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31DECC86-9829-485E-94EB-D06C6365C24E}" xr6:coauthVersionLast="36" xr6:coauthVersionMax="36"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s="1"/>
  <c r="BE35" i="10" s="1"/>
  <c r="BE36" i="10" s="1"/>
  <c r="BW34" i="10" l="1"/>
  <c r="BW35" i="10" s="1"/>
  <c r="BW36" i="10" s="1"/>
  <c r="BW37" i="10" s="1"/>
  <c r="BW38" i="10" s="1"/>
  <c r="BW39" i="10" s="1"/>
  <c r="BW40" i="10" s="1"/>
  <c r="CO34" i="10" l="1"/>
</calcChain>
</file>

<file path=xl/sharedStrings.xml><?xml version="1.0" encoding="utf-8"?>
<sst xmlns="http://schemas.openxmlformats.org/spreadsheetml/2006/main" count="1176" uniqueCount="597">
  <si>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</si>
  <si>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</si>
  <si>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</si>
  <si>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</si>
  <si>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</si>
  <si>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</si>
  <si>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</si>
  <si>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</si>
  <si>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</si>
  <si>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</si>
  <si>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</si>
  <si>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</si>
  <si>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</si>
  <si>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</si>
  <si>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</si>
  <si>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</si>
  <si>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</si>
  <si>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</si>
  <si>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</si>
  <si>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</si>
  <si>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</si>
  <si>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</si>
  <si>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</si>
  <si>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</si>
  <si>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</si>
  <si>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</si>
  <si>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</si>
  <si>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</si>
  <si>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</si>
  <si>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</si>
  <si>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</si>
  <si>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</si>
  <si>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</si>
  <si>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</si>
  <si>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</si>
  <si>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</si>
  <si>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</si>
  <si>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</si>
  <si>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</si>
  <si>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</si>
  <si>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</si>
  <si>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</si>
  <si>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</si>
  <si>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</si>
  <si>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</si>
  <si>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</si>
  <si>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</si>
  <si>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</si>
  <si>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</si>
  <si>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</si>
  <si>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</si>
  <si>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</si>
  <si>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</si>
  <si>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</si>
  <si>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</si>
  <si>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</si>
  <si>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</si>
  <si>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</si>
  <si>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</si>
  <si>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</si>
  <si>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</si>
  <si>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</si>
  <si>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</si>
  <si>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</si>
  <si>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</si>
  <si>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</si>
  <si>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</si>
  <si>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</si>
  <si>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</si>
  <si>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</si>
  <si>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</si>
  <si>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</si>
  <si>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</si>
  <si>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</si>
  <si>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</si>
  <si>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</si>
  <si>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</si>
  <si>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</si>
  <si>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</si>
  <si>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</si>
  <si>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</si>
  <si>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</si>
  <si>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</si>
  <si>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</si>
  <si>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</si>
  <si>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</si>
  <si>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</si>
  <si>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</si>
  <si>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</si>
  <si>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</si>
  <si>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</si>
  <si>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</si>
  <si>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</si>
  <si>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</si>
  <si>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</si>
  <si>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</si>
  <si>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</si>
  <si>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</si>
  <si>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</si>
  <si>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</si>
  <si>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宇検村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</si>
  <si>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</si>
  <si>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</si>
  <si>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</si>
  <si>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</si>
  <si>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</si>
  <si>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</si>
  <si>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</si>
  <si>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</si>
  <si>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</si>
  <si>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</si>
  <si>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</si>
  <si>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</si>
  <si>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</si>
  <si>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</si>
  <si>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</si>
  <si>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</si>
  <si>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</si>
  <si>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</si>
  <si>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</si>
  <si>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</si>
  <si>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</si>
  <si>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</si>
  <si>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</si>
  <si>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</si>
  <si>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</si>
  <si>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</si>
  <si>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</si>
  <si>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</si>
  <si>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</si>
  <si>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</si>
  <si>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</si>
  <si>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</si>
  <si>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</si>
  <si>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</si>
  <si>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</si>
  <si>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</si>
  <si>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</si>
  <si>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</si>
  <si>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</si>
  <si>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</si>
  <si>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</si>
  <si>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</si>
  <si>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</si>
  <si>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</si>
  <si>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</si>
  <si>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</si>
  <si>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</si>
  <si>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</si>
  <si>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</si>
  <si>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</si>
  <si>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</si>
  <si>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</si>
  <si>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</si>
  <si>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</si>
  <si>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</si>
  <si>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</si>
  <si>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</si>
  <si>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</si>
  <si>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</si>
  <si>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</si>
  <si>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</si>
  <si>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</si>
  <si>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</si>
  <si>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</si>
  <si>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</si>
  <si>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</si>
  <si>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</si>
  <si>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</si>
  <si>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</si>
  <si>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</si>
  <si>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</si>
  <si>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</si>
  <si>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</si>
  <si>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</si>
  <si>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</si>
  <si>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</si>
  <si>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</si>
  <si>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</si>
  <si>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</si>
  <si>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</si>
  <si>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</si>
  <si>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</si>
  <si>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</si>
  <si>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</si>
  <si>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</si>
  <si>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</si>
  <si>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</si>
  <si>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</si>
  <si>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</si>
  <si>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</si>
  <si>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</si>
  <si>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</si>
  <si>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</si>
  <si>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</si>
  <si>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</si>
  <si>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</si>
  <si>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</si>
  <si>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</si>
  <si>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</si>
  <si>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</si>
  <si>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</si>
  <si>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</si>
  <si>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</si>
  <si>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</si>
  <si>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</si>
  <si>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</si>
  <si>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</si>
  <si>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</si>
  <si>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</si>
  <si>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</si>
  <si>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</si>
  <si>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</si>
  <si>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</si>
  <si>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</si>
  <si>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</si>
  <si>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</si>
  <si>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</si>
  <si>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</si>
  <si>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</si>
  <si>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</si>
  <si>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鹿児島県宇検村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</si>
  <si>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</si>
  <si>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</si>
  <si>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</si>
  <si>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</si>
  <si>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</si>
  <si>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</si>
  <si>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</si>
  <si>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</si>
  <si>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</si>
  <si>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</si>
  <si>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</si>
  <si>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</si>
  <si>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</si>
  <si>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</si>
  <si>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</si>
  <si>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</si>
  <si>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</si>
  <si>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</si>
  <si>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</si>
  <si>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</si>
  <si>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</si>
  <si>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</si>
  <si>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</si>
  <si>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</si>
  <si>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</si>
  <si>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</si>
  <si>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</si>
  <si>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</si>
  <si>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</si>
  <si>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</si>
  <si>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</si>
  <si>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</si>
  <si>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</si>
  <si>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</si>
  <si>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</si>
  <si>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</si>
  <si>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</si>
  <si>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</si>
  <si>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</si>
  <si>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</si>
  <si>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</si>
  <si>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</si>
  <si>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</si>
  <si>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</si>
  <si>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</si>
  <si>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</si>
  <si>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</si>
  <si>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</si>
  <si>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</si>
  <si>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</si>
  <si>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</si>
  <si>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</si>
  <si>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</si>
  <si>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</si>
  <si>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</si>
  <si>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</si>
  <si>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</si>
  <si>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</si>
  <si>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</si>
  <si>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</si>
  <si>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</si>
  <si>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</si>
  <si>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</si>
  <si>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</si>
  <si>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</si>
  <si>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</si>
  <si>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</si>
  <si>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</si>
  <si>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</si>
  <si>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</si>
  <si>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</si>
  <si>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</si>
  <si>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</si>
  <si>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</si>
  <si>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</si>
  <si>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</si>
  <si>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</si>
  <si>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</si>
  <si>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</si>
  <si>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</si>
  <si>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</si>
  <si>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</si>
  <si>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</si>
  <si>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</si>
  <si>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</si>
  <si>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</si>
  <si>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</si>
  <si>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</si>
  <si>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</si>
  <si>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</si>
  <si>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</si>
  <si>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</si>
  <si>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</si>
  <si>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</si>
  <si>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</si>
  <si>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</si>
  <si>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</si>
  <si>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</si>
  <si>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</si>
  <si>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</si>
  <si>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</si>
  <si>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</si>
  <si>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</si>
  <si>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</si>
  <si>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</si>
  <si>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</si>
  <si>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</si>
  <si>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</si>
  <si>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</si>
  <si>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</si>
  <si>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</si>
  <si>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</si>
  <si>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</si>
  <si>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</si>
  <si>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</si>
  <si>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</si>
  <si>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</si>
  <si>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</si>
  <si>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</si>
  <si>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</si>
  <si>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</si>
  <si>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</si>
  <si>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</si>
  <si>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</si>
  <si>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</si>
  <si>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</si>
  <si>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</si>
  <si>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</si>
  <si>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</si>
  <si>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</si>
  <si>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</si>
  <si>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</si>
  <si>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</si>
  <si>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</si>
  <si>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</si>
  <si>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</si>
  <si>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</si>
  <si>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</si>
  <si>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</si>
  <si>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</si>
  <si>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</si>
  <si>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</si>
  <si>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</si>
  <si>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</si>
  <si>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</si>
  <si>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</si>
  <si>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</si>
  <si>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</si>
  <si>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</si>
  <si>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</si>
  <si>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</si>
  <si>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鹿児島県宇検村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</si>
  <si>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</si>
  <si>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</si>
  <si>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</si>
  <si>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</si>
  <si>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</si>
  <si>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</si>
  <si>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</si>
  <si>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</si>
  <si>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</si>
  <si>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</si>
  <si>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</si>
  <si>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</si>
  <si>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</si>
  <si>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</si>
  <si>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</si>
  <si>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</si>
  <si>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</si>
  <si>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</si>
  <si>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</si>
  <si>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</si>
  <si>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</si>
  <si>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</si>
  <si>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</si>
  <si>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</si>
  <si>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</si>
  <si>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</si>
  <si>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</si>
  <si>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</si>
  <si>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</si>
  <si>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</si>
  <si>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</si>
  <si>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</si>
  <si>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</si>
  <si>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健康保険特別会計（事業勘定）</t>
    <phoneticPr fontId="5"/>
  </si>
  <si>
    <t>健康保険特別会計（施設勘定）</t>
    <phoneticPr fontId="5"/>
  </si>
  <si>
    <t>介護保険特別会計</t>
    <phoneticPr fontId="5"/>
  </si>
  <si>
    <t>後期高齢者医療事業特別会計</t>
    <phoneticPr fontId="5"/>
  </si>
  <si>
    <t>簡易水道特別会計</t>
    <phoneticPr fontId="5"/>
  </si>
  <si>
    <t>法非適用企業</t>
    <phoneticPr fontId="5"/>
  </si>
  <si>
    <t>農業集落排水事業特別会計</t>
    <phoneticPr fontId="5"/>
  </si>
  <si>
    <t>漁港漁村集落排水事業特別会計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</si>
  <si>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</si>
  <si>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</si>
  <si>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</si>
  <si>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</si>
  <si>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</si>
  <si>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</si>
  <si>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</si>
  <si>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</si>
  <si>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</si>
  <si>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</si>
  <si>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</si>
  <si>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</si>
  <si>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</si>
  <si>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</si>
  <si>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</si>
  <si>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</si>
  <si>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</si>
  <si>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</si>
  <si>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</si>
  <si>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</si>
  <si>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</si>
  <si>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</si>
  <si>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</si>
  <si>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</si>
  <si>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</si>
  <si>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</si>
  <si>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</si>
  <si>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</si>
  <si>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</si>
  <si>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</si>
  <si>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</si>
  <si>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</si>
  <si>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</si>
  <si>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</si>
  <si>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</si>
  <si>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</si>
  <si>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</si>
  <si>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</si>
  <si>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</si>
  <si>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</si>
  <si>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</si>
  <si>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</si>
  <si>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</si>
  <si>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</si>
  <si>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</si>
  <si>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</si>
  <si>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</si>
  <si>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</si>
  <si>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</si>
  <si>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</si>
  <si>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</si>
  <si>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</si>
  <si>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</si>
  <si>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</si>
  <si>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</si>
  <si>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</si>
  <si>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</si>
  <si>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</si>
  <si>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</si>
  <si>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</si>
  <si>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</si>
  <si>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</si>
  <si>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</si>
  <si>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</si>
  <si>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</si>
  <si>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</si>
  <si>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</si>
  <si>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</si>
  <si>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</si>
  <si>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</si>
  <si>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</si>
  <si>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</si>
  <si>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</si>
  <si>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</si>
  <si>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</si>
  <si>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</si>
  <si>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</si>
  <si>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</si>
  <si>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</si>
  <si>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</si>
  <si>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</si>
  <si>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</si>
  <si>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</si>
  <si>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</si>
  <si>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</si>
  <si>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</si>
  <si>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</si>
  <si>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</si>
  <si>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</si>
  <si>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</si>
  <si>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</si>
  <si>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</si>
  <si>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</si>
  <si>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</si>
  <si>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</si>
  <si>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</si>
  <si>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</si>
  <si>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</si>
  <si>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</si>
  <si>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</si>
  <si>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</si>
  <si>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</si>
  <si>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</si>
  <si>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</si>
  <si>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</si>
  <si>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</si>
  <si>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</si>
  <si>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</si>
  <si>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</si>
  <si>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</si>
  <si>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</si>
  <si>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</si>
  <si>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</si>
  <si>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</si>
  <si>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</si>
  <si>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</si>
  <si>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</si>
  <si>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</si>
  <si>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</si>
  <si>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</si>
  <si>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</si>
  <si>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</si>
  <si>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</si>
  <si>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</si>
  <si>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</si>
  <si>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</si>
  <si>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</si>
  <si>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</si>
  <si>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</si>
  <si>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</si>
  <si>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</si>
  <si>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</si>
  <si>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</si>
  <si>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</si>
  <si>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</si>
  <si>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</si>
  <si>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</si>
  <si>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</si>
  <si>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0.93</t>
  </si>
  <si>
    <t>一般会計</t>
  </si>
  <si>
    <t>介護保険特別会計</t>
  </si>
  <si>
    <t>健康保険特別会計（事業勘定）</t>
  </si>
  <si>
    <t>健康保険特別会計（施設勘定）</t>
  </si>
  <si>
    <t>農業集落排水事業特別会計</t>
  </si>
  <si>
    <t>簡易水道特別会計</t>
  </si>
  <si>
    <t>後期高齢者医療事業特別会計</t>
  </si>
  <si>
    <t>漁港漁村集落排水事業特別会計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</si>
  <si>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</si>
  <si>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</si>
  <si>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</si>
  <si>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</si>
  <si>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</si>
  <si>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</si>
  <si>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</si>
  <si>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</si>
  <si>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宇検村元気の出る公社</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</si>
  <si>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</si>
  <si>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</si>
  <si>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大島地区衛生組合</t>
    <rPh sb="0" eb="2">
      <t>オオシマ</t>
    </rPh>
    <rPh sb="2" eb="4">
      <t>チク</t>
    </rPh>
    <rPh sb="4" eb="6">
      <t>エイセイ</t>
    </rPh>
    <rPh sb="6" eb="8">
      <t>クミアイ</t>
    </rPh>
    <phoneticPr fontId="2"/>
  </si>
  <si>
    <t>大島地区消防組合</t>
    <rPh sb="0" eb="2">
      <t>オオシマ</t>
    </rPh>
    <rPh sb="2" eb="4">
      <t>チク</t>
    </rPh>
    <rPh sb="4" eb="6">
      <t>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</si>
  <si>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</si>
  <si>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
  </si>
  <si>
    <t>鹿児島県後期高齢者医療広域連合</t>
    <rPh sb="0" eb="4">
      <t>カゴシマケン</t>
    </rPh>
    <rPh sb="4" eb="6">
      <t>コウキ</t>
    </rPh>
    <rPh sb="6" eb="9">
      <t>コウレイシャ</t>
    </rPh>
    <rPh sb="9" eb="11">
      <t>イリョウ</t>
    </rPh>
    <rPh sb="11" eb="13">
      <t>コウイキ</t>
    </rPh>
    <rPh sb="13" eb="15">
      <t>レンゴウ</t>
    </rPh>
    <phoneticPr fontId="2"/>
  </si>
  <si>
    <t>一般会計</t>
    <rPh sb="0" eb="2">
      <t>イッパン</t>
    </rPh>
    <rPh sb="2" eb="4">
      <t>カイケイ</t>
    </rPh>
    <phoneticPr fontId="2"/>
  </si>
  <si>
    <t>特別会計</t>
    <rPh sb="0" eb="4">
      <t>トクベツカイケイ</t>
    </rPh>
    <phoneticPr fontId="2"/>
  </si>
  <si>
    <t>(育英振興基金(R04年度末現在))</t>
    <phoneticPr fontId="2"/>
  </si>
  <si>
    <t>(庁舎建設基金(R04年度末現在))</t>
    <phoneticPr fontId="5"/>
  </si>
  <si>
    <t>(地域福祉基金(R04年度末現在))</t>
    <phoneticPr fontId="5"/>
  </si>
  <si>
    <t>(ふるさと基金(R04年度末現在))</t>
    <phoneticPr fontId="5"/>
  </si>
  <si>
    <t>(山林運営基金(R04年度末現在))</t>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</si>
  <si>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</si>
  <si>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</si>
  <si>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</si>
  <si>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</si>
  <si>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</si>
  <si>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</si>
  <si>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</si>
  <si>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</si>
  <si>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</si>
  <si>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</si>
  <si>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の現在高は年々増加傾向にあるが、充当可能財源が上回っているため、将来負担比率は算定されていない。有形固定資産減価償却率は1.3ポイント上昇したものの、類似団体平均値を下回っている状況である。今後も長寿命化計画や公共施設等総合管理計画に基づき、老朽化対策に取り組んでいく。</t>
    <phoneticPr fontId="5"/>
  </si>
  <si>
    <t>　将来負担比率については、算定されていない。実質公債費比率については、元利償還金の額は年々減少しているが、簡易水道事業に係る地方債の借入が続いていることで、公営企業債の元利償還金に対する繰入金が増加しており、類似団体平均値を上回った状態が続いている。今後、計画的に地方債の発行を行うことで、実質公債費比率の低下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</si>
</sst>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362690</c:v>
                </c:pt>
                <c:pt idx="4">
                  <c:v>296093</c:v>
                </c:pt>
              </c:numCache>
            </c:numRef>
          </c:val>
          <c:smooth val="0"/>
          <c:extLst>
            <c:ext xmlns:c16="http://schemas.microsoft.com/office/drawing/2014/chart" uri="{C3380CC4-5D6E-409C-BE32-E72D297353CC}">
              <c16:uniqueId val="{00000000-B871-4B46-95A1-F06CDB5401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481947</c:v>
                </c:pt>
                <c:pt idx="1">
                  <c:v>393783</c:v>
                </c:pt>
                <c:pt idx="2">
                  <c:v>566781</c:v>
                </c:pt>
                <c:pt idx="3">
                  <c:v>488895</c:v>
                </c:pt>
                <c:pt idx="4">
                  <c:v>447744</c:v>
                </c:pt>
              </c:numCache>
            </c:numRef>
          </c:val>
          <c:smooth val="0"/>
          <c:extLst>
            <c:ext xmlns:c16="http://schemas.microsoft.com/office/drawing/2014/chart" uri="{C3380CC4-5D6E-409C-BE32-E72D297353CC}">
              <c16:uniqueId val="{00000001-B871-4B46-95A1-F06CDB5401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5.88</c:v>
                </c:pt>
                <c:pt idx="1">
                  <c:v>7.27</c:v>
                </c:pt>
                <c:pt idx="2">
                  <c:v>10.07</c:v>
                </c:pt>
                <c:pt idx="3">
                  <c:v>11.7</c:v>
                </c:pt>
                <c:pt idx="4">
                  <c:v>8.2200000000000006</c:v>
                </c:pt>
              </c:numCache>
            </c:numRef>
          </c:val>
          <c:extLst>
            <c:ext xmlns:c16="http://schemas.microsoft.com/office/drawing/2014/chart" uri="{C3380CC4-5D6E-409C-BE32-E72D297353CC}">
              <c16:uniqueId val="{00000000-ACE3-4853-809F-73A6C7F6A8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30.14</c:v>
                </c:pt>
                <c:pt idx="1">
                  <c:v>30.82</c:v>
                </c:pt>
                <c:pt idx="2">
                  <c:v>29.42</c:v>
                </c:pt>
                <c:pt idx="3">
                  <c:v>27.5</c:v>
                </c:pt>
                <c:pt idx="4">
                  <c:v>32.31</c:v>
                </c:pt>
              </c:numCache>
            </c:numRef>
          </c:val>
          <c:extLst>
            <c:ext xmlns:c16="http://schemas.microsoft.com/office/drawing/2014/chart" uri="{C3380CC4-5D6E-409C-BE32-E72D297353CC}">
              <c16:uniqueId val="{00000001-ACE3-4853-809F-73A6C7F6A8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-0.93</c:v>
                </c:pt>
                <c:pt idx="1">
                  <c:v>1.27</c:v>
                </c:pt>
                <c:pt idx="2">
                  <c:v>3.15</c:v>
                </c:pt>
                <c:pt idx="3">
                  <c:v>2.95</c:v>
                </c:pt>
                <c:pt idx="4">
                  <c:v>1.53</c:v>
                </c:pt>
              </c:numCache>
            </c:numRef>
          </c:val>
          <c:smooth val="0"/>
          <c:extLst>
            <c:ext xmlns:c16="http://schemas.microsoft.com/office/drawing/2014/chart" uri="{C3380CC4-5D6E-409C-BE32-E72D297353CC}">
              <c16:uniqueId val="{00000002-ACE3-4853-809F-73A6C7F6A8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AE7-4914-BE60-7B91138A7F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E7-4914-BE60-7B91138A7F88}"/>
            </c:ext>
          </c:extLst>
        </c:ser>
        <c:ser>
          <c:idx val="2"/>
          <c:order val="2"/>
          <c:tx>
            <c:strRef>
              <c:f>データシート!$A$29</c:f>
              <c:strCache>
                <c:ptCount val="1"/>
                <c:pt idx="0">
                  <c:v>漁港漁村集落排水事業特別会計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0.04</c:v>
                </c:pt>
                <c:pt idx="8">
                  <c:v>#N/A</c:v>
                </c:pt>
                <c:pt idx="9">
                  <c:v>0</c:v>
                </c:pt>
              </c:numCache>
            </c:numRef>
          </c:val>
          <c:extLst>
            <c:ext xmlns:c16="http://schemas.microsoft.com/office/drawing/2014/chart" uri="{C3380CC4-5D6E-409C-BE32-E72D297353CC}">
              <c16:uniqueId val="{00000002-6AE7-4914-BE60-7B91138A7F88}"/>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AE7-4914-BE60-7B91138A7F88}"/>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0.11</c:v>
                </c:pt>
                <c:pt idx="4">
                  <c:v>#N/A</c:v>
                </c:pt>
                <c:pt idx="5">
                  <c:v>0.17</c:v>
                </c:pt>
                <c:pt idx="6">
                  <c:v>#N/A</c:v>
                </c:pt>
                <c:pt idx="7">
                  <c:v>0.19</c:v>
                </c:pt>
                <c:pt idx="8">
                  <c:v>#N/A</c:v>
                </c:pt>
                <c:pt idx="9">
                  <c:v>0.01</c:v>
                </c:pt>
              </c:numCache>
            </c:numRef>
          </c:val>
          <c:extLst>
            <c:ext xmlns:c16="http://schemas.microsoft.com/office/drawing/2014/chart" uri="{C3380CC4-5D6E-409C-BE32-E72D297353CC}">
              <c16:uniqueId val="{00000004-6AE7-4914-BE60-7B91138A7F88}"/>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0.04</c:v>
                </c:pt>
                <c:pt idx="4">
                  <c:v>#N/A</c:v>
                </c:pt>
                <c:pt idx="5">
                  <c:v>0</c:v>
                </c:pt>
                <c:pt idx="6">
                  <c:v>#N/A</c:v>
                </c:pt>
                <c:pt idx="7">
                  <c:v>0.02</c:v>
                </c:pt>
                <c:pt idx="8">
                  <c:v>#N/A</c:v>
                </c:pt>
                <c:pt idx="9">
                  <c:v>0.05</c:v>
                </c:pt>
              </c:numCache>
            </c:numRef>
          </c:val>
          <c:extLst>
            <c:ext xmlns:c16="http://schemas.microsoft.com/office/drawing/2014/chart" uri="{C3380CC4-5D6E-409C-BE32-E72D297353CC}">
              <c16:uniqueId val="{00000005-6AE7-4914-BE60-7B91138A7F88}"/>
            </c:ext>
          </c:extLst>
        </c:ser>
        <c:ser>
          <c:idx val="6"/>
          <c:order val="6"/>
          <c:tx>
            <c:strRef>
              <c:f>データシート!$A$33</c:f>
              <c:strCache>
                <c:ptCount val="1"/>
                <c:pt idx="0">
                  <c:v>健康保険特別会計（施設勘定）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c:v>
                </c:pt>
                <c:pt idx="4">
                  <c:v>#N/A</c:v>
                </c:pt>
                <c:pt idx="5">
                  <c:v>0.01</c:v>
                </c:pt>
                <c:pt idx="6">
                  <c:v>#N/A</c:v>
                </c:pt>
                <c:pt idx="7">
                  <c:v>0.19</c:v>
                </c:pt>
                <c:pt idx="8">
                  <c:v>#N/A</c:v>
                </c:pt>
                <c:pt idx="9">
                  <c:v>0.06</c:v>
                </c:pt>
              </c:numCache>
            </c:numRef>
          </c:val>
          <c:extLst>
            <c:ext xmlns:c16="http://schemas.microsoft.com/office/drawing/2014/chart" uri="{C3380CC4-5D6E-409C-BE32-E72D297353CC}">
              <c16:uniqueId val="{00000006-6AE7-4914-BE60-7B91138A7F88}"/>
            </c:ext>
          </c:extLst>
        </c:ser>
        <c:ser>
          <c:idx val="7"/>
          <c:order val="7"/>
          <c:tx>
            <c:strRef>
              <c:f>データシート!$A$34</c:f>
              <c:strCache>
                <c:ptCount val="1"/>
                <c:pt idx="0">
                  <c:v>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0.02</c:v>
                </c:pt>
                <c:pt idx="2">
                  <c:v>#N/A</c:v>
                </c:pt>
                <c:pt idx="3">
                  <c:v>1.93</c:v>
                </c:pt>
                <c:pt idx="4">
                  <c:v>#N/A</c:v>
                </c:pt>
                <c:pt idx="5">
                  <c:v>0.12</c:v>
                </c:pt>
                <c:pt idx="6">
                  <c:v>#N/A</c:v>
                </c:pt>
                <c:pt idx="7">
                  <c:v>0.13</c:v>
                </c:pt>
                <c:pt idx="8">
                  <c:v>#N/A</c:v>
                </c:pt>
                <c:pt idx="9">
                  <c:v>0.18</c:v>
                </c:pt>
              </c:numCache>
            </c:numRef>
          </c:val>
          <c:extLst>
            <c:ext xmlns:c16="http://schemas.microsoft.com/office/drawing/2014/chart" uri="{C3380CC4-5D6E-409C-BE32-E72D297353CC}">
              <c16:uniqueId val="{00000007-6AE7-4914-BE60-7B91138A7F8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c:v>
                </c:pt>
                <c:pt idx="2">
                  <c:v>#N/A</c:v>
                </c:pt>
                <c:pt idx="3">
                  <c:v>0.69</c:v>
                </c:pt>
                <c:pt idx="4">
                  <c:v>#N/A</c:v>
                </c:pt>
                <c:pt idx="5">
                  <c:v>0.39</c:v>
                </c:pt>
                <c:pt idx="6">
                  <c:v>#N/A</c:v>
                </c:pt>
                <c:pt idx="7">
                  <c:v>0.14000000000000001</c:v>
                </c:pt>
                <c:pt idx="8">
                  <c:v>#N/A</c:v>
                </c:pt>
                <c:pt idx="9">
                  <c:v>0.79</c:v>
                </c:pt>
              </c:numCache>
            </c:numRef>
          </c:val>
          <c:extLst>
            <c:ext xmlns:c16="http://schemas.microsoft.com/office/drawing/2014/chart" uri="{C3380CC4-5D6E-409C-BE32-E72D297353CC}">
              <c16:uniqueId val="{00000008-6AE7-4914-BE60-7B91138A7F8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5.87</c:v>
                </c:pt>
                <c:pt idx="2">
                  <c:v>#N/A</c:v>
                </c:pt>
                <c:pt idx="3">
                  <c:v>7.26</c:v>
                </c:pt>
                <c:pt idx="4">
                  <c:v>#N/A</c:v>
                </c:pt>
                <c:pt idx="5">
                  <c:v>10.07</c:v>
                </c:pt>
                <c:pt idx="6">
                  <c:v>#N/A</c:v>
                </c:pt>
                <c:pt idx="7">
                  <c:v>11.69</c:v>
                </c:pt>
                <c:pt idx="8">
                  <c:v>#N/A</c:v>
                </c:pt>
                <c:pt idx="9">
                  <c:v>8.2200000000000006</c:v>
                </c:pt>
              </c:numCache>
            </c:numRef>
          </c:val>
          <c:extLst>
            <c:ext xmlns:c16="http://schemas.microsoft.com/office/drawing/2014/chart" uri="{C3380CC4-5D6E-409C-BE32-E72D297353CC}">
              <c16:uniqueId val="{00000009-6AE7-4914-BE60-7B91138A7F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360</c:v>
                </c:pt>
                <c:pt idx="5">
                  <c:v>346</c:v>
                </c:pt>
                <c:pt idx="8">
                  <c:v>356</c:v>
                </c:pt>
                <c:pt idx="11">
                  <c:v>359</c:v>
                </c:pt>
                <c:pt idx="14">
                  <c:v>392</c:v>
                </c:pt>
              </c:numCache>
            </c:numRef>
          </c:val>
          <c:extLst>
            <c:ext xmlns:c16="http://schemas.microsoft.com/office/drawing/2014/chart" uri="{C3380CC4-5D6E-409C-BE32-E72D297353CC}">
              <c16:uniqueId val="{00000000-47CE-4A6C-B35A-D87B455329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CE-4A6C-B35A-D87B455329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7CE-4A6C-B35A-D87B455329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CE-4A6C-B35A-D87B455329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102</c:v>
                </c:pt>
                <c:pt idx="3">
                  <c:v>103</c:v>
                </c:pt>
                <c:pt idx="6">
                  <c:v>92</c:v>
                </c:pt>
                <c:pt idx="9">
                  <c:v>93</c:v>
                </c:pt>
                <c:pt idx="12">
                  <c:v>79</c:v>
                </c:pt>
              </c:numCache>
            </c:numRef>
          </c:val>
          <c:extLst>
            <c:ext xmlns:c16="http://schemas.microsoft.com/office/drawing/2014/chart" uri="{C3380CC4-5D6E-409C-BE32-E72D297353CC}">
              <c16:uniqueId val="{00000004-47CE-4A6C-B35A-D87B455329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CE-4A6C-B35A-D87B455329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CE-4A6C-B35A-D87B455329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399</c:v>
                </c:pt>
                <c:pt idx="3">
                  <c:v>383</c:v>
                </c:pt>
                <c:pt idx="6">
                  <c:v>393</c:v>
                </c:pt>
                <c:pt idx="9">
                  <c:v>411</c:v>
                </c:pt>
                <c:pt idx="12">
                  <c:v>448</c:v>
                </c:pt>
              </c:numCache>
            </c:numRef>
          </c:val>
          <c:extLst>
            <c:ext xmlns:c16="http://schemas.microsoft.com/office/drawing/2014/chart" uri="{C3380CC4-5D6E-409C-BE32-E72D297353CC}">
              <c16:uniqueId val="{00000007-47CE-4A6C-B35A-D87B455329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141</c:v>
                </c:pt>
                <c:pt idx="2">
                  <c:v>#N/A</c:v>
                </c:pt>
                <c:pt idx="3">
                  <c:v>#N/A</c:v>
                </c:pt>
                <c:pt idx="4">
                  <c:v>140</c:v>
                </c:pt>
                <c:pt idx="5">
                  <c:v>#N/A</c:v>
                </c:pt>
                <c:pt idx="6">
                  <c:v>#N/A</c:v>
                </c:pt>
                <c:pt idx="7">
                  <c:v>129</c:v>
                </c:pt>
                <c:pt idx="8">
                  <c:v>#N/A</c:v>
                </c:pt>
                <c:pt idx="9">
                  <c:v>#N/A</c:v>
                </c:pt>
                <c:pt idx="10">
                  <c:v>145</c:v>
                </c:pt>
                <c:pt idx="11">
                  <c:v>#N/A</c:v>
                </c:pt>
                <c:pt idx="12">
                  <c:v>#N/A</c:v>
                </c:pt>
                <c:pt idx="13">
                  <c:v>135</c:v>
                </c:pt>
                <c:pt idx="14">
                  <c:v>#N/A</c:v>
                </c:pt>
              </c:numCache>
            </c:numRef>
          </c:val>
          <c:smooth val="0"/>
          <c:extLst>
            <c:ext xmlns:c16="http://schemas.microsoft.com/office/drawing/2014/chart" uri="{C3380CC4-5D6E-409C-BE32-E72D297353CC}">
              <c16:uniqueId val="{00000008-47CE-4A6C-B35A-D87B455329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3379</c:v>
                </c:pt>
                <c:pt idx="5">
                  <c:v>3266</c:v>
                </c:pt>
                <c:pt idx="8">
                  <c:v>3408</c:v>
                </c:pt>
                <c:pt idx="11">
                  <c:v>3372</c:v>
                </c:pt>
                <c:pt idx="14">
                  <c:v>3231</c:v>
                </c:pt>
              </c:numCache>
            </c:numRef>
          </c:val>
          <c:extLst>
            <c:ext xmlns:c16="http://schemas.microsoft.com/office/drawing/2014/chart" uri="{C3380CC4-5D6E-409C-BE32-E72D297353CC}">
              <c16:uniqueId val="{00000000-FADC-4C6E-897D-64C8E74340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208</c:v>
                </c:pt>
                <c:pt idx="5">
                  <c:v>189</c:v>
                </c:pt>
                <c:pt idx="8">
                  <c:v>165</c:v>
                </c:pt>
                <c:pt idx="11">
                  <c:v>128</c:v>
                </c:pt>
                <c:pt idx="14">
                  <c:v>112</c:v>
                </c:pt>
              </c:numCache>
            </c:numRef>
          </c:val>
          <c:extLst>
            <c:ext xmlns:c16="http://schemas.microsoft.com/office/drawing/2014/chart" uri="{C3380CC4-5D6E-409C-BE32-E72D297353CC}">
              <c16:uniqueId val="{00000001-FADC-4C6E-897D-64C8E74340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1790</c:v>
                </c:pt>
                <c:pt idx="5">
                  <c:v>1826</c:v>
                </c:pt>
                <c:pt idx="8">
                  <c:v>1871</c:v>
                </c:pt>
                <c:pt idx="11">
                  <c:v>2305</c:v>
                </c:pt>
                <c:pt idx="14">
                  <c:v>2515</c:v>
                </c:pt>
              </c:numCache>
            </c:numRef>
          </c:val>
          <c:extLst>
            <c:ext xmlns:c16="http://schemas.microsoft.com/office/drawing/2014/chart" uri="{C3380CC4-5D6E-409C-BE32-E72D297353CC}">
              <c16:uniqueId val="{00000002-FADC-4C6E-897D-64C8E74340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DC-4C6E-897D-64C8E74340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DC-4C6E-897D-64C8E74340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DC-4C6E-897D-64C8E74340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291</c:v>
                </c:pt>
                <c:pt idx="3">
                  <c:v>268</c:v>
                </c:pt>
                <c:pt idx="6">
                  <c:v>226</c:v>
                </c:pt>
                <c:pt idx="9">
                  <c:v>187</c:v>
                </c:pt>
                <c:pt idx="12">
                  <c:v>137</c:v>
                </c:pt>
              </c:numCache>
            </c:numRef>
          </c:val>
          <c:extLst>
            <c:ext xmlns:c16="http://schemas.microsoft.com/office/drawing/2014/chart" uri="{C3380CC4-5D6E-409C-BE32-E72D297353CC}">
              <c16:uniqueId val="{00000006-FADC-4C6E-897D-64C8E74340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ADC-4C6E-897D-64C8E74340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1077</c:v>
                </c:pt>
                <c:pt idx="3">
                  <c:v>1046</c:v>
                </c:pt>
                <c:pt idx="6">
                  <c:v>1066</c:v>
                </c:pt>
                <c:pt idx="9">
                  <c:v>1013</c:v>
                </c:pt>
                <c:pt idx="12">
                  <c:v>966</c:v>
                </c:pt>
              </c:numCache>
            </c:numRef>
          </c:val>
          <c:extLst>
            <c:ext xmlns:c16="http://schemas.microsoft.com/office/drawing/2014/chart" uri="{C3380CC4-5D6E-409C-BE32-E72D297353CC}">
              <c16:uniqueId val="{00000008-FADC-4C6E-897D-64C8E74340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ADC-4C6E-897D-64C8E74340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3779</c:v>
                </c:pt>
                <c:pt idx="3">
                  <c:v>3800</c:v>
                </c:pt>
                <c:pt idx="6">
                  <c:v>3901</c:v>
                </c:pt>
                <c:pt idx="9">
                  <c:v>3827</c:v>
                </c:pt>
                <c:pt idx="12">
                  <c:v>3806</c:v>
                </c:pt>
              </c:numCache>
            </c:numRef>
          </c:val>
          <c:extLst>
            <c:ext xmlns:c16="http://schemas.microsoft.com/office/drawing/2014/chart" uri="{C3380CC4-5D6E-409C-BE32-E72D297353CC}">
              <c16:uniqueId val="{0000000A-FADC-4C6E-897D-64C8E74340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DC-4C6E-897D-64C8E74340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544</c:v>
                </c:pt>
                <c:pt idx="1">
                  <c:v>554</c:v>
                </c:pt>
                <c:pt idx="2">
                  <c:v>654</c:v>
                </c:pt>
              </c:numCache>
            </c:numRef>
          </c:val>
          <c:extLst>
            <c:ext xmlns:c16="http://schemas.microsoft.com/office/drawing/2014/chart" uri="{C3380CC4-5D6E-409C-BE32-E72D297353CC}">
              <c16:uniqueId val="{00000000-1474-41BC-A1F3-12BD9DF497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381</c:v>
                </c:pt>
                <c:pt idx="1">
                  <c:v>396</c:v>
                </c:pt>
                <c:pt idx="2">
                  <c:v>397</c:v>
                </c:pt>
              </c:numCache>
            </c:numRef>
          </c:val>
          <c:extLst>
            <c:ext xmlns:c16="http://schemas.microsoft.com/office/drawing/2014/chart" uri="{C3380CC4-5D6E-409C-BE32-E72D297353CC}">
              <c16:uniqueId val="{00000001-1474-41BC-A1F3-12BD9DF497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878</c:v>
                </c:pt>
                <c:pt idx="1">
                  <c:v>1290</c:v>
                </c:pt>
                <c:pt idx="2">
                  <c:v>1399</c:v>
                </c:pt>
              </c:numCache>
            </c:numRef>
          </c:val>
          <c:extLst>
            <c:ext xmlns:c16="http://schemas.microsoft.com/office/drawing/2014/chart" uri="{C3380CC4-5D6E-409C-BE32-E72D297353CC}">
              <c16:uniqueId val="{00000002-1474-41BC-A1F3-12BD9DF497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{8734A24E-7E9A-414B-A18E-7F6F532DD46F}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3C6-477A-BD0F-E3BFBDE814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{4231819D-E895-4D54-A532-3A5229F77701}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C6-477A-BD0F-E3BFBDE814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{A9C835B2-193C-4D99-BCA7-7D5760B90EDA}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C6-477A-BD0F-E3BFBDE814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{D054EB2D-9485-4721-BE38-5C267A23FEFE}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C6-477A-BD0F-E3BFBDE814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{27D2BCAE-1377-4BF1-8C4C-42A72E51540C}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C6-477A-BD0F-E3BFBDE8140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{F29978F7-8459-4D15-A2FF-AF60838E2BE7}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3C6-477A-BD0F-E3BFBDE8140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{D1E4D4DF-7D6F-4225-9956-F8A2019A1BBB}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3C6-477A-BD0F-E3BFBDE8140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{96CF68E6-1A47-4A06-8FAA-58D2EA9994FC}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3C6-477A-BD0F-E3BFBDE8140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{CB7E27DC-B427-426D-811B-C08CA34DB74D}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3C6-477A-BD0F-E3BFBDE814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56.4</c:v>
                </c:pt>
                <c:pt idx="8">
                  <c:v>55.9</c:v>
                </c:pt>
                <c:pt idx="16">
                  <c:v>57.3</c:v>
                </c:pt>
                <c:pt idx="24">
                  <c:v>58.5</c:v>
                </c:pt>
                <c:pt idx="32">
                  <c:v>59.8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3C6-477A-BD0F-E3BFBDE814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{696F3994-838A-4BC5-93FB-BF7C7B86548D}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3C6-477A-BD0F-E3BFBDE814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{5B32D031-1C6C-4593-AE85-F4F3F4E59F8D}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C6-477A-BD0F-E3BFBDE814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{F44C3A8A-2786-42EC-ADBF-2D60B28DFFFC}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C6-477A-BD0F-E3BFBDE814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{2EBE5210-A8F0-470F-B5B8-C84253B441B9}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C6-477A-BD0F-E3BFBDE814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{93DD7B61-556D-41CA-BA81-40B7192507FA}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C6-477A-BD0F-E3BFBDE8140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{DB8B1092-A153-4F62-B338-ADC7CA9E3695}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3C6-477A-BD0F-E3BFBDE81406}"/>
                </c:ext>
              </c:extLst>
            </c:dLbl>
            <c:dLbl>
              <c:idx val="16"/>
              <c:layout>
                <c:manualLayout>
                  <c:x val="-3.6961054097210622E-2"/>
                  <c:y val="-4.5114315056352043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{8B80A354-0640-4C55-B986-1487F7BE0D03}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3C6-477A-BD0F-E3BFBDE81406}"/>
                </c:ext>
              </c:extLst>
            </c:dLbl>
            <c:dLbl>
              <c:idx val="24"/>
              <c:layout>
                <c:manualLayout>
                  <c:x val="-2.7070447203257766E-2"/>
                  <c:y val="-8.436376915537831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{4F5DC81E-6B9D-4A71-A736-14C6EB868E7A}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3C6-477A-BD0F-E3BFBDE8140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{203A5C4F-C912-4AEE-AF9A-1C383AF40FB5}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3C6-477A-BD0F-E3BFBDE814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3C6-477A-BD0F-E3BFBDE81406}"/>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{162BB8C4-451F-4047-BCA1-FF2B68A80F21}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655-458C-8CA9-EE79182CAA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{58C5B77A-B585-4BBA-9BE8-209696907177}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55-458C-8CA9-EE79182CAA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{B3D93D79-6AB0-4951-9CAC-95874B61EEDF}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55-458C-8CA9-EE79182CAA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{F013B1EF-4B7C-4FC1-A00D-535D94E9732A}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55-458C-8CA9-EE79182CAA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{DBC09E21-7AD6-47C2-AD24-6E9BD5750CC1}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55-458C-8CA9-EE79182CAAB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{0F891868-CC7A-4D1A-8A63-2F68FE7A340D}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655-458C-8CA9-EE79182CAAB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{BF0A4975-7FBF-44D8-B4D6-6863868A1E9C}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655-458C-8CA9-EE79182CAAB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{8E217860-58D4-41AE-AE39-C53B14959D1D}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655-458C-8CA9-EE79182CAAB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{3735F379-E48F-47B8-9D9B-01363C9C839C}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655-458C-8CA9-EE79182CAA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9.9</c:v>
                </c:pt>
                <c:pt idx="16">
                  <c:v>9.3000000000000007</c:v>
                </c:pt>
                <c:pt idx="24">
                  <c:v>9</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655-458C-8CA9-EE79182CAA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{6670B598-8343-44A3-8D4D-784185B67A44}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655-458C-8CA9-EE79182CAA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{F0AD6FC5-E73C-4E0A-B517-564B5234C693}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55-458C-8CA9-EE79182CAA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{CD4B46BE-784C-4D4D-9546-98C60F6C28B6}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55-458C-8CA9-EE79182CAA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{BE062FCF-AA08-4305-B6A8-55C6E93CA8A2}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55-458C-8CA9-EE79182CAA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{2B8434F2-0A72-4DF8-BAFC-EAF77AC402CC}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55-458C-8CA9-EE79182CAAB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{DBE96FE8-CAB8-4DA5-A976-3F7863025BB8}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655-458C-8CA9-EE79182CAAB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{B6D48B42-A932-4DBB-A8EA-86F0FF11D843}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655-458C-8CA9-EE79182CAAB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{3E5379AB-C358-43EA-A1FB-AEE7E901DF7E}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655-458C-8CA9-EE79182CAAB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{5920D3D0-1D07-4423-A2B3-740451772E26}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655-458C-8CA9-EE79182CAA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655-458C-8CA9-EE79182CAAB1}"/>
            </c:ext>
          </c:extLst>
        </c:ser>
        <c:dLbls>
          <c:showLegendKey val="0"/>
          <c:showVal val="1"/>
          <c:showCatName val="0"/>
          <c:showSerName val="0"/>
          <c:showPercent val="0"/>
          <c:showBubbleSize val="0"/>
        </c:dLbls>
        <c:axId val="84219776"/>
        <c:axId val="84234240"/>
      </c:scatterChart>
      <c:valAx>
        <c:axId val="8421977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元利償還金については、社会資本整備事業や、簡易水道事業等の大型事業に係る償還が始まったことにより前年度よりわずかに増加している。</a:t>
          </a:r>
          <a:endParaRPr lang="ja-JP" altLang="ja-JP" sz="1400">
            <a:effectLst/>
          </a:endParaRPr>
        </a:p>
        <a:p>
          <a:r>
            <a:rPr kumimoji="1" lang="ja-JP" altLang="ja-JP" sz="1100">
              <a:solidFill>
                <a:schemeClr val="dk1"/>
              </a:solidFill>
              <a:effectLst/>
              <a:latin typeface="+mn-lt"/>
              <a:ea typeface="+mn-ea"/>
              <a:cs typeface="+mn-cs"/>
            </a:rPr>
            <a:t>　今後、当面の間、簡易水道事業や農業集落排水施設整備事業など、公営企業債の元利償還金に対する繰入金が増加する見込みである。</a:t>
          </a:r>
          <a:endParaRPr lang="ja-JP" altLang="ja-JP" sz="1400">
            <a:effectLst/>
          </a:endParaRPr>
        </a:p>
        <a:p>
          <a:r>
            <a:rPr kumimoji="1" lang="ja-JP" altLang="ja-JP" sz="1100">
              <a:solidFill>
                <a:schemeClr val="dk1"/>
              </a:solidFill>
              <a:effectLst/>
              <a:latin typeface="+mn-lt"/>
              <a:ea typeface="+mn-ea"/>
              <a:cs typeface="+mn-cs"/>
            </a:rPr>
            <a:t>　今後も地方債の発行の抑制を図るとともに、交付税措置率の高い有利な地方債の発行に努める。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　実質公債費率の算定に用いる満期一括償還地方債の償還の財源として積み立てた額に掛かるものはない。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一般会計等に係る地方債の現残高は、前年度と比較して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公営企業債等繰入見込額は、簡易水道事業や農業集落排水施設整備事業など、地方債の借入が続いており、今後も増加していく見込みである。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将来負担比率は、充当可能基金や基準財政需要額算入見込額の増加により、充当可能財源等が将来負担額を上回ったため、生じていない。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今後、地方債の借入を計画的に行い、将来負担比率の現状維持を図る。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鹿児島県宇検村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・令和</a:t>
          </a:r>
          <a:r>
            <a:rPr kumimoji="1" lang="ja-JP" altLang="en-US" sz="1600">
              <a:solidFill>
                <a:schemeClr val="dk1"/>
              </a:solidFill>
              <a:effectLst/>
              <a:latin typeface="+mn-lt"/>
              <a:ea typeface="+mn-ea"/>
              <a:cs typeface="+mn-cs"/>
            </a:rPr>
            <a:t>４</a:t>
          </a:r>
          <a:r>
            <a:rPr kumimoji="1" lang="ja-JP" altLang="ja-JP" sz="1600">
              <a:solidFill>
                <a:schemeClr val="dk1"/>
              </a:solidFill>
              <a:effectLst/>
              <a:latin typeface="+mn-lt"/>
              <a:ea typeface="+mn-ea"/>
              <a:cs typeface="+mn-cs"/>
            </a:rPr>
            <a:t>年度末の基金残高は、普通会計で約</a:t>
          </a:r>
          <a:r>
            <a:rPr kumimoji="1" lang="en-US" altLang="ja-JP" sz="1600">
              <a:solidFill>
                <a:schemeClr val="dk1"/>
              </a:solidFill>
              <a:effectLst/>
              <a:latin typeface="+mn-lt"/>
              <a:ea typeface="+mn-ea"/>
              <a:cs typeface="+mn-cs"/>
            </a:rPr>
            <a:t>24</a:t>
          </a:r>
          <a:r>
            <a:rPr kumimoji="1" lang="ja-JP" altLang="ja-JP" sz="1600">
              <a:solidFill>
                <a:schemeClr val="dk1"/>
              </a:solidFill>
              <a:effectLst/>
              <a:latin typeface="+mn-lt"/>
              <a:ea typeface="+mn-ea"/>
              <a:cs typeface="+mn-cs"/>
            </a:rPr>
            <a:t>億円となっており、前年度から約</a:t>
          </a:r>
          <a:r>
            <a:rPr kumimoji="1" lang="en-US" altLang="ja-JP" sz="1600">
              <a:solidFill>
                <a:schemeClr val="dk1"/>
              </a:solidFill>
              <a:effectLst/>
              <a:latin typeface="+mn-lt"/>
              <a:ea typeface="+mn-ea"/>
              <a:cs typeface="+mn-cs"/>
            </a:rPr>
            <a:t>210</a:t>
          </a:r>
          <a:r>
            <a:rPr kumimoji="1" lang="ja-JP" altLang="ja-JP" sz="1600">
              <a:solidFill>
                <a:schemeClr val="dk1"/>
              </a:solidFill>
              <a:effectLst/>
              <a:latin typeface="+mn-lt"/>
              <a:ea typeface="+mn-ea"/>
              <a:cs typeface="+mn-cs"/>
            </a:rPr>
            <a:t>百万円の増加となっている。</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・増加の主な要因としては、庁舎建設基金への</a:t>
          </a:r>
          <a:r>
            <a:rPr kumimoji="1" lang="en-US" altLang="ja-JP" sz="1600">
              <a:solidFill>
                <a:schemeClr val="dk1"/>
              </a:solidFill>
              <a:effectLst/>
              <a:latin typeface="+mn-lt"/>
              <a:ea typeface="+mn-ea"/>
              <a:cs typeface="+mn-cs"/>
            </a:rPr>
            <a:t>100</a:t>
          </a:r>
          <a:r>
            <a:rPr kumimoji="1" lang="ja-JP" altLang="ja-JP" sz="1600">
              <a:solidFill>
                <a:schemeClr val="dk1"/>
              </a:solidFill>
              <a:effectLst/>
              <a:latin typeface="+mn-lt"/>
              <a:ea typeface="+mn-ea"/>
              <a:cs typeface="+mn-cs"/>
            </a:rPr>
            <a:t>百万円積立てがある。</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（今後の方針）</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・財政調整基金の残高については、大規模災害等に備えて現状を維持し、庁舎建設に備えて庁舎建設基金に積み立てていくことを予定している。</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・令和</a:t>
          </a:r>
          <a:r>
            <a:rPr kumimoji="1" lang="ja-JP" altLang="en-US" sz="1600">
              <a:solidFill>
                <a:schemeClr val="dk1"/>
              </a:solidFill>
              <a:effectLst/>
              <a:latin typeface="+mn-lt"/>
              <a:ea typeface="+mn-ea"/>
              <a:cs typeface="+mn-cs"/>
            </a:rPr>
            <a:t>８</a:t>
          </a:r>
          <a:r>
            <a:rPr kumimoji="1" lang="ja-JP" altLang="ja-JP" sz="1600">
              <a:solidFill>
                <a:schemeClr val="dk1"/>
              </a:solidFill>
              <a:effectLst/>
              <a:latin typeface="+mn-lt"/>
              <a:ea typeface="+mn-ea"/>
              <a:cs typeface="+mn-cs"/>
            </a:rPr>
            <a:t>年度以降の庁舎建設に向け、集中的に庁舎建設基金への積み立てを行っていく。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r>
            <a:rPr kumimoji="1" lang="ja-JP" altLang="ja-JP" sz="1400">
              <a:solidFill>
                <a:schemeClr val="dk1"/>
              </a:solidFill>
              <a:effectLst/>
              <a:latin typeface="+mn-lt"/>
              <a:ea typeface="+mn-ea"/>
              <a:cs typeface="+mn-cs"/>
            </a:rPr>
            <a:t>　・庁舎建設基金：庁舎の建設</a:t>
          </a:r>
          <a:endParaRPr lang="ja-JP" altLang="ja-JP" sz="1400">
            <a:effectLst/>
          </a:endParaRPr>
        </a:p>
        <a:p>
          <a:r>
            <a:rPr kumimoji="1" lang="ja-JP" altLang="ja-JP" sz="1400">
              <a:solidFill>
                <a:schemeClr val="dk1"/>
              </a:solidFill>
              <a:effectLst/>
              <a:latin typeface="+mn-lt"/>
              <a:ea typeface="+mn-ea"/>
              <a:cs typeface="+mn-cs"/>
            </a:rPr>
            <a:t>　・地域福祉基金：</a:t>
          </a:r>
          <a:r>
            <a:rPr lang="ja-JP" altLang="ja-JP" sz="1400">
              <a:solidFill>
                <a:schemeClr val="dk1"/>
              </a:solidFill>
              <a:effectLst/>
              <a:latin typeface="+mn-lt"/>
              <a:ea typeface="+mn-ea"/>
              <a:cs typeface="+mn-cs"/>
            </a:rPr>
            <a:t>高齢者保健福祉の増進を図る</a:t>
          </a:r>
          <a:endParaRPr lang="ja-JP" altLang="ja-JP" sz="1400">
            <a:effectLst/>
          </a:endParaRPr>
        </a:p>
        <a:p>
          <a:r>
            <a:rPr kumimoji="1" lang="ja-JP" altLang="ja-JP" sz="1400">
              <a:solidFill>
                <a:schemeClr val="dk1"/>
              </a:solidFill>
              <a:effectLst/>
              <a:latin typeface="+mn-lt"/>
              <a:ea typeface="+mn-ea"/>
              <a:cs typeface="+mn-cs"/>
            </a:rPr>
            <a:t>　・公共施設維持管理基金：公共施設の維持管理</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・山林運営基金：森林整備を促進</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・雇用創出推進基金：雇用創出を推進</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・育英振興基金：</a:t>
          </a:r>
          <a:r>
            <a:rPr lang="ja-JP" altLang="ja-JP" sz="1400" b="0" i="0">
              <a:solidFill>
                <a:schemeClr val="dk1"/>
              </a:solidFill>
              <a:effectLst/>
              <a:latin typeface="+mn-lt"/>
              <a:ea typeface="+mn-ea"/>
              <a:cs typeface="+mn-cs"/>
            </a:rPr>
            <a:t>人材の育成</a:t>
          </a:r>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・庁舎建設基金：令和８年度以降に庁舎建設を予定しているため、庁舎建設基金へ</a:t>
          </a:r>
          <a:r>
            <a:rPr kumimoji="1" lang="en-US" altLang="ja-JP" sz="1400">
              <a:solidFill>
                <a:schemeClr val="dk1"/>
              </a:solidFill>
              <a:effectLst/>
              <a:latin typeface="+mn-lt"/>
              <a:ea typeface="+mn-ea"/>
              <a:cs typeface="+mn-cs"/>
            </a:rPr>
            <a:t>100</a:t>
          </a:r>
          <a:r>
            <a:rPr kumimoji="1" lang="ja-JP" altLang="ja-JP" sz="1400">
              <a:solidFill>
                <a:schemeClr val="dk1"/>
              </a:solidFill>
              <a:effectLst/>
              <a:latin typeface="+mn-lt"/>
              <a:ea typeface="+mn-ea"/>
              <a:cs typeface="+mn-cs"/>
            </a:rPr>
            <a:t>百万円の積み立てを行った。</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山林運営基金：</a:t>
          </a:r>
          <a:r>
            <a:rPr kumimoji="1" lang="en-US" altLang="ja-JP" sz="1400">
              <a:solidFill>
                <a:schemeClr val="dk1"/>
              </a:solidFill>
              <a:effectLst/>
              <a:latin typeface="+mn-lt"/>
              <a:ea typeface="+mn-ea"/>
              <a:cs typeface="+mn-cs"/>
            </a:rPr>
            <a:t>2</a:t>
          </a:r>
          <a:r>
            <a:rPr kumimoji="1" lang="ja-JP" altLang="en-US" sz="1400">
              <a:solidFill>
                <a:schemeClr val="dk1"/>
              </a:solidFill>
              <a:effectLst/>
              <a:latin typeface="+mn-lt"/>
              <a:ea typeface="+mn-ea"/>
              <a:cs typeface="+mn-cs"/>
            </a:rPr>
            <a:t>百万円積み立てた。</a:t>
          </a:r>
          <a:endParaRPr kumimoji="1" lang="en-US" altLang="ja-JP" sz="1400">
            <a:solidFill>
              <a:schemeClr val="dk1"/>
            </a:solidFill>
            <a:effectLst/>
            <a:latin typeface="+mn-lt"/>
            <a:ea typeface="+mn-ea"/>
            <a:cs typeface="+mn-cs"/>
          </a:endParaRPr>
        </a:p>
        <a:p>
          <a:pPr eaLnBrk="1" fontAlgn="auto" latinLnBrk="0" hangingPunct="1"/>
          <a:r>
            <a:rPr kumimoji="1" lang="ja-JP" altLang="ja-JP" sz="1400">
              <a:solidFill>
                <a:schemeClr val="dk1"/>
              </a:solidFill>
              <a:effectLst/>
              <a:latin typeface="+mn-lt"/>
              <a:ea typeface="+mn-ea"/>
              <a:cs typeface="+mn-cs"/>
            </a:rPr>
            <a:t>　・ふるさと基金：ふるさと納税歳入分として</a:t>
          </a:r>
          <a:r>
            <a:rPr kumimoji="1" lang="en-US" altLang="ja-JP" sz="1400">
              <a:solidFill>
                <a:schemeClr val="dk1"/>
              </a:solidFill>
              <a:effectLst/>
              <a:latin typeface="+mn-lt"/>
              <a:ea typeface="+mn-ea"/>
              <a:cs typeface="+mn-cs"/>
            </a:rPr>
            <a:t>7.9</a:t>
          </a:r>
          <a:r>
            <a:rPr kumimoji="1" lang="ja-JP" altLang="ja-JP" sz="1400">
              <a:solidFill>
                <a:schemeClr val="dk1"/>
              </a:solidFill>
              <a:effectLst/>
              <a:latin typeface="+mn-lt"/>
              <a:ea typeface="+mn-ea"/>
              <a:cs typeface="+mn-cs"/>
            </a:rPr>
            <a:t>百万円積み立てを行った。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・庁舎建設基金：庁舎の建設を実施するまでに、</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億円程度を積立予定。</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・その他特定目的基金全体：公共施設、インフラ等の長寿命化対策や多額の負担が見込まれる特定の財政支出に備えるため、一定額を確保していく。</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800">
              <a:solidFill>
                <a:schemeClr val="dk1"/>
              </a:solidFill>
              <a:effectLst/>
              <a:latin typeface="+mn-lt"/>
              <a:ea typeface="+mn-ea"/>
              <a:cs typeface="+mn-cs"/>
            </a:rPr>
            <a:t>　・令和</a:t>
          </a:r>
          <a:r>
            <a:rPr kumimoji="1" lang="ja-JP" altLang="en-US" sz="1800">
              <a:solidFill>
                <a:schemeClr val="dk1"/>
              </a:solidFill>
              <a:effectLst/>
              <a:latin typeface="+mn-lt"/>
              <a:ea typeface="+mn-ea"/>
              <a:cs typeface="+mn-cs"/>
            </a:rPr>
            <a:t>４</a:t>
          </a:r>
          <a:r>
            <a:rPr kumimoji="1" lang="ja-JP" altLang="ja-JP" sz="1800">
              <a:solidFill>
                <a:schemeClr val="dk1"/>
              </a:solidFill>
              <a:effectLst/>
              <a:latin typeface="+mn-lt"/>
              <a:ea typeface="+mn-ea"/>
              <a:cs typeface="+mn-cs"/>
            </a:rPr>
            <a:t>年度末の基金残高は、約</a:t>
          </a:r>
          <a:r>
            <a:rPr kumimoji="1" lang="en-US" altLang="ja-JP" sz="1800">
              <a:solidFill>
                <a:schemeClr val="dk1"/>
              </a:solidFill>
              <a:effectLst/>
              <a:latin typeface="+mn-lt"/>
              <a:ea typeface="+mn-ea"/>
              <a:cs typeface="+mn-cs"/>
            </a:rPr>
            <a:t>654</a:t>
          </a:r>
          <a:r>
            <a:rPr kumimoji="1" lang="ja-JP" altLang="ja-JP" sz="1800">
              <a:solidFill>
                <a:schemeClr val="dk1"/>
              </a:solidFill>
              <a:effectLst/>
              <a:latin typeface="+mn-lt"/>
              <a:ea typeface="+mn-ea"/>
              <a:cs typeface="+mn-cs"/>
            </a:rPr>
            <a:t>百万円となっており</a:t>
          </a:r>
          <a:r>
            <a:rPr kumimoji="1" lang="en-US" altLang="ja-JP" sz="1800">
              <a:solidFill>
                <a:schemeClr val="dk1"/>
              </a:solidFill>
              <a:effectLst/>
              <a:latin typeface="+mn-lt"/>
              <a:ea typeface="+mn-ea"/>
              <a:cs typeface="+mn-cs"/>
            </a:rPr>
            <a:t>100</a:t>
          </a:r>
          <a:r>
            <a:rPr kumimoji="1" lang="ja-JP" altLang="ja-JP" sz="1800">
              <a:solidFill>
                <a:schemeClr val="dk1"/>
              </a:solidFill>
              <a:effectLst/>
              <a:latin typeface="+mn-lt"/>
              <a:ea typeface="+mn-ea"/>
              <a:cs typeface="+mn-cs"/>
            </a:rPr>
            <a:t>百万円の積み立てを行った。</a:t>
          </a:r>
          <a:endParaRPr lang="ja-JP" altLang="ja-JP" sz="1800">
            <a:effectLst/>
          </a:endParaRPr>
        </a:p>
        <a:p>
          <a:r>
            <a:rPr kumimoji="1" lang="ja-JP" altLang="ja-JP" sz="18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800">
              <a:solidFill>
                <a:schemeClr val="dk1"/>
              </a:solidFill>
              <a:effectLst/>
              <a:latin typeface="+mn-lt"/>
              <a:ea typeface="+mn-ea"/>
              <a:cs typeface="+mn-cs"/>
            </a:rPr>
            <a:t>　・景気後退による村税の大幅な減収や、大規模災害の発生など不測の事態に備えるため、現状の残高を維持していく予定である。</a:t>
          </a:r>
          <a:endParaRPr lang="ja-JP" altLang="ja-JP" sz="1800">
            <a:effectLst/>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・令和</a:t>
          </a:r>
          <a:r>
            <a:rPr kumimoji="1" lang="ja-JP" altLang="en-US" sz="1600">
              <a:solidFill>
                <a:schemeClr val="dk1"/>
              </a:solidFill>
              <a:effectLst/>
              <a:latin typeface="+mn-lt"/>
              <a:ea typeface="+mn-ea"/>
              <a:cs typeface="+mn-cs"/>
            </a:rPr>
            <a:t>４</a:t>
          </a:r>
          <a:r>
            <a:rPr kumimoji="1" lang="ja-JP" altLang="ja-JP" sz="1600">
              <a:solidFill>
                <a:schemeClr val="dk1"/>
              </a:solidFill>
              <a:effectLst/>
              <a:latin typeface="+mn-lt"/>
              <a:ea typeface="+mn-ea"/>
              <a:cs typeface="+mn-cs"/>
            </a:rPr>
            <a:t>年度末の基金残高は、約</a:t>
          </a:r>
          <a:r>
            <a:rPr kumimoji="1" lang="en-US" altLang="ja-JP" sz="1600">
              <a:solidFill>
                <a:schemeClr val="dk1"/>
              </a:solidFill>
              <a:effectLst/>
              <a:latin typeface="+mn-lt"/>
              <a:ea typeface="+mn-ea"/>
              <a:cs typeface="+mn-cs"/>
            </a:rPr>
            <a:t>397</a:t>
          </a:r>
          <a:r>
            <a:rPr kumimoji="1" lang="ja-JP" altLang="ja-JP" sz="1600">
              <a:solidFill>
                <a:schemeClr val="dk1"/>
              </a:solidFill>
              <a:effectLst/>
              <a:latin typeface="+mn-lt"/>
              <a:ea typeface="+mn-ea"/>
              <a:cs typeface="+mn-cs"/>
            </a:rPr>
            <a:t>百万円となって</a:t>
          </a:r>
          <a:r>
            <a:rPr kumimoji="1" lang="ja-JP" altLang="en-US" sz="1600">
              <a:solidFill>
                <a:schemeClr val="dk1"/>
              </a:solidFill>
              <a:effectLst/>
              <a:latin typeface="+mn-lt"/>
              <a:ea typeface="+mn-ea"/>
              <a:cs typeface="+mn-cs"/>
            </a:rPr>
            <a:t>いる。</a:t>
          </a:r>
          <a:endParaRPr lang="ja-JP" altLang="ja-JP" sz="1600">
            <a:effectLst/>
          </a:endParaRPr>
        </a:p>
        <a:p>
          <a:r>
            <a:rPr kumimoji="1" lang="ja-JP" altLang="ja-JP" sz="16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・今後の金利変動等の公債費の償還リスクに備えるため、現状の残高を維持していく予定である。</a:t>
          </a:r>
          <a:endParaRPr lang="ja-JP" altLang="ja-JP" sz="16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1,653
1,647
103.07
3,725,670
3,553,743
166,437
2,023,927
3,805,915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低い水準にあるが、それぞれの公共施設等について個別施設計画を策定済であり、当該計画に基づいた施設の維持管理を適切に進めている。個別施設計画策定に際して各施設の簡易的な老朽化状況の調査を行い施設ごとの使用可能年数を見積もっており、今後の対応年数の到達とともに更に償却率が高くなることが予想さ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114753</xdr:rowOff>
    </xdr:from>
    <xdr:to>
      <xdr:col>15</xdr:col>
      <xdr:colOff>187325</xdr:colOff>
      <xdr:row>30</xdr:row>
      <xdr:rowOff>44903</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93164</xdr:rowOff>
    </xdr:from>
    <xdr:to>
      <xdr:col>11</xdr:col>
      <xdr:colOff>187325</xdr:colOff>
      <xdr:row>30</xdr:row>
      <xdr:rowOff>23314</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59236</xdr:rowOff>
    </xdr:from>
    <xdr:to>
      <xdr:col>7</xdr:col>
      <xdr:colOff>187325</xdr:colOff>
      <xdr:row>29</xdr:row>
      <xdr:rowOff>160836</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100619</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567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37647</xdr:rowOff>
    </xdr:from>
    <xdr:to>
      <xdr:col>19</xdr:col>
      <xdr:colOff>187325</xdr:colOff>
      <xdr:row>29</xdr:row>
      <xdr:rowOff>139247</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88447</xdr:rowOff>
    </xdr:from>
    <xdr:to>
      <xdr:col>23</xdr:col>
      <xdr:colOff>85725</xdr:colOff>
      <xdr:row>29</xdr:row>
      <xdr:rowOff>128542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5832022"/>
          <a:ext cx="711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88447</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5795010"/>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128905</xdr:rowOff>
    </xdr:from>
    <xdr:to>
      <xdr:col>11</xdr:col>
      <xdr:colOff>187325</xdr:colOff>
      <xdr:row>29</xdr:row>
      <xdr:rowOff>59055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8255</xdr:rowOff>
    </xdr:from>
    <xdr:to>
      <xdr:col>15</xdr:col>
      <xdr:colOff>136525</xdr:colOff>
      <xdr:row>29</xdr:row>
      <xdr:rowOff>51435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575183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144326</xdr:rowOff>
    </xdr:from>
    <xdr:to>
      <xdr:col>7</xdr:col>
      <xdr:colOff>187325</xdr:colOff>
      <xdr:row>29</xdr:row>
      <xdr:rowOff>74476</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57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8255</xdr:rowOff>
    </xdr:from>
    <xdr:to>
      <xdr:col>11</xdr:col>
      <xdr:colOff>136525</xdr:colOff>
      <xdr:row>29</xdr:row>
      <xdr:rowOff>23676</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flipV="1">
          <a:off x="1765300" y="5751830"/>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36030</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14441</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151963</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155774</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555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91003</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549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比率は減少したが、類似団体と比較し債務償還比率が高くなっている主な要因としては、職員数が多く人件費が高い水準となっているためである。今後も業務の適切な遂行・住民サービスを低下させることなく職員数を削減できるか検討しコストの低減を図る。また、新規発行地方債の抑制による地方債残高の削減に努め、債務償還比率の減少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00000000-0008-0000-0D00-00008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00000000-0008-0000-0D00-00008E000000}"/>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00000000-0008-0000-0D00-000090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46" name="債務償還比率平均値テキスト">
          <a:extLst>
            <a:ext uri="{FF2B5EF4-FFF2-40B4-BE49-F238E27FC236}">
              <a16:creationId xmlns:a16="http://schemas.microsoft.com/office/drawing/2014/main" id="{00000000-0008-0000-0D00-000092000000}"/>
            </a:ext>
          </a:extLst>
        </xdr:cNvPr>
        <xdr:cNvSpPr txBox="1"/>
      </xdr:nvSpPr>
      <xdr:spPr>
        <a:xfrm>
          <a:off x="14846300" y="5339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85725</xdr:rowOff>
    </xdr:from>
    <xdr:to>
      <xdr:col>68</xdr:col>
      <xdr:colOff>123825</xdr:colOff>
      <xdr:row>29</xdr:row>
      <xdr:rowOff>15875</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327150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94978</xdr:rowOff>
    </xdr:from>
    <xdr:to>
      <xdr:col>64</xdr:col>
      <xdr:colOff>123825</xdr:colOff>
      <xdr:row>29</xdr:row>
      <xdr:rowOff>25128</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25095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64289</xdr:rowOff>
    </xdr:from>
    <xdr:to>
      <xdr:col>60</xdr:col>
      <xdr:colOff>123825</xdr:colOff>
      <xdr:row>28</xdr:row>
      <xdr:rowOff>165889</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1747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2486</xdr:rowOff>
    </xdr:from>
    <xdr:to>
      <xdr:col>76</xdr:col>
      <xdr:colOff>73025</xdr:colOff>
      <xdr:row>29</xdr:row>
      <xdr:rowOff>104086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744700" y="57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152363</xdr:rowOff>
    </xdr:from>
    <xdr:ext cx="469744" cy="259045"/>
    <xdr:sp macro="" textlink="">
      <xdr:nvSpPr>
        <xdr:cNvPr id="158" name="債務償還比率該当値テキスト">
          <a:extLst>
            <a:ext uri="{FF2B5EF4-FFF2-40B4-BE49-F238E27FC236}">
              <a16:creationId xmlns:a16="http://schemas.microsoft.com/office/drawing/2014/main" id="{00000000-0008-0000-0D00-00009E000000}"/>
            </a:ext>
          </a:extLst>
        </xdr:cNvPr>
        <xdr:cNvSpPr txBox="1"/>
      </xdr:nvSpPr>
      <xdr:spPr>
        <a:xfrm>
          <a:off x="14846300" y="572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58003</xdr:rowOff>
    </xdr:from>
    <xdr:to>
      <xdr:col>72</xdr:col>
      <xdr:colOff>123825</xdr:colOff>
      <xdr:row>29</xdr:row>
      <xdr:rowOff>159603</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4033500" y="580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53286</xdr:rowOff>
    </xdr:from>
    <xdr:to>
      <xdr:col>76</xdr:col>
      <xdr:colOff>22225</xdr:colOff>
      <xdr:row>29</xdr:row>
      <xdr:rowOff>108803</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4084300" y="5796861"/>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88573</xdr:rowOff>
    </xdr:from>
    <xdr:to>
      <xdr:col>68</xdr:col>
      <xdr:colOff>123825</xdr:colOff>
      <xdr:row>31</xdr:row>
      <xdr:rowOff>18723</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3271500" y="60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108803</xdr:rowOff>
    </xdr:from>
    <xdr:to>
      <xdr:col>72</xdr:col>
      <xdr:colOff>73025</xdr:colOff>
      <xdr:row>30</xdr:row>
      <xdr:rowOff>139373</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3322300" y="5852378"/>
          <a:ext cx="762000" cy="20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107233</xdr:rowOff>
    </xdr:from>
    <xdr:to>
      <xdr:col>64</xdr:col>
      <xdr:colOff>123825</xdr:colOff>
      <xdr:row>31</xdr:row>
      <xdr:rowOff>37383</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2509500" y="602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139373</xdr:rowOff>
    </xdr:from>
    <xdr:to>
      <xdr:col>68</xdr:col>
      <xdr:colOff>73025</xdr:colOff>
      <xdr:row>30</xdr:row>
      <xdr:rowOff>158033</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2560300" y="6054398"/>
          <a:ext cx="762000" cy="1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73152</xdr:rowOff>
    </xdr:from>
    <xdr:to>
      <xdr:col>60</xdr:col>
      <xdr:colOff>123825</xdr:colOff>
      <xdr:row>31</xdr:row>
      <xdr:rowOff>3302</xdr:rowOff>
    </xdr:to>
    <xdr:sp macro="" textlink="">
      <xdr:nvSpPr>
        <xdr:cNvPr id="165" name="楕円 164">
          <a:extLst>
            <a:ext uri="{FF2B5EF4-FFF2-40B4-BE49-F238E27FC236}">
              <a16:creationId xmlns:a16="http://schemas.microsoft.com/office/drawing/2014/main" id="{00000000-0008-0000-0D00-0000A5000000}"/>
            </a:ext>
          </a:extLst>
        </xdr:cNvPr>
        <xdr:cNvSpPr/>
      </xdr:nvSpPr>
      <xdr:spPr>
        <a:xfrm>
          <a:off x="11747500" y="59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123952</xdr:rowOff>
    </xdr:from>
    <xdr:to>
      <xdr:col>64</xdr:col>
      <xdr:colOff>73025</xdr:colOff>
      <xdr:row>30</xdr:row>
      <xdr:rowOff>158033</xdr:rowOff>
    </xdr:to>
    <xdr:cxnSp macro="">
      <xdr:nvCxnSpPr>
        <xdr:cNvPr id="166" name="直線コネクタ 165">
          <a:extLst>
            <a:ext uri="{FF2B5EF4-FFF2-40B4-BE49-F238E27FC236}">
              <a16:creationId xmlns:a16="http://schemas.microsoft.com/office/drawing/2014/main" id="{00000000-0008-0000-0D00-0000A6000000}"/>
            </a:ext>
          </a:extLst>
        </xdr:cNvPr>
        <xdr:cNvCxnSpPr/>
      </xdr:nvCxnSpPr>
      <xdr:spPr>
        <a:xfrm>
          <a:off x="11798300" y="6038977"/>
          <a:ext cx="762000" cy="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67" name="n_1aveValue債務償還比率">
          <a:extLst>
            <a:ext uri="{FF2B5EF4-FFF2-40B4-BE49-F238E27FC236}">
              <a16:creationId xmlns:a16="http://schemas.microsoft.com/office/drawing/2014/main" id="{00000000-0008-0000-0D00-0000A7000000}"/>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32402</xdr:rowOff>
    </xdr:from>
    <xdr:ext cx="469744" cy="259045"/>
    <xdr:sp macro="" textlink="">
      <xdr:nvSpPr>
        <xdr:cNvPr id="168" name="n_2aveValue債務償還比率">
          <a:extLst>
            <a:ext uri="{FF2B5EF4-FFF2-40B4-BE49-F238E27FC236}">
              <a16:creationId xmlns:a16="http://schemas.microsoft.com/office/drawing/2014/main" id="{00000000-0008-0000-0D00-0000A8000000}"/>
            </a:ext>
          </a:extLst>
        </xdr:cNvPr>
        <xdr:cNvSpPr txBox="1"/>
      </xdr:nvSpPr>
      <xdr:spPr>
        <a:xfrm>
          <a:off x="13087427"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41655</xdr:rowOff>
    </xdr:from>
    <xdr:ext cx="469744" cy="259045"/>
    <xdr:sp macro="" textlink="">
      <xdr:nvSpPr>
        <xdr:cNvPr id="169" name="n_3aveValue債務償還比率">
          <a:extLst>
            <a:ext uri="{FF2B5EF4-FFF2-40B4-BE49-F238E27FC236}">
              <a16:creationId xmlns:a16="http://schemas.microsoft.com/office/drawing/2014/main" id="{00000000-0008-0000-0D00-0000A9000000}"/>
            </a:ext>
          </a:extLst>
        </xdr:cNvPr>
        <xdr:cNvSpPr txBox="1"/>
      </xdr:nvSpPr>
      <xdr:spPr>
        <a:xfrm>
          <a:off x="12325427" y="544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10966</xdr:rowOff>
    </xdr:from>
    <xdr:ext cx="469744" cy="259045"/>
    <xdr:sp macro="" textlink="">
      <xdr:nvSpPr>
        <xdr:cNvPr id="170" name="n_4aveValue債務償還比率">
          <a:extLst>
            <a:ext uri="{FF2B5EF4-FFF2-40B4-BE49-F238E27FC236}">
              <a16:creationId xmlns:a16="http://schemas.microsoft.com/office/drawing/2014/main" id="{00000000-0008-0000-0D00-0000AA000000}"/>
            </a:ext>
          </a:extLst>
        </xdr:cNvPr>
        <xdr:cNvSpPr txBox="1"/>
      </xdr:nvSpPr>
      <xdr:spPr>
        <a:xfrm>
          <a:off x="115634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150730</xdr:rowOff>
    </xdr:from>
    <xdr:ext cx="469744" cy="259045"/>
    <xdr:sp macro="" textlink="">
      <xdr:nvSpPr>
        <xdr:cNvPr id="171" name="n_1mainValue債務償還比率">
          <a:extLst>
            <a:ext uri="{FF2B5EF4-FFF2-40B4-BE49-F238E27FC236}">
              <a16:creationId xmlns:a16="http://schemas.microsoft.com/office/drawing/2014/main" id="{00000000-0008-0000-0D00-0000AB000000}"/>
            </a:ext>
          </a:extLst>
        </xdr:cNvPr>
        <xdr:cNvSpPr txBox="1"/>
      </xdr:nvSpPr>
      <xdr:spPr>
        <a:xfrm>
          <a:off x="13836727" y="589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9850</xdr:rowOff>
    </xdr:from>
    <xdr:ext cx="469744" cy="259045"/>
    <xdr:sp macro="" textlink="">
      <xdr:nvSpPr>
        <xdr:cNvPr id="172" name="n_2mainValue債務償還比率">
          <a:extLst>
            <a:ext uri="{FF2B5EF4-FFF2-40B4-BE49-F238E27FC236}">
              <a16:creationId xmlns:a16="http://schemas.microsoft.com/office/drawing/2014/main" id="{00000000-0008-0000-0D00-0000AC000000}"/>
            </a:ext>
          </a:extLst>
        </xdr:cNvPr>
        <xdr:cNvSpPr txBox="1"/>
      </xdr:nvSpPr>
      <xdr:spPr>
        <a:xfrm>
          <a:off x="13087427" y="609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28510</xdr:rowOff>
    </xdr:from>
    <xdr:ext cx="469744" cy="259045"/>
    <xdr:sp macro="" textlink="">
      <xdr:nvSpPr>
        <xdr:cNvPr id="173" name="n_3mainValue債務償還比率">
          <a:extLst>
            <a:ext uri="{FF2B5EF4-FFF2-40B4-BE49-F238E27FC236}">
              <a16:creationId xmlns:a16="http://schemas.microsoft.com/office/drawing/2014/main" id="{00000000-0008-0000-0D00-0000AD000000}"/>
            </a:ext>
          </a:extLst>
        </xdr:cNvPr>
        <xdr:cNvSpPr txBox="1"/>
      </xdr:nvSpPr>
      <xdr:spPr>
        <a:xfrm>
          <a:off x="12325427" y="611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165879</xdr:rowOff>
    </xdr:from>
    <xdr:ext cx="469744" cy="259045"/>
    <xdr:sp macro="" textlink="">
      <xdr:nvSpPr>
        <xdr:cNvPr id="174" name="n_4mainValue債務償還比率">
          <a:extLst>
            <a:ext uri="{FF2B5EF4-FFF2-40B4-BE49-F238E27FC236}">
              <a16:creationId xmlns:a16="http://schemas.microsoft.com/office/drawing/2014/main" id="{00000000-0008-0000-0D00-0000AE000000}"/>
            </a:ext>
          </a:extLst>
        </xdr:cNvPr>
        <xdr:cNvSpPr txBox="1"/>
      </xdr:nvSpPr>
      <xdr:spPr>
        <a:xfrm>
          <a:off x="11563427" y="608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00000000-0008-0000-0D00-0000A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00000000-0008-0000-0D00-0000B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1,653
1,647
103.07
3,725,670
3,553,743
166,437
2,023,927
3,805,915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98878</xdr:rowOff>
    </xdr:from>
    <xdr:to>
      <xdr:col>20</xdr:col>
      <xdr:colOff>38100</xdr:colOff>
      <xdr:row>37</xdr:row>
      <xdr:rowOff>29028</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149678</xdr:rowOff>
    </xdr:from>
    <xdr:to>
      <xdr:col>24</xdr:col>
      <xdr:colOff>63500</xdr:colOff>
      <xdr:row>37</xdr:row>
      <xdr:rowOff>19050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32187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67854</xdr:rowOff>
    </xdr:from>
    <xdr:to>
      <xdr:col>15</xdr:col>
      <xdr:colOff>101600</xdr:colOff>
      <xdr:row>36</xdr:row>
      <xdr:rowOff>169454</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118654</xdr:rowOff>
    </xdr:from>
    <xdr:to>
      <xdr:col>19</xdr:col>
      <xdr:colOff>177800</xdr:colOff>
      <xdr:row>36</xdr:row>
      <xdr:rowOff>149678</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2908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87449</xdr:rowOff>
    </xdr:from>
    <xdr:to>
      <xdr:col>10</xdr:col>
      <xdr:colOff>165100</xdr:colOff>
      <xdr:row>37</xdr:row>
      <xdr:rowOff>17599</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118654</xdr:rowOff>
    </xdr:from>
    <xdr:to>
      <xdr:col>15</xdr:col>
      <xdr:colOff>50800</xdr:colOff>
      <xdr:row>36</xdr:row>
      <xdr:rowOff>138249</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flipV="1">
          <a:off x="2019300" y="62908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152763</xdr:rowOff>
    </xdr:from>
    <xdr:to>
      <xdr:col>6</xdr:col>
      <xdr:colOff>38100</xdr:colOff>
      <xdr:row>37</xdr:row>
      <xdr:rowOff>82913</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138249</xdr:rowOff>
    </xdr:from>
    <xdr:to>
      <xdr:col>10</xdr:col>
      <xdr:colOff>114300</xdr:colOff>
      <xdr:row>37</xdr:row>
      <xdr:rowOff>32113</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flipV="1">
          <a:off x="1130300" y="63104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45555</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99440</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53822</xdr:rowOff>
    </xdr:from>
    <xdr:to>
      <xdr:col>46</xdr:col>
      <xdr:colOff>38100</xdr:colOff>
      <xdr:row>40</xdr:row>
      <xdr:rowOff>155422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91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60524</xdr:rowOff>
    </xdr:from>
    <xdr:to>
      <xdr:col>41</xdr:col>
      <xdr:colOff>101600</xdr:colOff>
      <xdr:row>40</xdr:row>
      <xdr:rowOff>162124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9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55006</xdr:rowOff>
    </xdr:from>
    <xdr:to>
      <xdr:col>36</xdr:col>
      <xdr:colOff>165100</xdr:colOff>
      <xdr:row>40</xdr:row>
      <xdr:rowOff>156606</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91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6714</xdr:rowOff>
    </xdr:from>
    <xdr:to>
      <xdr:col>55</xdr:col>
      <xdr:colOff>50800</xdr:colOff>
      <xdr:row>40</xdr:row>
      <xdr:rowOff>108314</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686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29591</xdr:rowOff>
    </xdr:from>
    <xdr:ext cx="599010"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7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8792</xdr:rowOff>
    </xdr:from>
    <xdr:to>
      <xdr:col>50</xdr:col>
      <xdr:colOff>165100</xdr:colOff>
      <xdr:row>40</xdr:row>
      <xdr:rowOff>110392</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686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57514</xdr:rowOff>
    </xdr:from>
    <xdr:to>
      <xdr:col>55</xdr:col>
      <xdr:colOff>0</xdr:colOff>
      <xdr:row>40</xdr:row>
      <xdr:rowOff>59592</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9639300" y="6915514"/>
          <a:ext cx="838200" cy="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13552</xdr:rowOff>
    </xdr:from>
    <xdr:to>
      <xdr:col>46</xdr:col>
      <xdr:colOff>38100</xdr:colOff>
      <xdr:row>40</xdr:row>
      <xdr:rowOff>115152</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68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59592</xdr:rowOff>
    </xdr:from>
    <xdr:to>
      <xdr:col>50</xdr:col>
      <xdr:colOff>114300</xdr:colOff>
      <xdr:row>40</xdr:row>
      <xdr:rowOff>64352</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8750300" y="6917592"/>
          <a:ext cx="889000" cy="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13974</xdr:rowOff>
    </xdr:from>
    <xdr:to>
      <xdr:col>41</xdr:col>
      <xdr:colOff>101600</xdr:colOff>
      <xdr:row>40</xdr:row>
      <xdr:rowOff>115574</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68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64352</xdr:rowOff>
    </xdr:from>
    <xdr:to>
      <xdr:col>45</xdr:col>
      <xdr:colOff>177800</xdr:colOff>
      <xdr:row>40</xdr:row>
      <xdr:rowOff>64774</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861300" y="6922352"/>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20289</xdr:rowOff>
    </xdr:from>
    <xdr:to>
      <xdr:col>36</xdr:col>
      <xdr:colOff>165100</xdr:colOff>
      <xdr:row>40</xdr:row>
      <xdr:rowOff>121889</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921500" y="68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64774</xdr:rowOff>
    </xdr:from>
    <xdr:to>
      <xdr:col>41</xdr:col>
      <xdr:colOff>50800</xdr:colOff>
      <xdr:row>40</xdr:row>
      <xdr:rowOff>71089</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972300" y="6922774"/>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35399</xdr:rowOff>
    </xdr:from>
    <xdr:ext cx="534377"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9359411" y="70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146549</xdr:rowOff>
    </xdr:from>
    <xdr:ext cx="534377"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8483111" y="700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153251</xdr:rowOff>
    </xdr:from>
    <xdr:ext cx="534377"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7594111" y="70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147733</xdr:rowOff>
    </xdr:from>
    <xdr:ext cx="534377"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705111" y="700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126919</xdr:rowOff>
    </xdr:from>
    <xdr:ext cx="599010"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9327094" y="664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131679</xdr:rowOff>
    </xdr:from>
    <xdr:ext cx="599010"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8450794" y="664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132101</xdr:rowOff>
    </xdr:from>
    <xdr:ext cx="599010"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7561794" y="664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138416</xdr:rowOff>
    </xdr:from>
    <xdr:ext cx="599010"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672794" y="665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118110</xdr:rowOff>
    </xdr:from>
    <xdr:to>
      <xdr:col>6</xdr:col>
      <xdr:colOff>38100</xdr:colOff>
      <xdr:row>60</xdr:row>
      <xdr:rowOff>48260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162560</xdr:rowOff>
    </xdr:from>
    <xdr:to>
      <xdr:col>24</xdr:col>
      <xdr:colOff>114300</xdr:colOff>
      <xdr:row>61</xdr:row>
      <xdr:rowOff>92710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140987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41910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492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135890</xdr:rowOff>
    </xdr:from>
    <xdr:to>
      <xdr:col>15</xdr:col>
      <xdr:colOff>101600</xdr:colOff>
      <xdr:row>61</xdr:row>
      <xdr:rowOff>66040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xdr:rowOff>
    </xdr:from>
    <xdr:to>
      <xdr:col>19</xdr:col>
      <xdr:colOff>177800</xdr:colOff>
      <xdr:row>61</xdr:row>
      <xdr:rowOff>34290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4736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133350</xdr:rowOff>
    </xdr:from>
    <xdr:to>
      <xdr:col>10</xdr:col>
      <xdr:colOff>165100</xdr:colOff>
      <xdr:row>61</xdr:row>
      <xdr:rowOff>63500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12700</xdr:rowOff>
    </xdr:from>
    <xdr:to>
      <xdr:col>15</xdr:col>
      <xdr:colOff>50800</xdr:colOff>
      <xdr:row>61</xdr:row>
      <xdr:rowOff>15240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4711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170180</xdr:rowOff>
    </xdr:from>
    <xdr:to>
      <xdr:col>6</xdr:col>
      <xdr:colOff>38100</xdr:colOff>
      <xdr:row>61</xdr:row>
      <xdr:rowOff>100330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12700</xdr:rowOff>
    </xdr:from>
    <xdr:to>
      <xdr:col>10</xdr:col>
      <xdr:colOff>114300</xdr:colOff>
      <xdr:row>61</xdr:row>
      <xdr:rowOff>49530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1130300" y="1047115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82567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64787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76217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54627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51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91457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E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E00-0000E4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E00-0000E6000000}"/>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9096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E00-0000E8000000}"/>
            </a:ext>
          </a:extLst>
        </xdr:cNvPr>
        <xdr:cNvSpPr txBox="1"/>
      </xdr:nvSpPr>
      <xdr:spPr>
        <a:xfrm>
          <a:off x="10515600" y="10810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55834</xdr:rowOff>
    </xdr:from>
    <xdr:to>
      <xdr:col>46</xdr:col>
      <xdr:colOff>38100</xdr:colOff>
      <xdr:row>63</xdr:row>
      <xdr:rowOff>157434</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699500" y="1085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37610</xdr:rowOff>
    </xdr:from>
    <xdr:to>
      <xdr:col>41</xdr:col>
      <xdr:colOff>101600</xdr:colOff>
      <xdr:row>63</xdr:row>
      <xdr:rowOff>139210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810500" y="1083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61820</xdr:rowOff>
    </xdr:from>
    <xdr:to>
      <xdr:col>36</xdr:col>
      <xdr:colOff>165100</xdr:colOff>
      <xdr:row>63</xdr:row>
      <xdr:rowOff>163420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921500" y="1086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12758</xdr:rowOff>
    </xdr:from>
    <xdr:to>
      <xdr:col>55</xdr:col>
      <xdr:colOff>50800</xdr:colOff>
      <xdr:row>63</xdr:row>
      <xdr:rowOff>114358</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10426700" y="108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35635</xdr:rowOff>
    </xdr:from>
    <xdr:ext cx="690189"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E00-0000F4000000}"/>
            </a:ext>
          </a:extLst>
        </xdr:cNvPr>
        <xdr:cNvSpPr txBox="1"/>
      </xdr:nvSpPr>
      <xdr:spPr>
        <a:xfrm>
          <a:off x="10515600" y="10665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16146</xdr:rowOff>
    </xdr:from>
    <xdr:to>
      <xdr:col>50</xdr:col>
      <xdr:colOff>165100</xdr:colOff>
      <xdr:row>63</xdr:row>
      <xdr:rowOff>117746</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588500" y="108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63558</xdr:rowOff>
    </xdr:from>
    <xdr:to>
      <xdr:col>55</xdr:col>
      <xdr:colOff>0</xdr:colOff>
      <xdr:row>63</xdr:row>
      <xdr:rowOff>66946</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9639300" y="10864908"/>
          <a:ext cx="838200" cy="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19655</xdr:rowOff>
    </xdr:from>
    <xdr:to>
      <xdr:col>46</xdr:col>
      <xdr:colOff>38100</xdr:colOff>
      <xdr:row>63</xdr:row>
      <xdr:rowOff>121255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99500" y="108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66946</xdr:rowOff>
    </xdr:from>
    <xdr:to>
      <xdr:col>50</xdr:col>
      <xdr:colOff>114300</xdr:colOff>
      <xdr:row>63</xdr:row>
      <xdr:rowOff>70455</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750300" y="10868296"/>
          <a:ext cx="889000" cy="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24009</xdr:rowOff>
    </xdr:from>
    <xdr:to>
      <xdr:col>41</xdr:col>
      <xdr:colOff>101600</xdr:colOff>
      <xdr:row>63</xdr:row>
      <xdr:rowOff>125609</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10500" y="108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70455</xdr:rowOff>
    </xdr:from>
    <xdr:to>
      <xdr:col>45</xdr:col>
      <xdr:colOff>177800</xdr:colOff>
      <xdr:row>63</xdr:row>
      <xdr:rowOff>74809</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61300" y="1087180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34955</xdr:rowOff>
    </xdr:from>
    <xdr:to>
      <xdr:col>36</xdr:col>
      <xdr:colOff>165100</xdr:colOff>
      <xdr:row>63</xdr:row>
      <xdr:rowOff>136555</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921500" y="108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74809</xdr:rowOff>
    </xdr:from>
    <xdr:to>
      <xdr:col>41</xdr:col>
      <xdr:colOff>50800</xdr:colOff>
      <xdr:row>63</xdr:row>
      <xdr:rowOff>85755</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72300" y="10876159"/>
          <a:ext cx="889000" cy="1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134652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281505" y="10936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148561</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05205" y="109499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130337</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16205" y="109316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154547</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27205" y="109558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134273</xdr:rowOff>
    </xdr:from>
    <xdr:ext cx="690189"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281505" y="10592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137782</xdr:rowOff>
    </xdr:from>
    <xdr:ext cx="690189"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05205" y="105962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142136</xdr:rowOff>
    </xdr:from>
    <xdr:ext cx="690189"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16205" y="106005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153082</xdr:rowOff>
    </xdr:from>
    <xdr:ext cx="690189"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27205" y="10611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60796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394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162016</xdr:rowOff>
    </xdr:from>
    <xdr:to>
      <xdr:col>20</xdr:col>
      <xdr:colOff>38100</xdr:colOff>
      <xdr:row>82</xdr:row>
      <xdr:rowOff>92166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41366</xdr:rowOff>
    </xdr:from>
    <xdr:to>
      <xdr:col>24</xdr:col>
      <xdr:colOff>63500</xdr:colOff>
      <xdr:row>82</xdr:row>
      <xdr:rowOff>88719</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10026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41366</xdr:rowOff>
    </xdr:from>
    <xdr:to>
      <xdr:col>19</xdr:col>
      <xdr:colOff>177800</xdr:colOff>
      <xdr:row>82</xdr:row>
      <xdr:rowOff>72389</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2908300" y="1410026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96701</xdr:rowOff>
    </xdr:from>
    <xdr:to>
      <xdr:col>10</xdr:col>
      <xdr:colOff>165100</xdr:colOff>
      <xdr:row>82</xdr:row>
      <xdr:rowOff>26851</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147501</xdr:rowOff>
    </xdr:from>
    <xdr:to>
      <xdr:col>15</xdr:col>
      <xdr:colOff>50800</xdr:colOff>
      <xdr:row>82</xdr:row>
      <xdr:rowOff>72389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034951"/>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108131</xdr:rowOff>
    </xdr:from>
    <xdr:to>
      <xdr:col>6</xdr:col>
      <xdr:colOff>38100</xdr:colOff>
      <xdr:row>82</xdr:row>
      <xdr:rowOff>38281</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147501</xdr:rowOff>
    </xdr:from>
    <xdr:to>
      <xdr:col>10</xdr:col>
      <xdr:colOff>114300</xdr:colOff>
      <xdr:row>81</xdr:row>
      <xdr:rowOff>158931</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1130300" y="140349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75128</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50635</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60433</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108693</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43378</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54808</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110607</xdr:rowOff>
    </xdr:from>
    <xdr:to>
      <xdr:col>46</xdr:col>
      <xdr:colOff>38100</xdr:colOff>
      <xdr:row>85</xdr:row>
      <xdr:rowOff>40757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51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111979</xdr:rowOff>
    </xdr:from>
    <xdr:to>
      <xdr:col>41</xdr:col>
      <xdr:colOff>101600</xdr:colOff>
      <xdr:row>85</xdr:row>
      <xdr:rowOff>42129</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51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123682</xdr:rowOff>
    </xdr:from>
    <xdr:to>
      <xdr:col>36</xdr:col>
      <xdr:colOff>165100</xdr:colOff>
      <xdr:row>85</xdr:row>
      <xdr:rowOff>53832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5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91816</xdr:rowOff>
    </xdr:from>
    <xdr:to>
      <xdr:col>55</xdr:col>
      <xdr:colOff>50800</xdr:colOff>
      <xdr:row>85</xdr:row>
      <xdr:rowOff>21966</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49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114693</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434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92731</xdr:rowOff>
    </xdr:from>
    <xdr:to>
      <xdr:col>50</xdr:col>
      <xdr:colOff>165100</xdr:colOff>
      <xdr:row>85</xdr:row>
      <xdr:rowOff>22881</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4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142616</xdr:rowOff>
    </xdr:from>
    <xdr:to>
      <xdr:col>55</xdr:col>
      <xdr:colOff>0</xdr:colOff>
      <xdr:row>84</xdr:row>
      <xdr:rowOff>143531</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9639300" y="1454441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101464</xdr:rowOff>
    </xdr:from>
    <xdr:to>
      <xdr:col>46</xdr:col>
      <xdr:colOff>38100</xdr:colOff>
      <xdr:row>85</xdr:row>
      <xdr:rowOff>31614</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5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143531</xdr:rowOff>
    </xdr:from>
    <xdr:to>
      <xdr:col>50</xdr:col>
      <xdr:colOff>114300</xdr:colOff>
      <xdr:row>84</xdr:row>
      <xdr:rowOff>152264</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4545331"/>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97713</xdr:rowOff>
    </xdr:from>
    <xdr:to>
      <xdr:col>41</xdr:col>
      <xdr:colOff>101600</xdr:colOff>
      <xdr:row>85</xdr:row>
      <xdr:rowOff>27863</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49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148513</xdr:rowOff>
    </xdr:from>
    <xdr:to>
      <xdr:col>45</xdr:col>
      <xdr:colOff>177800</xdr:colOff>
      <xdr:row>84</xdr:row>
      <xdr:rowOff>152264</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7861300" y="14550313"/>
          <a:ext cx="889000" cy="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103840</xdr:rowOff>
    </xdr:from>
    <xdr:to>
      <xdr:col>36</xdr:col>
      <xdr:colOff>165100</xdr:colOff>
      <xdr:row>85</xdr:row>
      <xdr:rowOff>33990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50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148513</xdr:rowOff>
    </xdr:from>
    <xdr:to>
      <xdr:col>41</xdr:col>
      <xdr:colOff>50800</xdr:colOff>
      <xdr:row>84</xdr:row>
      <xdr:rowOff>154640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72300" y="14550313"/>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31884</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6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33256</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44959</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61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39408</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42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48141</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4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44390</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427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50517</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428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00000000-0008-0000-0E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33745</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flipV="1">
          <a:off x="4634865" y="17286514"/>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37572</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00000000-0008-0000-0E00-000091010000}"/>
            </a:ext>
          </a:extLst>
        </xdr:cNvPr>
        <xdr:cNvSpPr txBox="1"/>
      </xdr:nvSpPr>
      <xdr:spPr>
        <a:xfrm>
          <a:off x="4673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33745</xdr:rowOff>
    </xdr:from>
    <xdr:to>
      <xdr:col>24</xdr:col>
      <xdr:colOff>152400</xdr:colOff>
      <xdr:row>109</xdr:row>
      <xdr:rowOff>33745</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4546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00000000-0008-0000-0E00-000093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12354</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00000000-0008-0000-0E00-000095010000}"/>
            </a:ext>
          </a:extLst>
        </xdr:cNvPr>
        <xdr:cNvSpPr txBox="1"/>
      </xdr:nvSpPr>
      <xdr:spPr>
        <a:xfrm>
          <a:off x="4673600" y="17843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129902</xdr:rowOff>
    </xdr:from>
    <xdr:to>
      <xdr:col>20</xdr:col>
      <xdr:colOff>38100</xdr:colOff>
      <xdr:row>105</xdr:row>
      <xdr:rowOff>60052</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3746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25400</xdr:rowOff>
    </xdr:from>
    <xdr:to>
      <xdr:col>15</xdr:col>
      <xdr:colOff>101600</xdr:colOff>
      <xdr:row>105</xdr:row>
      <xdr:rowOff>127000</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2539</xdr:rowOff>
    </xdr:from>
    <xdr:to>
      <xdr:col>10</xdr:col>
      <xdr:colOff>165100</xdr:colOff>
      <xdr:row>105</xdr:row>
      <xdr:rowOff>104139</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96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100512</xdr:rowOff>
    </xdr:from>
    <xdr:to>
      <xdr:col>6</xdr:col>
      <xdr:colOff>38100</xdr:colOff>
      <xdr:row>105</xdr:row>
      <xdr:rowOff>30662</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079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51526</xdr:rowOff>
    </xdr:from>
    <xdr:to>
      <xdr:col>24</xdr:col>
      <xdr:colOff>114300</xdr:colOff>
      <xdr:row>105</xdr:row>
      <xdr:rowOff>153126</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4584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29953</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00000000-0008-0000-0E00-0000A1010000}"/>
            </a:ext>
          </a:extLst>
        </xdr:cNvPr>
        <xdr:cNvSpPr txBox="1"/>
      </xdr:nvSpPr>
      <xdr:spPr>
        <a:xfrm>
          <a:off x="4673600"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46627</xdr:rowOff>
    </xdr:from>
    <xdr:to>
      <xdr:col>20</xdr:col>
      <xdr:colOff>38100</xdr:colOff>
      <xdr:row>105</xdr:row>
      <xdr:rowOff>148227</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3746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97427</xdr:rowOff>
    </xdr:from>
    <xdr:to>
      <xdr:col>24</xdr:col>
      <xdr:colOff>63500</xdr:colOff>
      <xdr:row>105</xdr:row>
      <xdr:rowOff>102326</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3797300" y="1809967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22134</xdr:rowOff>
    </xdr:from>
    <xdr:to>
      <xdr:col>15</xdr:col>
      <xdr:colOff>101600</xdr:colOff>
      <xdr:row>105</xdr:row>
      <xdr:rowOff>123734</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2857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72934</xdr:rowOff>
    </xdr:from>
    <xdr:to>
      <xdr:col>19</xdr:col>
      <xdr:colOff>177800</xdr:colOff>
      <xdr:row>105</xdr:row>
      <xdr:rowOff>97427</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2908300" y="180751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1968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12519</xdr:rowOff>
    </xdr:from>
    <xdr:to>
      <xdr:col>15</xdr:col>
      <xdr:colOff>50800</xdr:colOff>
      <xdr:row>105</xdr:row>
      <xdr:rowOff>72934</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019300" y="1801476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133169</xdr:rowOff>
    </xdr:from>
    <xdr:to>
      <xdr:col>6</xdr:col>
      <xdr:colOff>38100</xdr:colOff>
      <xdr:row>105</xdr:row>
      <xdr:rowOff>63319</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079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12519</xdr:rowOff>
    </xdr:from>
    <xdr:to>
      <xdr:col>10</xdr:col>
      <xdr:colOff>114300</xdr:colOff>
      <xdr:row>105</xdr:row>
      <xdr:rowOff>12519</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130300" y="18014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76579</xdr:rowOff>
    </xdr:from>
    <xdr:ext cx="405111" cy="259045"/>
    <xdr:sp macro="" textlink="">
      <xdr:nvSpPr>
        <xdr:cNvPr id="426" name="n_1aveValue【港湾・漁港】&#10;有形固定資産減価償却率">
          <a:extLst>
            <a:ext uri="{FF2B5EF4-FFF2-40B4-BE49-F238E27FC236}">
              <a16:creationId xmlns:a16="http://schemas.microsoft.com/office/drawing/2014/main" id="{00000000-0008-0000-0E00-0000AA010000}"/>
            </a:ext>
          </a:extLst>
        </xdr:cNvPr>
        <xdr:cNvSpPr txBox="1"/>
      </xdr:nvSpPr>
      <xdr:spPr>
        <a:xfrm>
          <a:off x="35820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118127</xdr:rowOff>
    </xdr:from>
    <xdr:ext cx="405111" cy="259045"/>
    <xdr:sp macro="" textlink="">
      <xdr:nvSpPr>
        <xdr:cNvPr id="427" name="n_2aveValue【港湾・漁港】&#10;有形固定資産減価償却率">
          <a:extLst>
            <a:ext uri="{FF2B5EF4-FFF2-40B4-BE49-F238E27FC236}">
              <a16:creationId xmlns:a16="http://schemas.microsoft.com/office/drawing/2014/main" id="{00000000-0008-0000-0E00-0000AB010000}"/>
            </a:ext>
          </a:extLst>
        </xdr:cNvPr>
        <xdr:cNvSpPr txBox="1"/>
      </xdr:nvSpPr>
      <xdr:spPr>
        <a:xfrm>
          <a:off x="2705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95266</xdr:rowOff>
    </xdr:from>
    <xdr:ext cx="405111" cy="259045"/>
    <xdr:sp macro="" textlink="">
      <xdr:nvSpPr>
        <xdr:cNvPr id="428" name="n_3aveValue【港湾・漁港】&#10;有形固定資産減価償却率">
          <a:extLst>
            <a:ext uri="{FF2B5EF4-FFF2-40B4-BE49-F238E27FC236}">
              <a16:creationId xmlns:a16="http://schemas.microsoft.com/office/drawing/2014/main" id="{00000000-0008-0000-0E00-0000AC010000}"/>
            </a:ext>
          </a:extLst>
        </xdr:cNvPr>
        <xdr:cNvSpPr txBox="1"/>
      </xdr:nvSpPr>
      <xdr:spPr>
        <a:xfrm>
          <a:off x="1816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47189</xdr:rowOff>
    </xdr:from>
    <xdr:ext cx="405111" cy="259045"/>
    <xdr:sp macro="" textlink="">
      <xdr:nvSpPr>
        <xdr:cNvPr id="429" name="n_4aveValue【港湾・漁港】&#10;有形固定資産減価償却率">
          <a:extLst>
            <a:ext uri="{FF2B5EF4-FFF2-40B4-BE49-F238E27FC236}">
              <a16:creationId xmlns:a16="http://schemas.microsoft.com/office/drawing/2014/main" id="{00000000-0008-0000-0E00-0000AD010000}"/>
            </a:ext>
          </a:extLst>
        </xdr:cNvPr>
        <xdr:cNvSpPr txBox="1"/>
      </xdr:nvSpPr>
      <xdr:spPr>
        <a:xfrm>
          <a:off x="927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139354</xdr:rowOff>
    </xdr:from>
    <xdr:ext cx="405111" cy="259045"/>
    <xdr:sp macro="" textlink="">
      <xdr:nvSpPr>
        <xdr:cNvPr id="430" name="n_1main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140261</xdr:rowOff>
    </xdr:from>
    <xdr:ext cx="405111" cy="259045"/>
    <xdr:sp macro="" textlink="">
      <xdr:nvSpPr>
        <xdr:cNvPr id="431" name="n_2main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779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79846</xdr:rowOff>
    </xdr:from>
    <xdr:ext cx="405111" cy="259045"/>
    <xdr:sp macro="" textlink="">
      <xdr:nvSpPr>
        <xdr:cNvPr id="432" name="n_3main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54446</xdr:rowOff>
    </xdr:from>
    <xdr:ext cx="405111" cy="259045"/>
    <xdr:sp macro="" textlink="">
      <xdr:nvSpPr>
        <xdr:cNvPr id="433" name="n_4main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0000000-0008-0000-0E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164164</xdr:rowOff>
    </xdr:from>
    <xdr:to>
      <xdr:col>54</xdr:col>
      <xdr:colOff>189865</xdr:colOff>
      <xdr:row>108</xdr:row>
      <xdr:rowOff>152143</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flipV="1">
          <a:off x="10476865" y="17137714"/>
          <a:ext cx="0" cy="153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155970</xdr:rowOff>
    </xdr:from>
    <xdr:ext cx="534377" cy="259045"/>
    <xdr:sp macro="" textlink="">
      <xdr:nvSpPr>
        <xdr:cNvPr id="458" name="【港湾・漁港】&#10;一人当たり有形固定資産（償却資産）額最小値テキスト">
          <a:extLst>
            <a:ext uri="{FF2B5EF4-FFF2-40B4-BE49-F238E27FC236}">
              <a16:creationId xmlns:a16="http://schemas.microsoft.com/office/drawing/2014/main" id="{00000000-0008-0000-0E00-0000CA010000}"/>
            </a:ext>
          </a:extLst>
        </xdr:cNvPr>
        <xdr:cNvSpPr txBox="1"/>
      </xdr:nvSpPr>
      <xdr:spPr>
        <a:xfrm>
          <a:off x="10515600" y="186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152143</xdr:rowOff>
    </xdr:from>
    <xdr:to>
      <xdr:col>55</xdr:col>
      <xdr:colOff>88900</xdr:colOff>
      <xdr:row>108</xdr:row>
      <xdr:rowOff>152143</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0388600" y="1866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110841</xdr:rowOff>
    </xdr:from>
    <xdr:ext cx="819455" cy="259045"/>
    <xdr:sp macro="" textlink="">
      <xdr:nvSpPr>
        <xdr:cNvPr id="460" name="【港湾・漁港】&#10;一人当たり有形固定資産（償却資産）額最大値テキスト">
          <a:extLst>
            <a:ext uri="{FF2B5EF4-FFF2-40B4-BE49-F238E27FC236}">
              <a16:creationId xmlns:a16="http://schemas.microsoft.com/office/drawing/2014/main" id="{00000000-0008-0000-0E00-0000CC010000}"/>
            </a:ext>
          </a:extLst>
        </xdr:cNvPr>
        <xdr:cNvSpPr txBox="1"/>
      </xdr:nvSpPr>
      <xdr:spPr>
        <a:xfrm>
          <a:off x="10515600" y="1691294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120,573,723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164164</xdr:rowOff>
    </xdr:from>
    <xdr:to>
      <xdr:col>55</xdr:col>
      <xdr:colOff>88900</xdr:colOff>
      <xdr:row>99</xdr:row>
      <xdr:rowOff>164164</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0388600" y="1713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16211</xdr:rowOff>
    </xdr:from>
    <xdr:ext cx="690189" cy="259045"/>
    <xdr:sp macro="" textlink="">
      <xdr:nvSpPr>
        <xdr:cNvPr id="462" name="【港湾・漁港】&#10;一人当たり有形固定資産（償却資産）額平均値テキスト">
          <a:extLst>
            <a:ext uri="{FF2B5EF4-FFF2-40B4-BE49-F238E27FC236}">
              <a16:creationId xmlns:a16="http://schemas.microsoft.com/office/drawing/2014/main" id="{00000000-0008-0000-0E00-0000CE010000}"/>
            </a:ext>
          </a:extLst>
        </xdr:cNvPr>
        <xdr:cNvSpPr txBox="1"/>
      </xdr:nvSpPr>
      <xdr:spPr>
        <a:xfrm>
          <a:off x="10515600" y="1853281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37784</xdr:rowOff>
    </xdr:from>
    <xdr:to>
      <xdr:col>55</xdr:col>
      <xdr:colOff>50800</xdr:colOff>
      <xdr:row>108</xdr:row>
      <xdr:rowOff>139384</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10426700" y="185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46558</xdr:rowOff>
    </xdr:from>
    <xdr:to>
      <xdr:col>50</xdr:col>
      <xdr:colOff>165100</xdr:colOff>
      <xdr:row>108</xdr:row>
      <xdr:rowOff>148158</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9588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68338</xdr:rowOff>
    </xdr:from>
    <xdr:to>
      <xdr:col>46</xdr:col>
      <xdr:colOff>38100</xdr:colOff>
      <xdr:row>108</xdr:row>
      <xdr:rowOff>169938</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8699500" y="185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67077</xdr:rowOff>
    </xdr:from>
    <xdr:to>
      <xdr:col>41</xdr:col>
      <xdr:colOff>101600</xdr:colOff>
      <xdr:row>108</xdr:row>
      <xdr:rowOff>168677</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7810500" y="185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67565</xdr:rowOff>
    </xdr:from>
    <xdr:to>
      <xdr:col>36</xdr:col>
      <xdr:colOff>165100</xdr:colOff>
      <xdr:row>108</xdr:row>
      <xdr:rowOff>169165</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6921500" y="18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32982</xdr:rowOff>
    </xdr:from>
    <xdr:to>
      <xdr:col>55</xdr:col>
      <xdr:colOff>50800</xdr:colOff>
      <xdr:row>108</xdr:row>
      <xdr:rowOff>134582</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0426700" y="185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163809</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00000000-0008-0000-0E00-0000DA010000}"/>
            </a:ext>
          </a:extLst>
        </xdr:cNvPr>
        <xdr:cNvSpPr txBox="1"/>
      </xdr:nvSpPr>
      <xdr:spPr>
        <a:xfrm>
          <a:off x="10515600" y="18337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35199</xdr:rowOff>
    </xdr:from>
    <xdr:to>
      <xdr:col>50</xdr:col>
      <xdr:colOff>165100</xdr:colOff>
      <xdr:row>108</xdr:row>
      <xdr:rowOff>136799</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9588500" y="1855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83782</xdr:rowOff>
    </xdr:from>
    <xdr:to>
      <xdr:col>55</xdr:col>
      <xdr:colOff>0</xdr:colOff>
      <xdr:row>108</xdr:row>
      <xdr:rowOff>85999</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9639300" y="18600382"/>
          <a:ext cx="8382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36654</xdr:rowOff>
    </xdr:from>
    <xdr:to>
      <xdr:col>46</xdr:col>
      <xdr:colOff>38100</xdr:colOff>
      <xdr:row>108</xdr:row>
      <xdr:rowOff>138254</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8699500" y="1855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85999</xdr:rowOff>
    </xdr:from>
    <xdr:to>
      <xdr:col>50</xdr:col>
      <xdr:colOff>114300</xdr:colOff>
      <xdr:row>108</xdr:row>
      <xdr:rowOff>87454</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8750300" y="18602599"/>
          <a:ext cx="889000" cy="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36892</xdr:rowOff>
    </xdr:from>
    <xdr:to>
      <xdr:col>41</xdr:col>
      <xdr:colOff>101600</xdr:colOff>
      <xdr:row>108</xdr:row>
      <xdr:rowOff>138492</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7810500" y="185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87454</xdr:rowOff>
    </xdr:from>
    <xdr:to>
      <xdr:col>45</xdr:col>
      <xdr:colOff>177800</xdr:colOff>
      <xdr:row>108</xdr:row>
      <xdr:rowOff>87692</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7861300" y="18604054"/>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38593</xdr:rowOff>
    </xdr:from>
    <xdr:to>
      <xdr:col>36</xdr:col>
      <xdr:colOff>165100</xdr:colOff>
      <xdr:row>108</xdr:row>
      <xdr:rowOff>140193</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6921500" y="1855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87692</xdr:rowOff>
    </xdr:from>
    <xdr:to>
      <xdr:col>41</xdr:col>
      <xdr:colOff>50800</xdr:colOff>
      <xdr:row>108</xdr:row>
      <xdr:rowOff>89393</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6972300" y="18604292"/>
          <a:ext cx="8890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139285</xdr:rowOff>
    </xdr:from>
    <xdr:ext cx="690189" cy="259045"/>
    <xdr:sp macro="" textlink="">
      <xdr:nvSpPr>
        <xdr:cNvPr id="483" name="n_1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281505" y="18655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161065</xdr:rowOff>
    </xdr:from>
    <xdr:ext cx="690189" cy="259045"/>
    <xdr:sp macro="" textlink="">
      <xdr:nvSpPr>
        <xdr:cNvPr id="484" name="n_2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05205" y="186776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159804</xdr:rowOff>
    </xdr:from>
    <xdr:ext cx="690189" cy="259045"/>
    <xdr:sp macro="" textlink="">
      <xdr:nvSpPr>
        <xdr:cNvPr id="485" name="n_3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16205" y="186764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160292</xdr:rowOff>
    </xdr:from>
    <xdr:ext cx="690189" cy="259045"/>
    <xdr:sp macro="" textlink="">
      <xdr:nvSpPr>
        <xdr:cNvPr id="486" name="n_4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627205" y="18676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153326</xdr:rowOff>
    </xdr:from>
    <xdr:ext cx="690189" cy="259045"/>
    <xdr:sp macro="" textlink="">
      <xdr:nvSpPr>
        <xdr:cNvPr id="487" name="n_1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281505" y="18327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154781</xdr:rowOff>
    </xdr:from>
    <xdr:ext cx="690189" cy="259045"/>
    <xdr:sp macro="" textlink="">
      <xdr:nvSpPr>
        <xdr:cNvPr id="488" name="n_2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05205" y="183284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155019</xdr:rowOff>
    </xdr:from>
    <xdr:ext cx="690189" cy="259045"/>
    <xdr:sp macro="" textlink="">
      <xdr:nvSpPr>
        <xdr:cNvPr id="489" name="n_3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16205" y="18328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156720</xdr:rowOff>
    </xdr:from>
    <xdr:ext cx="690189" cy="259045"/>
    <xdr:sp macro="" textlink="">
      <xdr:nvSpPr>
        <xdr:cNvPr id="490" name="n_4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27205" y="18330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E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E00-00000302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E00-000005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E00-000007020000}"/>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140970</xdr:rowOff>
    </xdr:from>
    <xdr:to>
      <xdr:col>76</xdr:col>
      <xdr:colOff>165100</xdr:colOff>
      <xdr:row>37</xdr:row>
      <xdr:rowOff>71120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4541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3652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167640</xdr:rowOff>
    </xdr:from>
    <xdr:to>
      <xdr:col>67</xdr:col>
      <xdr:colOff>101600</xdr:colOff>
      <xdr:row>37</xdr:row>
      <xdr:rowOff>97790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2763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163830</xdr:rowOff>
    </xdr:from>
    <xdr:to>
      <xdr:col>85</xdr:col>
      <xdr:colOff>177800</xdr:colOff>
      <xdr:row>39</xdr:row>
      <xdr:rowOff>93980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6268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142257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E00-000013020000}"/>
            </a:ext>
          </a:extLst>
        </xdr:cNvPr>
        <xdr:cNvSpPr txBox="1"/>
      </xdr:nvSpPr>
      <xdr:spPr>
        <a:xfrm>
          <a:off x="16357600" y="665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543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xdr:rowOff>
    </xdr:from>
    <xdr:to>
      <xdr:col>85</xdr:col>
      <xdr:colOff>127000</xdr:colOff>
      <xdr:row>39</xdr:row>
      <xdr:rowOff>43180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5481300" y="670179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107950</xdr:rowOff>
    </xdr:from>
    <xdr:to>
      <xdr:col>76</xdr:col>
      <xdr:colOff>165100</xdr:colOff>
      <xdr:row>39</xdr:row>
      <xdr:rowOff>38100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4541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158750</xdr:rowOff>
    </xdr:from>
    <xdr:to>
      <xdr:col>81</xdr:col>
      <xdr:colOff>50800</xdr:colOff>
      <xdr:row>39</xdr:row>
      <xdr:rowOff>15240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592300" y="667385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52070</xdr:rowOff>
    </xdr:from>
    <xdr:to>
      <xdr:col>72</xdr:col>
      <xdr:colOff>38100</xdr:colOff>
      <xdr:row>38</xdr:row>
      <xdr:rowOff>153670</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365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102870</xdr:rowOff>
    </xdr:from>
    <xdr:to>
      <xdr:col>76</xdr:col>
      <xdr:colOff>114300</xdr:colOff>
      <xdr:row>38</xdr:row>
      <xdr:rowOff>158750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3703300" y="661797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52070</xdr:rowOff>
    </xdr:from>
    <xdr:to>
      <xdr:col>67</xdr:col>
      <xdr:colOff>101600</xdr:colOff>
      <xdr:row>38</xdr:row>
      <xdr:rowOff>153670</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2763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102870</xdr:rowOff>
    </xdr:from>
    <xdr:to>
      <xdr:col>71</xdr:col>
      <xdr:colOff>177800</xdr:colOff>
      <xdr:row>38</xdr:row>
      <xdr:rowOff>102870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814300" y="6617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87647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116857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114317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57167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29227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671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144797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144797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0000000-0008-0000-0E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00000000-0008-0000-0E00-00003A020000}"/>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00000000-0008-0000-0E00-00003C020000}"/>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0000000-0008-0000-0E00-00003E020000}"/>
            </a:ext>
          </a:extLst>
        </xdr:cNvPr>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41859</xdr:rowOff>
    </xdr:from>
    <xdr:to>
      <xdr:col>116</xdr:col>
      <xdr:colOff>114300</xdr:colOff>
      <xdr:row>40</xdr:row>
      <xdr:rowOff>143459</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2110700" y="689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20286</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00000000-0008-0000-0E00-00004A020000}"/>
            </a:ext>
          </a:extLst>
        </xdr:cNvPr>
        <xdr:cNvSpPr txBox="1"/>
      </xdr:nvSpPr>
      <xdr:spPr>
        <a:xfrm>
          <a:off x="22199600" y="687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43688</xdr:rowOff>
    </xdr:from>
    <xdr:to>
      <xdr:col>112</xdr:col>
      <xdr:colOff>38100</xdr:colOff>
      <xdr:row>40</xdr:row>
      <xdr:rowOff>145288</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1272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92659</xdr:rowOff>
    </xdr:from>
    <xdr:to>
      <xdr:col>116</xdr:col>
      <xdr:colOff>63500</xdr:colOff>
      <xdr:row>40</xdr:row>
      <xdr:rowOff>94488</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1323300" y="695065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47346</xdr:rowOff>
    </xdr:from>
    <xdr:to>
      <xdr:col>107</xdr:col>
      <xdr:colOff>101600</xdr:colOff>
      <xdr:row>40</xdr:row>
      <xdr:rowOff>148946</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0383500" y="69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94488</xdr:rowOff>
    </xdr:from>
    <xdr:to>
      <xdr:col>111</xdr:col>
      <xdr:colOff>177800</xdr:colOff>
      <xdr:row>40</xdr:row>
      <xdr:rowOff>98146</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0434300" y="695248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98146</xdr:rowOff>
    </xdr:from>
    <xdr:to>
      <xdr:col>107</xdr:col>
      <xdr:colOff>50800</xdr:colOff>
      <xdr:row>40</xdr:row>
      <xdr:rowOff>99060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9545300" y="695614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52832</xdr:rowOff>
    </xdr:from>
    <xdr:to>
      <xdr:col>98</xdr:col>
      <xdr:colOff>38100</xdr:colOff>
      <xdr:row>40</xdr:row>
      <xdr:rowOff>154432</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8605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103632</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18656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159529</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20199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165016</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9310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2709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8421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136415</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10757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140073</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0199427" y="699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145559</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421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00000000-0008-0000-0E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学校施設】&#10;有形固定資産減価償却率最小値テキスト">
          <a:extLst>
            <a:ext uri="{FF2B5EF4-FFF2-40B4-BE49-F238E27FC236}">
              <a16:creationId xmlns:a16="http://schemas.microsoft.com/office/drawing/2014/main" id="{00000000-0008-0000-0E00-000074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00000000-0008-0000-0E00-000076020000}"/>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00000000-0008-0000-0E00-000078020000}"/>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7637</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00000000-0008-0000-0E00-000084020000}"/>
            </a:ext>
          </a:extLst>
        </xdr:cNvPr>
        <xdr:cNvSpPr txBox="1"/>
      </xdr:nvSpPr>
      <xdr:spPr>
        <a:xfrm>
          <a:off x="16357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170180</xdr:rowOff>
    </xdr:from>
    <xdr:to>
      <xdr:col>81</xdr:col>
      <xdr:colOff>101600</xdr:colOff>
      <xdr:row>60</xdr:row>
      <xdr:rowOff>100330</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5430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49530</xdr:rowOff>
    </xdr:from>
    <xdr:to>
      <xdr:col>85</xdr:col>
      <xdr:colOff>127000</xdr:colOff>
      <xdr:row>60</xdr:row>
      <xdr:rowOff>80010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5481300" y="103365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135890</xdr:rowOff>
    </xdr:from>
    <xdr:to>
      <xdr:col>76</xdr:col>
      <xdr:colOff>165100</xdr:colOff>
      <xdr:row>60</xdr:row>
      <xdr:rowOff>66040</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4541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xdr:rowOff>
    </xdr:from>
    <xdr:to>
      <xdr:col>81</xdr:col>
      <xdr:colOff>50800</xdr:colOff>
      <xdr:row>60</xdr:row>
      <xdr:rowOff>49530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4592300" y="10302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57785</xdr:rowOff>
    </xdr:from>
    <xdr:to>
      <xdr:col>72</xdr:col>
      <xdr:colOff>38100</xdr:colOff>
      <xdr:row>59</xdr:row>
      <xdr:rowOff>159385</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3652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108585</xdr:rowOff>
    </xdr:from>
    <xdr:to>
      <xdr:col>76</xdr:col>
      <xdr:colOff>114300</xdr:colOff>
      <xdr:row>60</xdr:row>
      <xdr:rowOff>15240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3703300" y="1022413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65405</xdr:rowOff>
    </xdr:from>
    <xdr:to>
      <xdr:col>67</xdr:col>
      <xdr:colOff>101600</xdr:colOff>
      <xdr:row>59</xdr:row>
      <xdr:rowOff>167005</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2763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108585</xdr:rowOff>
    </xdr:from>
    <xdr:to>
      <xdr:col>71</xdr:col>
      <xdr:colOff>177800</xdr:colOff>
      <xdr:row>59</xdr:row>
      <xdr:rowOff>116205</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2814300" y="102241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653" name="n_1aveValue【学校施設】&#10;有形固定資産減価償却率">
          <a:extLst>
            <a:ext uri="{FF2B5EF4-FFF2-40B4-BE49-F238E27FC236}">
              <a16:creationId xmlns:a16="http://schemas.microsoft.com/office/drawing/2014/main" id="{00000000-0008-0000-0E00-00008D020000}"/>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654" name="n_2aveValue【学校施設】&#10;有形固定資産減価償却率">
          <a:extLst>
            <a:ext uri="{FF2B5EF4-FFF2-40B4-BE49-F238E27FC236}">
              <a16:creationId xmlns:a16="http://schemas.microsoft.com/office/drawing/2014/main" id="{00000000-0008-0000-0E00-00008E020000}"/>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655" name="n_3aveValue【学校施設】&#10;有形固定資産減価償却率">
          <a:extLst>
            <a:ext uri="{FF2B5EF4-FFF2-40B4-BE49-F238E27FC236}">
              <a16:creationId xmlns:a16="http://schemas.microsoft.com/office/drawing/2014/main" id="{00000000-0008-0000-0E00-00008F020000}"/>
            </a:ext>
          </a:extLst>
        </xdr:cNvPr>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17162</xdr:rowOff>
    </xdr:from>
    <xdr:ext cx="405111" cy="259045"/>
    <xdr:sp macro="" textlink="">
      <xdr:nvSpPr>
        <xdr:cNvPr id="656" name="n_4aveValue【学校施設】&#10;有形固定資産減価償却率">
          <a:extLst>
            <a:ext uri="{FF2B5EF4-FFF2-40B4-BE49-F238E27FC236}">
              <a16:creationId xmlns:a16="http://schemas.microsoft.com/office/drawing/2014/main" id="{00000000-0008-0000-0E00-000090020000}"/>
            </a:ext>
          </a:extLst>
        </xdr:cNvPr>
        <xdr:cNvSpPr txBox="1"/>
      </xdr:nvSpPr>
      <xdr:spPr>
        <a:xfrm>
          <a:off x="12611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91457</xdr:rowOff>
    </xdr:from>
    <xdr:ext cx="405111" cy="259045"/>
    <xdr:sp macro="" textlink="">
      <xdr:nvSpPr>
        <xdr:cNvPr id="657" name="n_1mainValue【学校施設】&#10;有形固定資産減価償却率">
          <a:extLst>
            <a:ext uri="{FF2B5EF4-FFF2-40B4-BE49-F238E27FC236}">
              <a16:creationId xmlns:a16="http://schemas.microsoft.com/office/drawing/2014/main" id="{00000000-0008-0000-0E00-000091020000}"/>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82567</xdr:rowOff>
    </xdr:from>
    <xdr:ext cx="405111" cy="259045"/>
    <xdr:sp macro="" textlink="">
      <xdr:nvSpPr>
        <xdr:cNvPr id="658" name="n_2mainValue【学校施設】&#10;有形固定資産減価償却率">
          <a:extLst>
            <a:ext uri="{FF2B5EF4-FFF2-40B4-BE49-F238E27FC236}">
              <a16:creationId xmlns:a16="http://schemas.microsoft.com/office/drawing/2014/main" id="{00000000-0008-0000-0E00-000092020000}"/>
            </a:ext>
          </a:extLst>
        </xdr:cNvPr>
        <xdr:cNvSpPr txBox="1"/>
      </xdr:nvSpPr>
      <xdr:spPr>
        <a:xfrm>
          <a:off x="14389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4462</xdr:rowOff>
    </xdr:from>
    <xdr:ext cx="405111" cy="259045"/>
    <xdr:sp macro="" textlink="">
      <xdr:nvSpPr>
        <xdr:cNvPr id="659" name="n_3mainValue【学校施設】&#10;有形固定資産減価償却率">
          <a:extLst>
            <a:ext uri="{FF2B5EF4-FFF2-40B4-BE49-F238E27FC236}">
              <a16:creationId xmlns:a16="http://schemas.microsoft.com/office/drawing/2014/main" id="{00000000-0008-0000-0E00-000093020000}"/>
            </a:ext>
          </a:extLst>
        </xdr:cNvPr>
        <xdr:cNvSpPr txBox="1"/>
      </xdr:nvSpPr>
      <xdr:spPr>
        <a:xfrm>
          <a:off x="13500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660" name="n_4mainValue【学校施設】&#10;有形固定資産減価償却率">
          <a:extLst>
            <a:ext uri="{FF2B5EF4-FFF2-40B4-BE49-F238E27FC236}">
              <a16:creationId xmlns:a16="http://schemas.microsoft.com/office/drawing/2014/main" id="{00000000-0008-0000-0E00-000094020000}"/>
            </a:ext>
          </a:extLst>
        </xdr:cNvPr>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00000000-0008-0000-0E00-0000A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685" name="【学校施設】&#10;一人当たり面積最小値テキスト">
          <a:extLst>
            <a:ext uri="{FF2B5EF4-FFF2-40B4-BE49-F238E27FC236}">
              <a16:creationId xmlns:a16="http://schemas.microsoft.com/office/drawing/2014/main" id="{00000000-0008-0000-0E00-0000AD020000}"/>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687" name="【学校施設】&#10;一人当たり面積最大値テキスト">
          <a:extLst>
            <a:ext uri="{FF2B5EF4-FFF2-40B4-BE49-F238E27FC236}">
              <a16:creationId xmlns:a16="http://schemas.microsoft.com/office/drawing/2014/main" id="{00000000-0008-0000-0E00-0000AF020000}"/>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689" name="【学校施設】&#10;一人当たり面積平均値テキスト">
          <a:extLst>
            <a:ext uri="{FF2B5EF4-FFF2-40B4-BE49-F238E27FC236}">
              <a16:creationId xmlns:a16="http://schemas.microsoft.com/office/drawing/2014/main" id="{00000000-0008-0000-0E00-0000B1020000}"/>
            </a:ext>
          </a:extLst>
        </xdr:cNvPr>
        <xdr:cNvSpPr txBox="1"/>
      </xdr:nvSpPr>
      <xdr:spPr>
        <a:xfrm>
          <a:off x="22199600" y="1066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54890</xdr:rowOff>
    </xdr:from>
    <xdr:to>
      <xdr:col>107</xdr:col>
      <xdr:colOff>101600</xdr:colOff>
      <xdr:row>62</xdr:row>
      <xdr:rowOff>156490</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20383500" y="106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58928</xdr:rowOff>
    </xdr:from>
    <xdr:to>
      <xdr:col>102</xdr:col>
      <xdr:colOff>165100</xdr:colOff>
      <xdr:row>62</xdr:row>
      <xdr:rowOff>160528</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94945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41859</xdr:rowOff>
    </xdr:from>
    <xdr:to>
      <xdr:col>98</xdr:col>
      <xdr:colOff>38100</xdr:colOff>
      <xdr:row>62</xdr:row>
      <xdr:rowOff>143459</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18605500" y="1067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156235</xdr:rowOff>
    </xdr:from>
    <xdr:to>
      <xdr:col>116</xdr:col>
      <xdr:colOff>114300</xdr:colOff>
      <xdr:row>60</xdr:row>
      <xdr:rowOff>86385</xdr:rowOff>
    </xdr:to>
    <xdr:sp macro="" textlink="">
      <xdr:nvSpPr>
        <xdr:cNvPr id="700" name="楕円 699">
          <a:extLst>
            <a:ext uri="{FF2B5EF4-FFF2-40B4-BE49-F238E27FC236}">
              <a16:creationId xmlns:a16="http://schemas.microsoft.com/office/drawing/2014/main" id="{00000000-0008-0000-0E00-0000BC020000}"/>
            </a:ext>
          </a:extLst>
        </xdr:cNvPr>
        <xdr:cNvSpPr/>
      </xdr:nvSpPr>
      <xdr:spPr>
        <a:xfrm>
          <a:off x="22110700" y="102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7662</xdr:rowOff>
    </xdr:from>
    <xdr:ext cx="469744" cy="259045"/>
    <xdr:sp macro="" textlink="">
      <xdr:nvSpPr>
        <xdr:cNvPr id="701" name="【学校施設】&#10;一人当たり面積該当値テキスト">
          <a:extLst>
            <a:ext uri="{FF2B5EF4-FFF2-40B4-BE49-F238E27FC236}">
              <a16:creationId xmlns:a16="http://schemas.microsoft.com/office/drawing/2014/main" id="{00000000-0008-0000-0E00-0000BD020000}"/>
            </a:ext>
          </a:extLst>
        </xdr:cNvPr>
        <xdr:cNvSpPr txBox="1"/>
      </xdr:nvSpPr>
      <xdr:spPr>
        <a:xfrm>
          <a:off x="22199600" y="1012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162331</xdr:rowOff>
    </xdr:from>
    <xdr:to>
      <xdr:col>112</xdr:col>
      <xdr:colOff>38100</xdr:colOff>
      <xdr:row>60</xdr:row>
      <xdr:rowOff>92481</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21272500" y="102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35585</xdr:rowOff>
    </xdr:from>
    <xdr:to>
      <xdr:col>116</xdr:col>
      <xdr:colOff>63500</xdr:colOff>
      <xdr:row>60</xdr:row>
      <xdr:rowOff>41681</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21323300" y="10322585"/>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4902</xdr:rowOff>
    </xdr:from>
    <xdr:to>
      <xdr:col>107</xdr:col>
      <xdr:colOff>101600</xdr:colOff>
      <xdr:row>60</xdr:row>
      <xdr:rowOff>106502</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20383500" y="102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41681</xdr:rowOff>
    </xdr:from>
    <xdr:to>
      <xdr:col>111</xdr:col>
      <xdr:colOff>177800</xdr:colOff>
      <xdr:row>60</xdr:row>
      <xdr:rowOff>55702</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20434300" y="10328681"/>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169494</xdr:rowOff>
    </xdr:from>
    <xdr:to>
      <xdr:col>102</xdr:col>
      <xdr:colOff>165100</xdr:colOff>
      <xdr:row>60</xdr:row>
      <xdr:rowOff>99644</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19494500" y="102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48844</xdr:rowOff>
    </xdr:from>
    <xdr:to>
      <xdr:col>107</xdr:col>
      <xdr:colOff>50800</xdr:colOff>
      <xdr:row>60</xdr:row>
      <xdr:rowOff>55702</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9545300" y="103358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24638</xdr:rowOff>
    </xdr:from>
    <xdr:to>
      <xdr:col>98</xdr:col>
      <xdr:colOff>38100</xdr:colOff>
      <xdr:row>60</xdr:row>
      <xdr:rowOff>126238</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186055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48844</xdr:rowOff>
    </xdr:from>
    <xdr:to>
      <xdr:col>102</xdr:col>
      <xdr:colOff>114300</xdr:colOff>
      <xdr:row>60</xdr:row>
      <xdr:rowOff>75438</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18656300" y="10335844"/>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710" name="n_1aveValue【学校施設】&#10;一人当たり面積">
          <a:extLst>
            <a:ext uri="{FF2B5EF4-FFF2-40B4-BE49-F238E27FC236}">
              <a16:creationId xmlns:a16="http://schemas.microsoft.com/office/drawing/2014/main" id="{00000000-0008-0000-0E00-0000C6020000}"/>
            </a:ext>
          </a:extLst>
        </xdr:cNvPr>
        <xdr:cNvSpPr txBox="1"/>
      </xdr:nvSpPr>
      <xdr:spPr>
        <a:xfrm>
          <a:off x="21075727" y="107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147617</xdr:rowOff>
    </xdr:from>
    <xdr:ext cx="469744" cy="259045"/>
    <xdr:sp macro="" textlink="">
      <xdr:nvSpPr>
        <xdr:cNvPr id="711" name="n_2aveValue【学校施設】&#10;一人当たり面積">
          <a:extLst>
            <a:ext uri="{FF2B5EF4-FFF2-40B4-BE49-F238E27FC236}">
              <a16:creationId xmlns:a16="http://schemas.microsoft.com/office/drawing/2014/main" id="{00000000-0008-0000-0E00-0000C7020000}"/>
            </a:ext>
          </a:extLst>
        </xdr:cNvPr>
        <xdr:cNvSpPr txBox="1"/>
      </xdr:nvSpPr>
      <xdr:spPr>
        <a:xfrm>
          <a:off x="20199427" y="107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151655</xdr:rowOff>
    </xdr:from>
    <xdr:ext cx="469744" cy="259045"/>
    <xdr:sp macro="" textlink="">
      <xdr:nvSpPr>
        <xdr:cNvPr id="712" name="n_3aveValue【学校施設】&#10;一人当たり面積">
          <a:extLst>
            <a:ext uri="{FF2B5EF4-FFF2-40B4-BE49-F238E27FC236}">
              <a16:creationId xmlns:a16="http://schemas.microsoft.com/office/drawing/2014/main" id="{00000000-0008-0000-0E00-0000C8020000}"/>
            </a:ext>
          </a:extLst>
        </xdr:cNvPr>
        <xdr:cNvSpPr txBox="1"/>
      </xdr:nvSpPr>
      <xdr:spPr>
        <a:xfrm>
          <a:off x="193104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134586</xdr:rowOff>
    </xdr:from>
    <xdr:ext cx="469744" cy="259045"/>
    <xdr:sp macro="" textlink="">
      <xdr:nvSpPr>
        <xdr:cNvPr id="713" name="n_4aveValue【学校施設】&#10;一人当たり面積">
          <a:extLst>
            <a:ext uri="{FF2B5EF4-FFF2-40B4-BE49-F238E27FC236}">
              <a16:creationId xmlns:a16="http://schemas.microsoft.com/office/drawing/2014/main" id="{00000000-0008-0000-0E00-0000C9020000}"/>
            </a:ext>
          </a:extLst>
        </xdr:cNvPr>
        <xdr:cNvSpPr txBox="1"/>
      </xdr:nvSpPr>
      <xdr:spPr>
        <a:xfrm>
          <a:off x="18421427" y="1076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109008</xdr:rowOff>
    </xdr:from>
    <xdr:ext cx="469744" cy="259045"/>
    <xdr:sp macro="" textlink="">
      <xdr:nvSpPr>
        <xdr:cNvPr id="714" name="n_1mainValue【学校施設】&#10;一人当たり面積">
          <a:extLst>
            <a:ext uri="{FF2B5EF4-FFF2-40B4-BE49-F238E27FC236}">
              <a16:creationId xmlns:a16="http://schemas.microsoft.com/office/drawing/2014/main" id="{00000000-0008-0000-0E00-0000CA020000}"/>
            </a:ext>
          </a:extLst>
        </xdr:cNvPr>
        <xdr:cNvSpPr txBox="1"/>
      </xdr:nvSpPr>
      <xdr:spPr>
        <a:xfrm>
          <a:off x="21075727" y="10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123029</xdr:rowOff>
    </xdr:from>
    <xdr:ext cx="469744" cy="259045"/>
    <xdr:sp macro="" textlink="">
      <xdr:nvSpPr>
        <xdr:cNvPr id="715" name="n_2mainValue【学校施設】&#10;一人当たり面積">
          <a:extLst>
            <a:ext uri="{FF2B5EF4-FFF2-40B4-BE49-F238E27FC236}">
              <a16:creationId xmlns:a16="http://schemas.microsoft.com/office/drawing/2014/main" id="{00000000-0008-0000-0E00-0000CB020000}"/>
            </a:ext>
          </a:extLst>
        </xdr:cNvPr>
        <xdr:cNvSpPr txBox="1"/>
      </xdr:nvSpPr>
      <xdr:spPr>
        <a:xfrm>
          <a:off x="20199427" y="1006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116171</xdr:rowOff>
    </xdr:from>
    <xdr:ext cx="469744" cy="259045"/>
    <xdr:sp macro="" textlink="">
      <xdr:nvSpPr>
        <xdr:cNvPr id="716" name="n_3mainValue【学校施設】&#10;一人当たり面積">
          <a:extLst>
            <a:ext uri="{FF2B5EF4-FFF2-40B4-BE49-F238E27FC236}">
              <a16:creationId xmlns:a16="http://schemas.microsoft.com/office/drawing/2014/main" id="{00000000-0008-0000-0E00-0000CC020000}"/>
            </a:ext>
          </a:extLst>
        </xdr:cNvPr>
        <xdr:cNvSpPr txBox="1"/>
      </xdr:nvSpPr>
      <xdr:spPr>
        <a:xfrm>
          <a:off x="19310427" y="1006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142765</xdr:rowOff>
    </xdr:from>
    <xdr:ext cx="469744" cy="259045"/>
    <xdr:sp macro="" textlink="">
      <xdr:nvSpPr>
        <xdr:cNvPr id="717" name="n_4mainValue【学校施設】&#10;一人当たり面積">
          <a:extLst>
            <a:ext uri="{FF2B5EF4-FFF2-40B4-BE49-F238E27FC236}">
              <a16:creationId xmlns:a16="http://schemas.microsoft.com/office/drawing/2014/main" id="{00000000-0008-0000-0E00-0000CD020000}"/>
            </a:ext>
          </a:extLst>
        </xdr:cNvPr>
        <xdr:cNvSpPr txBox="1"/>
      </xdr:nvSpPr>
      <xdr:spPr>
        <a:xfrm>
          <a:off x="18421427" y="1008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00000000-0008-0000-0E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2" name="【児童館】&#10;有形固定資産減価償却率最小値テキスト">
          <a:extLst>
            <a:ext uri="{FF2B5EF4-FFF2-40B4-BE49-F238E27FC236}">
              <a16:creationId xmlns:a16="http://schemas.microsoft.com/office/drawing/2014/main" id="{00000000-0008-0000-0E00-0000E6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4" name="【児童館】&#10;有形固定資産減価償却率最大値テキスト">
          <a:extLst>
            <a:ext uri="{FF2B5EF4-FFF2-40B4-BE49-F238E27FC236}">
              <a16:creationId xmlns:a16="http://schemas.microsoft.com/office/drawing/2014/main" id="{00000000-0008-0000-0E00-0000E8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93997</xdr:rowOff>
    </xdr:from>
    <xdr:ext cx="405111" cy="259045"/>
    <xdr:sp macro="" textlink="">
      <xdr:nvSpPr>
        <xdr:cNvPr id="746" name="【児童館】&#10;有形固定資産減価償却率平均値テキスト">
          <a:extLst>
            <a:ext uri="{FF2B5EF4-FFF2-40B4-BE49-F238E27FC236}">
              <a16:creationId xmlns:a16="http://schemas.microsoft.com/office/drawing/2014/main" id="{00000000-0008-0000-0E00-0000EA020000}"/>
            </a:ext>
          </a:extLst>
        </xdr:cNvPr>
        <xdr:cNvSpPr txBox="1"/>
      </xdr:nvSpPr>
      <xdr:spPr>
        <a:xfrm>
          <a:off x="16357600" y="1380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71120</xdr:rowOff>
    </xdr:from>
    <xdr:to>
      <xdr:col>85</xdr:col>
      <xdr:colOff>177800</xdr:colOff>
      <xdr:row>82</xdr:row>
      <xdr:rowOff>1270</xdr:rowOff>
    </xdr:to>
    <xdr:sp macro="" textlink="">
      <xdr:nvSpPr>
        <xdr:cNvPr id="747" name="フローチャート: 判断 746">
          <a:extLst>
            <a:ext uri="{FF2B5EF4-FFF2-40B4-BE49-F238E27FC236}">
              <a16:creationId xmlns:a16="http://schemas.microsoft.com/office/drawing/2014/main" id="{00000000-0008-0000-0E00-0000EB020000}"/>
            </a:ext>
          </a:extLst>
        </xdr:cNvPr>
        <xdr:cNvSpPr/>
      </xdr:nvSpPr>
      <xdr:spPr>
        <a:xfrm>
          <a:off x="162687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48" name="フローチャート: 判断 747">
          <a:extLst>
            <a:ext uri="{FF2B5EF4-FFF2-40B4-BE49-F238E27FC236}">
              <a16:creationId xmlns:a16="http://schemas.microsoft.com/office/drawing/2014/main" id="{00000000-0008-0000-0E00-0000EC020000}"/>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4541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152400</xdr:rowOff>
    </xdr:from>
    <xdr:to>
      <xdr:col>85</xdr:col>
      <xdr:colOff>177800</xdr:colOff>
      <xdr:row>85</xdr:row>
      <xdr:rowOff>82550</xdr:rowOff>
    </xdr:to>
    <xdr:sp macro="" textlink="">
      <xdr:nvSpPr>
        <xdr:cNvPr id="757" name="楕円 756">
          <a:extLst>
            <a:ext uri="{FF2B5EF4-FFF2-40B4-BE49-F238E27FC236}">
              <a16:creationId xmlns:a16="http://schemas.microsoft.com/office/drawing/2014/main" id="{00000000-0008-0000-0E00-0000F5020000}"/>
            </a:ext>
          </a:extLst>
        </xdr:cNvPr>
        <xdr:cNvSpPr/>
      </xdr:nvSpPr>
      <xdr:spPr>
        <a:xfrm>
          <a:off x="16268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67327</xdr:rowOff>
    </xdr:from>
    <xdr:ext cx="469744" cy="259045"/>
    <xdr:sp macro="" textlink="">
      <xdr:nvSpPr>
        <xdr:cNvPr id="758" name="【児童館】&#10;有形固定資産減価償却率該当値テキスト">
          <a:extLst>
            <a:ext uri="{FF2B5EF4-FFF2-40B4-BE49-F238E27FC236}">
              <a16:creationId xmlns:a16="http://schemas.microsoft.com/office/drawing/2014/main" id="{00000000-0008-0000-0E00-0000F6020000}"/>
            </a:ext>
          </a:extLst>
        </xdr:cNvPr>
        <xdr:cNvSpPr txBox="1"/>
      </xdr:nvSpPr>
      <xdr:spPr>
        <a:xfrm>
          <a:off x="16357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152400</xdr:rowOff>
    </xdr:from>
    <xdr:to>
      <xdr:col>81</xdr:col>
      <xdr:colOff>101600</xdr:colOff>
      <xdr:row>85</xdr:row>
      <xdr:rowOff>82550</xdr:rowOff>
    </xdr:to>
    <xdr:sp macro="" textlink="">
      <xdr:nvSpPr>
        <xdr:cNvPr id="759" name="楕円 758">
          <a:extLst>
            <a:ext uri="{FF2B5EF4-FFF2-40B4-BE49-F238E27FC236}">
              <a16:creationId xmlns:a16="http://schemas.microsoft.com/office/drawing/2014/main" id="{00000000-0008-0000-0E00-0000F7020000}"/>
            </a:ext>
          </a:extLst>
        </xdr:cNvPr>
        <xdr:cNvSpPr/>
      </xdr:nvSpPr>
      <xdr:spPr>
        <a:xfrm>
          <a:off x="15430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31750</xdr:rowOff>
    </xdr:from>
    <xdr:to>
      <xdr:col>85</xdr:col>
      <xdr:colOff>127000</xdr:colOff>
      <xdr:row>85</xdr:row>
      <xdr:rowOff>31750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5481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152400</xdr:rowOff>
    </xdr:from>
    <xdr:to>
      <xdr:col>76</xdr:col>
      <xdr:colOff>165100</xdr:colOff>
      <xdr:row>85</xdr:row>
      <xdr:rowOff>82550</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4541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31750</xdr:rowOff>
    </xdr:from>
    <xdr:to>
      <xdr:col>81</xdr:col>
      <xdr:colOff>50800</xdr:colOff>
      <xdr:row>85</xdr:row>
      <xdr:rowOff>31750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4592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152400</xdr:rowOff>
    </xdr:from>
    <xdr:to>
      <xdr:col>72</xdr:col>
      <xdr:colOff>38100</xdr:colOff>
      <xdr:row>85</xdr:row>
      <xdr:rowOff>82550</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365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31750</xdr:rowOff>
    </xdr:from>
    <xdr:to>
      <xdr:col>76</xdr:col>
      <xdr:colOff>114300</xdr:colOff>
      <xdr:row>85</xdr:row>
      <xdr:rowOff>31750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3703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152400</xdr:rowOff>
    </xdr:from>
    <xdr:to>
      <xdr:col>67</xdr:col>
      <xdr:colOff>101600</xdr:colOff>
      <xdr:row>85</xdr:row>
      <xdr:rowOff>82550</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276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31750</xdr:rowOff>
    </xdr:from>
    <xdr:to>
      <xdr:col>71</xdr:col>
      <xdr:colOff>177800</xdr:colOff>
      <xdr:row>85</xdr:row>
      <xdr:rowOff>31750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2814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767" name="n_1aveValue【児童館】&#10;有形固定資産減価償却率">
          <a:extLst>
            <a:ext uri="{FF2B5EF4-FFF2-40B4-BE49-F238E27FC236}">
              <a16:creationId xmlns:a16="http://schemas.microsoft.com/office/drawing/2014/main" id="{00000000-0008-0000-0E00-0000FF020000}"/>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111777</xdr:rowOff>
    </xdr:from>
    <xdr:ext cx="405111" cy="259045"/>
    <xdr:sp macro="" textlink="">
      <xdr:nvSpPr>
        <xdr:cNvPr id="768" name="n_2aveValue【児童館】&#10;有形固定資産減価償却率">
          <a:extLst>
            <a:ext uri="{FF2B5EF4-FFF2-40B4-BE49-F238E27FC236}">
              <a16:creationId xmlns:a16="http://schemas.microsoft.com/office/drawing/2014/main" id="{00000000-0008-0000-0E00-000000030000}"/>
            </a:ext>
          </a:extLst>
        </xdr:cNvPr>
        <xdr:cNvSpPr txBox="1"/>
      </xdr:nvSpPr>
      <xdr:spPr>
        <a:xfrm>
          <a:off x="14389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769" name="n_3aveValue【児童館】&#10;有形固定資産減価償却率">
          <a:extLst>
            <a:ext uri="{FF2B5EF4-FFF2-40B4-BE49-F238E27FC236}">
              <a16:creationId xmlns:a16="http://schemas.microsoft.com/office/drawing/2014/main" id="{00000000-0008-0000-0E00-000001030000}"/>
            </a:ext>
          </a:extLst>
        </xdr:cNvPr>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770" name="n_4aveValue【児童館】&#10;有形固定資産減価償却率">
          <a:extLst>
            <a:ext uri="{FF2B5EF4-FFF2-40B4-BE49-F238E27FC236}">
              <a16:creationId xmlns:a16="http://schemas.microsoft.com/office/drawing/2014/main" id="{00000000-0008-0000-0E00-000002030000}"/>
            </a:ext>
          </a:extLst>
        </xdr:cNvPr>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85</xdr:row>
      <xdr:rowOff>73677</xdr:rowOff>
    </xdr:from>
    <xdr:ext cx="469744" cy="259045"/>
    <xdr:sp macro="" textlink="">
      <xdr:nvSpPr>
        <xdr:cNvPr id="771" name="n_1mainValue【児童館】&#10;有形固定資産減価償却率">
          <a:extLst>
            <a:ext uri="{FF2B5EF4-FFF2-40B4-BE49-F238E27FC236}">
              <a16:creationId xmlns:a16="http://schemas.microsoft.com/office/drawing/2014/main" id="{00000000-0008-0000-0E00-000003030000}"/>
            </a:ext>
          </a:extLst>
        </xdr:cNvPr>
        <xdr:cNvSpPr txBox="1"/>
      </xdr:nvSpPr>
      <xdr:spPr>
        <a:xfrm>
          <a:off x="15233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772" name="n_2mainValue【児童館】&#10;有形固定資産減価償却率">
          <a:extLst>
            <a:ext uri="{FF2B5EF4-FFF2-40B4-BE49-F238E27FC236}">
              <a16:creationId xmlns:a16="http://schemas.microsoft.com/office/drawing/2014/main" id="{00000000-0008-0000-0E00-000004030000}"/>
            </a:ext>
          </a:extLst>
        </xdr:cNvPr>
        <xdr:cNvSpPr txBox="1"/>
      </xdr:nvSpPr>
      <xdr:spPr>
        <a:xfrm>
          <a:off x="14357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773" name="n_3mainValue【児童館】&#10;有形固定資産減価償却率">
          <a:extLst>
            <a:ext uri="{FF2B5EF4-FFF2-40B4-BE49-F238E27FC236}">
              <a16:creationId xmlns:a16="http://schemas.microsoft.com/office/drawing/2014/main" id="{00000000-0008-0000-0E00-000005030000}"/>
            </a:ext>
          </a:extLst>
        </xdr:cNvPr>
        <xdr:cNvSpPr txBox="1"/>
      </xdr:nvSpPr>
      <xdr:spPr>
        <a:xfrm>
          <a:off x="13468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774" name="n_4mainValue【児童館】&#10;有形固定資産減価償却率">
          <a:extLst>
            <a:ext uri="{FF2B5EF4-FFF2-40B4-BE49-F238E27FC236}">
              <a16:creationId xmlns:a16="http://schemas.microsoft.com/office/drawing/2014/main" id="{00000000-0008-0000-0E00-000006030000}"/>
            </a:ext>
          </a:extLst>
        </xdr:cNvPr>
        <xdr:cNvSpPr txBox="1"/>
      </xdr:nvSpPr>
      <xdr:spPr>
        <a:xfrm>
          <a:off x="1257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E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a:extLst>
            <a:ext uri="{FF2B5EF4-FFF2-40B4-BE49-F238E27FC236}">
              <a16:creationId xmlns:a16="http://schemas.microsoft.com/office/drawing/2014/main" id="{00000000-0008-0000-0E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118111</xdr:rowOff>
    </xdr:from>
    <xdr:to>
      <xdr:col>116</xdr:col>
      <xdr:colOff>62864</xdr:colOff>
      <xdr:row>85</xdr:row>
      <xdr:rowOff>72389</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flipV="1">
          <a:off x="22160864" y="13491211"/>
          <a:ext cx="0" cy="1154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797" name="【児童館】&#10;一人当たり面積最小値テキスト">
          <a:extLst>
            <a:ext uri="{FF2B5EF4-FFF2-40B4-BE49-F238E27FC236}">
              <a16:creationId xmlns:a16="http://schemas.microsoft.com/office/drawing/2014/main" id="{00000000-0008-0000-0E00-00001D030000}"/>
            </a:ext>
          </a:extLst>
        </xdr:cNvPr>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64788</xdr:rowOff>
    </xdr:from>
    <xdr:ext cx="469744" cy="259045"/>
    <xdr:sp macro="" textlink="">
      <xdr:nvSpPr>
        <xdr:cNvPr id="799" name="【児童館】&#10;一人当たり面積最大値テキスト">
          <a:extLst>
            <a:ext uri="{FF2B5EF4-FFF2-40B4-BE49-F238E27FC236}">
              <a16:creationId xmlns:a16="http://schemas.microsoft.com/office/drawing/2014/main" id="{00000000-0008-0000-0E00-00001F030000}"/>
            </a:ext>
          </a:extLst>
        </xdr:cNvPr>
        <xdr:cNvSpPr txBox="1"/>
      </xdr:nvSpPr>
      <xdr:spPr>
        <a:xfrm>
          <a:off x="22199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118111</xdr:rowOff>
    </xdr:from>
    <xdr:to>
      <xdr:col>116</xdr:col>
      <xdr:colOff>152400</xdr:colOff>
      <xdr:row>78</xdr:row>
      <xdr:rowOff>118111</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22072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30751</xdr:rowOff>
    </xdr:from>
    <xdr:ext cx="469744" cy="259045"/>
    <xdr:sp macro="" textlink="">
      <xdr:nvSpPr>
        <xdr:cNvPr id="801" name="【児童館】&#10;一人当たり面積平均値テキスト">
          <a:extLst>
            <a:ext uri="{FF2B5EF4-FFF2-40B4-BE49-F238E27FC236}">
              <a16:creationId xmlns:a16="http://schemas.microsoft.com/office/drawing/2014/main" id="{00000000-0008-0000-0E00-000021030000}"/>
            </a:ext>
          </a:extLst>
        </xdr:cNvPr>
        <xdr:cNvSpPr txBox="1"/>
      </xdr:nvSpPr>
      <xdr:spPr>
        <a:xfrm>
          <a:off x="22199600" y="1426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7874</xdr:rowOff>
    </xdr:from>
    <xdr:to>
      <xdr:col>116</xdr:col>
      <xdr:colOff>114300</xdr:colOff>
      <xdr:row>84</xdr:row>
      <xdr:rowOff>109474</xdr:rowOff>
    </xdr:to>
    <xdr:sp macro="" textlink="">
      <xdr:nvSpPr>
        <xdr:cNvPr id="802" name="フローチャート: 判断 801">
          <a:extLst>
            <a:ext uri="{FF2B5EF4-FFF2-40B4-BE49-F238E27FC236}">
              <a16:creationId xmlns:a16="http://schemas.microsoft.com/office/drawing/2014/main" id="{00000000-0008-0000-0E00-000022030000}"/>
            </a:ext>
          </a:extLst>
        </xdr:cNvPr>
        <xdr:cNvSpPr/>
      </xdr:nvSpPr>
      <xdr:spPr>
        <a:xfrm>
          <a:off x="221107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30735</xdr:rowOff>
    </xdr:from>
    <xdr:to>
      <xdr:col>112</xdr:col>
      <xdr:colOff>38100</xdr:colOff>
      <xdr:row>84</xdr:row>
      <xdr:rowOff>132335</xdr:rowOff>
    </xdr:to>
    <xdr:sp macro="" textlink="">
      <xdr:nvSpPr>
        <xdr:cNvPr id="803" name="フローチャート: 判断 802">
          <a:extLst>
            <a:ext uri="{FF2B5EF4-FFF2-40B4-BE49-F238E27FC236}">
              <a16:creationId xmlns:a16="http://schemas.microsoft.com/office/drawing/2014/main" id="{00000000-0008-0000-0E00-000023030000}"/>
            </a:ext>
          </a:extLst>
        </xdr:cNvPr>
        <xdr:cNvSpPr/>
      </xdr:nvSpPr>
      <xdr:spPr>
        <a:xfrm>
          <a:off x="21272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804" name="フローチャート: 判断 803">
          <a:extLst>
            <a:ext uri="{FF2B5EF4-FFF2-40B4-BE49-F238E27FC236}">
              <a16:creationId xmlns:a16="http://schemas.microsoft.com/office/drawing/2014/main" id="{00000000-0008-0000-0E00-000024030000}"/>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05" name="フローチャート: 判断 804">
          <a:extLst>
            <a:ext uri="{FF2B5EF4-FFF2-40B4-BE49-F238E27FC236}">
              <a16:creationId xmlns:a16="http://schemas.microsoft.com/office/drawing/2014/main" id="{00000000-0008-0000-0E00-000025030000}"/>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812" name="楕円 811">
          <a:extLst>
            <a:ext uri="{FF2B5EF4-FFF2-40B4-BE49-F238E27FC236}">
              <a16:creationId xmlns:a16="http://schemas.microsoft.com/office/drawing/2014/main" id="{00000000-0008-0000-0E00-00002C030000}"/>
            </a:ext>
          </a:extLst>
        </xdr:cNvPr>
        <xdr:cNvSpPr/>
      </xdr:nvSpPr>
      <xdr:spPr>
        <a:xfrm>
          <a:off x="221107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160545</xdr:rowOff>
    </xdr:from>
    <xdr:ext cx="469744" cy="259045"/>
    <xdr:sp macro="" textlink="">
      <xdr:nvSpPr>
        <xdr:cNvPr id="813" name="【児童館】&#10;一人当たり面積該当値テキスト">
          <a:extLst>
            <a:ext uri="{FF2B5EF4-FFF2-40B4-BE49-F238E27FC236}">
              <a16:creationId xmlns:a16="http://schemas.microsoft.com/office/drawing/2014/main" id="{00000000-0008-0000-0E00-00002D030000}"/>
            </a:ext>
          </a:extLst>
        </xdr:cNvPr>
        <xdr:cNvSpPr txBox="1"/>
      </xdr:nvSpPr>
      <xdr:spPr>
        <a:xfrm>
          <a:off x="22199600" y="1439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76454</xdr:rowOff>
    </xdr:from>
    <xdr:to>
      <xdr:col>112</xdr:col>
      <xdr:colOff>38100</xdr:colOff>
      <xdr:row>85</xdr:row>
      <xdr:rowOff>6604</xdr:rowOff>
    </xdr:to>
    <xdr:sp macro="" textlink="">
      <xdr:nvSpPr>
        <xdr:cNvPr id="814" name="楕円 813">
          <a:extLst>
            <a:ext uri="{FF2B5EF4-FFF2-40B4-BE49-F238E27FC236}">
              <a16:creationId xmlns:a16="http://schemas.microsoft.com/office/drawing/2014/main" id="{00000000-0008-0000-0E00-00002E030000}"/>
            </a:ext>
          </a:extLst>
        </xdr:cNvPr>
        <xdr:cNvSpPr/>
      </xdr:nvSpPr>
      <xdr:spPr>
        <a:xfrm>
          <a:off x="21272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124968</xdr:rowOff>
    </xdr:from>
    <xdr:to>
      <xdr:col>116</xdr:col>
      <xdr:colOff>63500</xdr:colOff>
      <xdr:row>84</xdr:row>
      <xdr:rowOff>127254</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flipV="1">
          <a:off x="21323300" y="145267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81026</xdr:rowOff>
    </xdr:from>
    <xdr:to>
      <xdr:col>107</xdr:col>
      <xdr:colOff>101600</xdr:colOff>
      <xdr:row>85</xdr:row>
      <xdr:rowOff>11176</xdr:rowOff>
    </xdr:to>
    <xdr:sp macro="" textlink="">
      <xdr:nvSpPr>
        <xdr:cNvPr id="816" name="楕円 815">
          <a:extLst>
            <a:ext uri="{FF2B5EF4-FFF2-40B4-BE49-F238E27FC236}">
              <a16:creationId xmlns:a16="http://schemas.microsoft.com/office/drawing/2014/main" id="{00000000-0008-0000-0E00-000030030000}"/>
            </a:ext>
          </a:extLst>
        </xdr:cNvPr>
        <xdr:cNvSpPr/>
      </xdr:nvSpPr>
      <xdr:spPr>
        <a:xfrm>
          <a:off x="20383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127254</xdr:rowOff>
    </xdr:from>
    <xdr:to>
      <xdr:col>111</xdr:col>
      <xdr:colOff>177800</xdr:colOff>
      <xdr:row>84</xdr:row>
      <xdr:rowOff>131826</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flipV="1">
          <a:off x="20434300" y="14529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81026</xdr:rowOff>
    </xdr:from>
    <xdr:to>
      <xdr:col>102</xdr:col>
      <xdr:colOff>165100</xdr:colOff>
      <xdr:row>85</xdr:row>
      <xdr:rowOff>11176</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19494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131826</xdr:rowOff>
    </xdr:from>
    <xdr:to>
      <xdr:col>107</xdr:col>
      <xdr:colOff>50800</xdr:colOff>
      <xdr:row>84</xdr:row>
      <xdr:rowOff>131826</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9545300" y="1453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87885</xdr:rowOff>
    </xdr:from>
    <xdr:to>
      <xdr:col>98</xdr:col>
      <xdr:colOff>38100</xdr:colOff>
      <xdr:row>85</xdr:row>
      <xdr:rowOff>18035</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18605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131826</xdr:rowOff>
    </xdr:from>
    <xdr:to>
      <xdr:col>102</xdr:col>
      <xdr:colOff>114300</xdr:colOff>
      <xdr:row>84</xdr:row>
      <xdr:rowOff>138685</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18656300" y="1453362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148862</xdr:rowOff>
    </xdr:from>
    <xdr:ext cx="469744" cy="259045"/>
    <xdr:sp macro="" textlink="">
      <xdr:nvSpPr>
        <xdr:cNvPr id="822" name="n_1aveValue【児童館】&#10;一人当たり面積">
          <a:extLst>
            <a:ext uri="{FF2B5EF4-FFF2-40B4-BE49-F238E27FC236}">
              <a16:creationId xmlns:a16="http://schemas.microsoft.com/office/drawing/2014/main" id="{00000000-0008-0000-0E00-000036030000}"/>
            </a:ext>
          </a:extLst>
        </xdr:cNvPr>
        <xdr:cNvSpPr txBox="1"/>
      </xdr:nvSpPr>
      <xdr:spPr>
        <a:xfrm>
          <a:off x="21075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823" name="n_2aveValue【児童館】&#10;一人当たり面積">
          <a:extLst>
            <a:ext uri="{FF2B5EF4-FFF2-40B4-BE49-F238E27FC236}">
              <a16:creationId xmlns:a16="http://schemas.microsoft.com/office/drawing/2014/main" id="{00000000-0008-0000-0E00-000037030000}"/>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24" name="n_3aveValue【児童館】&#10;一人当たり面積">
          <a:extLst>
            <a:ext uri="{FF2B5EF4-FFF2-40B4-BE49-F238E27FC236}">
              <a16:creationId xmlns:a16="http://schemas.microsoft.com/office/drawing/2014/main" id="{00000000-0008-0000-0E00-000038030000}"/>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825" name="n_4aveValue【児童館】&#10;一人当たり面積">
          <a:extLst>
            <a:ext uri="{FF2B5EF4-FFF2-40B4-BE49-F238E27FC236}">
              <a16:creationId xmlns:a16="http://schemas.microsoft.com/office/drawing/2014/main" id="{00000000-0008-0000-0E00-000039030000}"/>
            </a:ext>
          </a:extLst>
        </xdr:cNvPr>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169181</xdr:rowOff>
    </xdr:from>
    <xdr:ext cx="469744" cy="259045"/>
    <xdr:sp macro="" textlink="">
      <xdr:nvSpPr>
        <xdr:cNvPr id="826" name="n_1mainValue【児童館】&#10;一人当たり面積">
          <a:extLst>
            <a:ext uri="{FF2B5EF4-FFF2-40B4-BE49-F238E27FC236}">
              <a16:creationId xmlns:a16="http://schemas.microsoft.com/office/drawing/2014/main" id="{00000000-0008-0000-0E00-00003A030000}"/>
            </a:ext>
          </a:extLst>
        </xdr:cNvPr>
        <xdr:cNvSpPr txBox="1"/>
      </xdr:nvSpPr>
      <xdr:spPr>
        <a:xfrm>
          <a:off x="21075727"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2303</xdr:rowOff>
    </xdr:from>
    <xdr:ext cx="469744" cy="259045"/>
    <xdr:sp macro="" textlink="">
      <xdr:nvSpPr>
        <xdr:cNvPr id="827" name="n_2mainValue【児童館】&#10;一人当たり面積">
          <a:extLst>
            <a:ext uri="{FF2B5EF4-FFF2-40B4-BE49-F238E27FC236}">
              <a16:creationId xmlns:a16="http://schemas.microsoft.com/office/drawing/2014/main" id="{00000000-0008-0000-0E00-00003B030000}"/>
            </a:ext>
          </a:extLst>
        </xdr:cNvPr>
        <xdr:cNvSpPr txBox="1"/>
      </xdr:nvSpPr>
      <xdr:spPr>
        <a:xfrm>
          <a:off x="20199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2303</xdr:rowOff>
    </xdr:from>
    <xdr:ext cx="469744" cy="259045"/>
    <xdr:sp macro="" textlink="">
      <xdr:nvSpPr>
        <xdr:cNvPr id="828" name="n_3mainValue【児童館】&#10;一人当たり面積">
          <a:extLst>
            <a:ext uri="{FF2B5EF4-FFF2-40B4-BE49-F238E27FC236}">
              <a16:creationId xmlns:a16="http://schemas.microsoft.com/office/drawing/2014/main" id="{00000000-0008-0000-0E00-00003C030000}"/>
            </a:ext>
          </a:extLst>
        </xdr:cNvPr>
        <xdr:cNvSpPr txBox="1"/>
      </xdr:nvSpPr>
      <xdr:spPr>
        <a:xfrm>
          <a:off x="19310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9162</xdr:rowOff>
    </xdr:from>
    <xdr:ext cx="469744" cy="259045"/>
    <xdr:sp macro="" textlink="">
      <xdr:nvSpPr>
        <xdr:cNvPr id="829" name="n_4mainValue【児童館】&#10;一人当たり面積">
          <a:extLst>
            <a:ext uri="{FF2B5EF4-FFF2-40B4-BE49-F238E27FC236}">
              <a16:creationId xmlns:a16="http://schemas.microsoft.com/office/drawing/2014/main" id="{00000000-0008-0000-0E00-00003D030000}"/>
            </a:ext>
          </a:extLst>
        </xdr:cNvPr>
        <xdr:cNvSpPr txBox="1"/>
      </xdr:nvSpPr>
      <xdr:spPr>
        <a:xfrm>
          <a:off x="18421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E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E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E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00000000-0008-0000-0E00-00005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5" name="【公民館】&#10;有形固定資産減価償却率最小値テキスト">
          <a:extLst>
            <a:ext uri="{FF2B5EF4-FFF2-40B4-BE49-F238E27FC236}">
              <a16:creationId xmlns:a16="http://schemas.microsoft.com/office/drawing/2014/main" id="{00000000-0008-0000-0E00-000057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857" name="【公民館】&#10;有形固定資産減価償却率最大値テキスト">
          <a:extLst>
            <a:ext uri="{FF2B5EF4-FFF2-40B4-BE49-F238E27FC236}">
              <a16:creationId xmlns:a16="http://schemas.microsoft.com/office/drawing/2014/main" id="{00000000-0008-0000-0E00-000059030000}"/>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859" name="【公民館】&#10;有形固定資産減価償却率平均値テキスト">
          <a:extLst>
            <a:ext uri="{FF2B5EF4-FFF2-40B4-BE49-F238E27FC236}">
              <a16:creationId xmlns:a16="http://schemas.microsoft.com/office/drawing/2014/main" id="{00000000-0008-0000-0E00-00005B030000}"/>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860" name="フローチャート: 判断 859">
          <a:extLst>
            <a:ext uri="{FF2B5EF4-FFF2-40B4-BE49-F238E27FC236}">
              <a16:creationId xmlns:a16="http://schemas.microsoft.com/office/drawing/2014/main" id="{00000000-0008-0000-0E00-00005C030000}"/>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861" name="フローチャート: 判断 860">
          <a:extLst>
            <a:ext uri="{FF2B5EF4-FFF2-40B4-BE49-F238E27FC236}">
              <a16:creationId xmlns:a16="http://schemas.microsoft.com/office/drawing/2014/main" id="{00000000-0008-0000-0E00-00005D030000}"/>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113030</xdr:rowOff>
    </xdr:from>
    <xdr:to>
      <xdr:col>76</xdr:col>
      <xdr:colOff>165100</xdr:colOff>
      <xdr:row>105</xdr:row>
      <xdr:rowOff>43180</xdr:rowOff>
    </xdr:to>
    <xdr:sp macro="" textlink="">
      <xdr:nvSpPr>
        <xdr:cNvPr id="862" name="フローチャート: 判断 861">
          <a:extLst>
            <a:ext uri="{FF2B5EF4-FFF2-40B4-BE49-F238E27FC236}">
              <a16:creationId xmlns:a16="http://schemas.microsoft.com/office/drawing/2014/main" id="{00000000-0008-0000-0E00-00005E030000}"/>
            </a:ext>
          </a:extLst>
        </xdr:cNvPr>
        <xdr:cNvSpPr/>
      </xdr:nvSpPr>
      <xdr:spPr>
        <a:xfrm>
          <a:off x="14541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149225</xdr:rowOff>
    </xdr:from>
    <xdr:to>
      <xdr:col>72</xdr:col>
      <xdr:colOff>38100</xdr:colOff>
      <xdr:row>105</xdr:row>
      <xdr:rowOff>79375</xdr:rowOff>
    </xdr:to>
    <xdr:sp macro="" textlink="">
      <xdr:nvSpPr>
        <xdr:cNvPr id="863" name="フローチャート: 判断 862">
          <a:extLst>
            <a:ext uri="{FF2B5EF4-FFF2-40B4-BE49-F238E27FC236}">
              <a16:creationId xmlns:a16="http://schemas.microsoft.com/office/drawing/2014/main" id="{00000000-0008-0000-0E00-00005F030000}"/>
            </a:ext>
          </a:extLst>
        </xdr:cNvPr>
        <xdr:cNvSpPr/>
      </xdr:nvSpPr>
      <xdr:spPr>
        <a:xfrm>
          <a:off x="13652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29211</xdr:rowOff>
    </xdr:from>
    <xdr:to>
      <xdr:col>85</xdr:col>
      <xdr:colOff>177800</xdr:colOff>
      <xdr:row>102</xdr:row>
      <xdr:rowOff>130811</xdr:rowOff>
    </xdr:to>
    <xdr:sp macro="" textlink="">
      <xdr:nvSpPr>
        <xdr:cNvPr id="870" name="楕円 869">
          <a:extLst>
            <a:ext uri="{FF2B5EF4-FFF2-40B4-BE49-F238E27FC236}">
              <a16:creationId xmlns:a16="http://schemas.microsoft.com/office/drawing/2014/main" id="{00000000-0008-0000-0E00-000066030000}"/>
            </a:ext>
          </a:extLst>
        </xdr:cNvPr>
        <xdr:cNvSpPr/>
      </xdr:nvSpPr>
      <xdr:spPr>
        <a:xfrm>
          <a:off x="162687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52088</xdr:rowOff>
    </xdr:from>
    <xdr:ext cx="405111" cy="259045"/>
    <xdr:sp macro="" textlink="">
      <xdr:nvSpPr>
        <xdr:cNvPr id="871" name="【公民館】&#10;有形固定資産減価償却率該当値テキスト">
          <a:extLst>
            <a:ext uri="{FF2B5EF4-FFF2-40B4-BE49-F238E27FC236}">
              <a16:creationId xmlns:a16="http://schemas.microsoft.com/office/drawing/2014/main" id="{00000000-0008-0000-0E00-000067030000}"/>
            </a:ext>
          </a:extLst>
        </xdr:cNvPr>
        <xdr:cNvSpPr txBox="1"/>
      </xdr:nvSpPr>
      <xdr:spPr>
        <a:xfrm>
          <a:off x="16357600"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124461</xdr:rowOff>
    </xdr:from>
    <xdr:to>
      <xdr:col>81</xdr:col>
      <xdr:colOff>101600</xdr:colOff>
      <xdr:row>102</xdr:row>
      <xdr:rowOff>54611</xdr:rowOff>
    </xdr:to>
    <xdr:sp macro="" textlink="">
      <xdr:nvSpPr>
        <xdr:cNvPr id="872" name="楕円 871">
          <a:extLst>
            <a:ext uri="{FF2B5EF4-FFF2-40B4-BE49-F238E27FC236}">
              <a16:creationId xmlns:a16="http://schemas.microsoft.com/office/drawing/2014/main" id="{00000000-0008-0000-0E00-000068030000}"/>
            </a:ext>
          </a:extLst>
        </xdr:cNvPr>
        <xdr:cNvSpPr/>
      </xdr:nvSpPr>
      <xdr:spPr>
        <a:xfrm>
          <a:off x="15430500" y="174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3811</xdr:rowOff>
    </xdr:from>
    <xdr:to>
      <xdr:col>85</xdr:col>
      <xdr:colOff>127000</xdr:colOff>
      <xdr:row>102</xdr:row>
      <xdr:rowOff>80011</xdr:rowOff>
    </xdr:to>
    <xdr:cxnSp macro="">
      <xdr:nvCxnSpPr>
        <xdr:cNvPr id="873" name="直線コネクタ 872">
          <a:extLst>
            <a:ext uri="{FF2B5EF4-FFF2-40B4-BE49-F238E27FC236}">
              <a16:creationId xmlns:a16="http://schemas.microsoft.com/office/drawing/2014/main" id="{00000000-0008-0000-0E00-000069030000}"/>
            </a:ext>
          </a:extLst>
        </xdr:cNvPr>
        <xdr:cNvCxnSpPr/>
      </xdr:nvCxnSpPr>
      <xdr:spPr>
        <a:xfrm>
          <a:off x="15481300" y="174917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67311</xdr:rowOff>
    </xdr:from>
    <xdr:to>
      <xdr:col>76</xdr:col>
      <xdr:colOff>165100</xdr:colOff>
      <xdr:row>102</xdr:row>
      <xdr:rowOff>168911</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4541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3811</xdr:rowOff>
    </xdr:from>
    <xdr:to>
      <xdr:col>81</xdr:col>
      <xdr:colOff>50800</xdr:colOff>
      <xdr:row>102</xdr:row>
      <xdr:rowOff>118111</xdr:rowOff>
    </xdr:to>
    <xdr:cxnSp macro="">
      <xdr:nvCxnSpPr>
        <xdr:cNvPr id="875" name="直線コネクタ 874">
          <a:extLst>
            <a:ext uri="{FF2B5EF4-FFF2-40B4-BE49-F238E27FC236}">
              <a16:creationId xmlns:a16="http://schemas.microsoft.com/office/drawing/2014/main" id="{00000000-0008-0000-0E00-00006B030000}"/>
            </a:ext>
          </a:extLst>
        </xdr:cNvPr>
        <xdr:cNvCxnSpPr/>
      </xdr:nvCxnSpPr>
      <xdr:spPr>
        <a:xfrm flipV="1">
          <a:off x="14592300" y="174917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147320</xdr:rowOff>
    </xdr:from>
    <xdr:to>
      <xdr:col>72</xdr:col>
      <xdr:colOff>38100</xdr:colOff>
      <xdr:row>102</xdr:row>
      <xdr:rowOff>77470</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3652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26670</xdr:rowOff>
    </xdr:from>
    <xdr:to>
      <xdr:col>76</xdr:col>
      <xdr:colOff>114300</xdr:colOff>
      <xdr:row>102</xdr:row>
      <xdr:rowOff>118111</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3703300" y="175145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147320</xdr:rowOff>
    </xdr:from>
    <xdr:to>
      <xdr:col>67</xdr:col>
      <xdr:colOff>101600</xdr:colOff>
      <xdr:row>102</xdr:row>
      <xdr:rowOff>77470</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2763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26670</xdr:rowOff>
    </xdr:from>
    <xdr:to>
      <xdr:col>71</xdr:col>
      <xdr:colOff>177800</xdr:colOff>
      <xdr:row>102</xdr:row>
      <xdr:rowOff>26670</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a:off x="12814300" y="17514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89552</xdr:rowOff>
    </xdr:from>
    <xdr:ext cx="405111" cy="259045"/>
    <xdr:sp macro="" textlink="">
      <xdr:nvSpPr>
        <xdr:cNvPr id="880" name="n_1aveValue【公民館】&#10;有形固定資産減価償却率">
          <a:extLst>
            <a:ext uri="{FF2B5EF4-FFF2-40B4-BE49-F238E27FC236}">
              <a16:creationId xmlns:a16="http://schemas.microsoft.com/office/drawing/2014/main" id="{00000000-0008-0000-0E00-000070030000}"/>
            </a:ext>
          </a:extLst>
        </xdr:cNvPr>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34307</xdr:rowOff>
    </xdr:from>
    <xdr:ext cx="405111" cy="259045"/>
    <xdr:sp macro="" textlink="">
      <xdr:nvSpPr>
        <xdr:cNvPr id="881" name="n_2aveValue【公民館】&#10;有形固定資産減価償却率">
          <a:extLst>
            <a:ext uri="{FF2B5EF4-FFF2-40B4-BE49-F238E27FC236}">
              <a16:creationId xmlns:a16="http://schemas.microsoft.com/office/drawing/2014/main" id="{00000000-0008-0000-0E00-000071030000}"/>
            </a:ext>
          </a:extLst>
        </xdr:cNvPr>
        <xdr:cNvSpPr txBox="1"/>
      </xdr:nvSpPr>
      <xdr:spPr>
        <a:xfrm>
          <a:off x="14389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70502</xdr:rowOff>
    </xdr:from>
    <xdr:ext cx="405111" cy="259045"/>
    <xdr:sp macro="" textlink="">
      <xdr:nvSpPr>
        <xdr:cNvPr id="882" name="n_3aveValue【公民館】&#10;有形固定資産減価償却率">
          <a:extLst>
            <a:ext uri="{FF2B5EF4-FFF2-40B4-BE49-F238E27FC236}">
              <a16:creationId xmlns:a16="http://schemas.microsoft.com/office/drawing/2014/main" id="{00000000-0008-0000-0E00-000072030000}"/>
            </a:ext>
          </a:extLst>
        </xdr:cNvPr>
        <xdr:cNvSpPr txBox="1"/>
      </xdr:nvSpPr>
      <xdr:spPr>
        <a:xfrm>
          <a:off x="13500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165752</xdr:rowOff>
    </xdr:from>
    <xdr:ext cx="405111" cy="259045"/>
    <xdr:sp macro="" textlink="">
      <xdr:nvSpPr>
        <xdr:cNvPr id="883" name="n_4aveValue【公民館】&#10;有形固定資産減価償却率">
          <a:extLst>
            <a:ext uri="{FF2B5EF4-FFF2-40B4-BE49-F238E27FC236}">
              <a16:creationId xmlns:a16="http://schemas.microsoft.com/office/drawing/2014/main" id="{00000000-0008-0000-0E00-000073030000}"/>
            </a:ext>
          </a:extLst>
        </xdr:cNvPr>
        <xdr:cNvSpPr txBox="1"/>
      </xdr:nvSpPr>
      <xdr:spPr>
        <a:xfrm>
          <a:off x="12611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71138</xdr:rowOff>
    </xdr:from>
    <xdr:ext cx="405111" cy="259045"/>
    <xdr:sp macro="" textlink="">
      <xdr:nvSpPr>
        <xdr:cNvPr id="884" name="n_1mainValue【公民館】&#10;有形固定資産減価償却率">
          <a:extLst>
            <a:ext uri="{FF2B5EF4-FFF2-40B4-BE49-F238E27FC236}">
              <a16:creationId xmlns:a16="http://schemas.microsoft.com/office/drawing/2014/main" id="{00000000-0008-0000-0E00-000074030000}"/>
            </a:ext>
          </a:extLst>
        </xdr:cNvPr>
        <xdr:cNvSpPr txBox="1"/>
      </xdr:nvSpPr>
      <xdr:spPr>
        <a:xfrm>
          <a:off x="15266044" y="172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13988</xdr:rowOff>
    </xdr:from>
    <xdr:ext cx="405111" cy="259045"/>
    <xdr:sp macro="" textlink="">
      <xdr:nvSpPr>
        <xdr:cNvPr id="885" name="n_2mainValue【公民館】&#10;有形固定資産減価償却率">
          <a:extLst>
            <a:ext uri="{FF2B5EF4-FFF2-40B4-BE49-F238E27FC236}">
              <a16:creationId xmlns:a16="http://schemas.microsoft.com/office/drawing/2014/main" id="{00000000-0008-0000-0E00-000075030000}"/>
            </a:ext>
          </a:extLst>
        </xdr:cNvPr>
        <xdr:cNvSpPr txBox="1"/>
      </xdr:nvSpPr>
      <xdr:spPr>
        <a:xfrm>
          <a:off x="143897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93997</xdr:rowOff>
    </xdr:from>
    <xdr:ext cx="405111" cy="259045"/>
    <xdr:sp macro="" textlink="">
      <xdr:nvSpPr>
        <xdr:cNvPr id="886" name="n_3mainValue【公民館】&#10;有形固定資産減価償却率">
          <a:extLst>
            <a:ext uri="{FF2B5EF4-FFF2-40B4-BE49-F238E27FC236}">
              <a16:creationId xmlns:a16="http://schemas.microsoft.com/office/drawing/2014/main" id="{00000000-0008-0000-0E00-000076030000}"/>
            </a:ext>
          </a:extLst>
        </xdr:cNvPr>
        <xdr:cNvSpPr txBox="1"/>
      </xdr:nvSpPr>
      <xdr:spPr>
        <a:xfrm>
          <a:off x="13500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93997</xdr:rowOff>
    </xdr:from>
    <xdr:ext cx="405111" cy="259045"/>
    <xdr:sp macro="" textlink="">
      <xdr:nvSpPr>
        <xdr:cNvPr id="887" name="n_4mainValue【公民館】&#10;有形固定資産減価償却率">
          <a:extLst>
            <a:ext uri="{FF2B5EF4-FFF2-40B4-BE49-F238E27FC236}">
              <a16:creationId xmlns:a16="http://schemas.microsoft.com/office/drawing/2014/main" id="{00000000-0008-0000-0E00-000077030000}"/>
            </a:ext>
          </a:extLst>
        </xdr:cNvPr>
        <xdr:cNvSpPr txBox="1"/>
      </xdr:nvSpPr>
      <xdr:spPr>
        <a:xfrm>
          <a:off x="12611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0000000-0008-0000-0E00-00007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00000000-0008-0000-0E00-00007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E00-00007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0000000-0008-0000-0E00-00008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000000-0008-0000-0E00-00008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a:extLst>
            <a:ext uri="{FF2B5EF4-FFF2-40B4-BE49-F238E27FC236}">
              <a16:creationId xmlns:a16="http://schemas.microsoft.com/office/drawing/2014/main" id="{00000000-0008-0000-0E00-00008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a:extLst>
            <a:ext uri="{FF2B5EF4-FFF2-40B4-BE49-F238E27FC236}">
              <a16:creationId xmlns:a16="http://schemas.microsoft.com/office/drawing/2014/main" id="{00000000-0008-0000-0E00-00008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a:extLst>
            <a:ext uri="{FF2B5EF4-FFF2-40B4-BE49-F238E27FC236}">
              <a16:creationId xmlns:a16="http://schemas.microsoft.com/office/drawing/2014/main" id="{00000000-0008-0000-0E00-00008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a:extLst>
            <a:ext uri="{FF2B5EF4-FFF2-40B4-BE49-F238E27FC236}">
              <a16:creationId xmlns:a16="http://schemas.microsoft.com/office/drawing/2014/main" id="{00000000-0008-0000-0E00-00008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00000000-0008-0000-0E00-00008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912" name="【公民館】&#10;一人当たり面積最小値テキスト">
          <a:extLst>
            <a:ext uri="{FF2B5EF4-FFF2-40B4-BE49-F238E27FC236}">
              <a16:creationId xmlns:a16="http://schemas.microsoft.com/office/drawing/2014/main" id="{00000000-0008-0000-0E00-000090030000}"/>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914" name="【公民館】&#10;一人当たり面積最大値テキスト">
          <a:extLst>
            <a:ext uri="{FF2B5EF4-FFF2-40B4-BE49-F238E27FC236}">
              <a16:creationId xmlns:a16="http://schemas.microsoft.com/office/drawing/2014/main" id="{00000000-0008-0000-0E00-000092030000}"/>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90695</xdr:rowOff>
    </xdr:from>
    <xdr:ext cx="469744" cy="259045"/>
    <xdr:sp macro="" textlink="">
      <xdr:nvSpPr>
        <xdr:cNvPr id="916" name="【公民館】&#10;一人当たり面積平均値テキスト">
          <a:extLst>
            <a:ext uri="{FF2B5EF4-FFF2-40B4-BE49-F238E27FC236}">
              <a16:creationId xmlns:a16="http://schemas.microsoft.com/office/drawing/2014/main" id="{00000000-0008-0000-0E00-000094030000}"/>
            </a:ext>
          </a:extLst>
        </xdr:cNvPr>
        <xdr:cNvSpPr txBox="1"/>
      </xdr:nvSpPr>
      <xdr:spPr>
        <a:xfrm>
          <a:off x="22199600" y="18435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917" name="フローチャート: 判断 916">
          <a:extLst>
            <a:ext uri="{FF2B5EF4-FFF2-40B4-BE49-F238E27FC236}">
              <a16:creationId xmlns:a16="http://schemas.microsoft.com/office/drawing/2014/main" id="{00000000-0008-0000-0E00-000095030000}"/>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918" name="フローチャート: 判断 917">
          <a:extLst>
            <a:ext uri="{FF2B5EF4-FFF2-40B4-BE49-F238E27FC236}">
              <a16:creationId xmlns:a16="http://schemas.microsoft.com/office/drawing/2014/main" id="{00000000-0008-0000-0E00-000096030000}"/>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87503</xdr:rowOff>
    </xdr:from>
    <xdr:to>
      <xdr:col>107</xdr:col>
      <xdr:colOff>101600</xdr:colOff>
      <xdr:row>108</xdr:row>
      <xdr:rowOff>17653</xdr:rowOff>
    </xdr:to>
    <xdr:sp macro="" textlink="">
      <xdr:nvSpPr>
        <xdr:cNvPr id="919" name="フローチャート: 判断 918">
          <a:extLst>
            <a:ext uri="{FF2B5EF4-FFF2-40B4-BE49-F238E27FC236}">
              <a16:creationId xmlns:a16="http://schemas.microsoft.com/office/drawing/2014/main" id="{00000000-0008-0000-0E00-000097030000}"/>
            </a:ext>
          </a:extLst>
        </xdr:cNvPr>
        <xdr:cNvSpPr/>
      </xdr:nvSpPr>
      <xdr:spPr>
        <a:xfrm>
          <a:off x="20383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86550</xdr:rowOff>
    </xdr:from>
    <xdr:to>
      <xdr:col>102</xdr:col>
      <xdr:colOff>165100</xdr:colOff>
      <xdr:row>108</xdr:row>
      <xdr:rowOff>16700</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19494500" y="1843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73597</xdr:rowOff>
    </xdr:from>
    <xdr:to>
      <xdr:col>98</xdr:col>
      <xdr:colOff>38100</xdr:colOff>
      <xdr:row>108</xdr:row>
      <xdr:rowOff>3747</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18605500" y="184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E00-00009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15875</xdr:rowOff>
    </xdr:from>
    <xdr:to>
      <xdr:col>116</xdr:col>
      <xdr:colOff>114300</xdr:colOff>
      <xdr:row>106</xdr:row>
      <xdr:rowOff>117475</xdr:rowOff>
    </xdr:to>
    <xdr:sp macro="" textlink="">
      <xdr:nvSpPr>
        <xdr:cNvPr id="927" name="楕円 926">
          <a:extLst>
            <a:ext uri="{FF2B5EF4-FFF2-40B4-BE49-F238E27FC236}">
              <a16:creationId xmlns:a16="http://schemas.microsoft.com/office/drawing/2014/main" id="{00000000-0008-0000-0E00-00009F030000}"/>
            </a:ext>
          </a:extLst>
        </xdr:cNvPr>
        <xdr:cNvSpPr/>
      </xdr:nvSpPr>
      <xdr:spPr>
        <a:xfrm>
          <a:off x="221107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38752</xdr:rowOff>
    </xdr:from>
    <xdr:ext cx="469744" cy="259045"/>
    <xdr:sp macro="" textlink="">
      <xdr:nvSpPr>
        <xdr:cNvPr id="928" name="【公民館】&#10;一人当たり面積該当値テキスト">
          <a:extLst>
            <a:ext uri="{FF2B5EF4-FFF2-40B4-BE49-F238E27FC236}">
              <a16:creationId xmlns:a16="http://schemas.microsoft.com/office/drawing/2014/main" id="{00000000-0008-0000-0E00-0000A0030000}"/>
            </a:ext>
          </a:extLst>
        </xdr:cNvPr>
        <xdr:cNvSpPr txBox="1"/>
      </xdr:nvSpPr>
      <xdr:spPr>
        <a:xfrm>
          <a:off x="22199600" y="180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19304</xdr:rowOff>
    </xdr:from>
    <xdr:to>
      <xdr:col>112</xdr:col>
      <xdr:colOff>38100</xdr:colOff>
      <xdr:row>106</xdr:row>
      <xdr:rowOff>120904</xdr:rowOff>
    </xdr:to>
    <xdr:sp macro="" textlink="">
      <xdr:nvSpPr>
        <xdr:cNvPr id="929" name="楕円 928">
          <a:extLst>
            <a:ext uri="{FF2B5EF4-FFF2-40B4-BE49-F238E27FC236}">
              <a16:creationId xmlns:a16="http://schemas.microsoft.com/office/drawing/2014/main" id="{00000000-0008-0000-0E00-0000A1030000}"/>
            </a:ext>
          </a:extLst>
        </xdr:cNvPr>
        <xdr:cNvSpPr/>
      </xdr:nvSpPr>
      <xdr:spPr>
        <a:xfrm>
          <a:off x="21272500" y="181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66675</xdr:rowOff>
    </xdr:from>
    <xdr:to>
      <xdr:col>116</xdr:col>
      <xdr:colOff>63500</xdr:colOff>
      <xdr:row>106</xdr:row>
      <xdr:rowOff>70104</xdr:rowOff>
    </xdr:to>
    <xdr:cxnSp macro="">
      <xdr:nvCxnSpPr>
        <xdr:cNvPr id="930" name="直線コネクタ 929">
          <a:extLst>
            <a:ext uri="{FF2B5EF4-FFF2-40B4-BE49-F238E27FC236}">
              <a16:creationId xmlns:a16="http://schemas.microsoft.com/office/drawing/2014/main" id="{00000000-0008-0000-0E00-0000A2030000}"/>
            </a:ext>
          </a:extLst>
        </xdr:cNvPr>
        <xdr:cNvCxnSpPr/>
      </xdr:nvCxnSpPr>
      <xdr:spPr>
        <a:xfrm flipV="1">
          <a:off x="21323300" y="1824037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12636</xdr:rowOff>
    </xdr:from>
    <xdr:to>
      <xdr:col>107</xdr:col>
      <xdr:colOff>101600</xdr:colOff>
      <xdr:row>106</xdr:row>
      <xdr:rowOff>114236</xdr:rowOff>
    </xdr:to>
    <xdr:sp macro="" textlink="">
      <xdr:nvSpPr>
        <xdr:cNvPr id="931" name="楕円 930">
          <a:extLst>
            <a:ext uri="{FF2B5EF4-FFF2-40B4-BE49-F238E27FC236}">
              <a16:creationId xmlns:a16="http://schemas.microsoft.com/office/drawing/2014/main" id="{00000000-0008-0000-0E00-0000A3030000}"/>
            </a:ext>
          </a:extLst>
        </xdr:cNvPr>
        <xdr:cNvSpPr/>
      </xdr:nvSpPr>
      <xdr:spPr>
        <a:xfrm>
          <a:off x="20383500" y="181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63436</xdr:rowOff>
    </xdr:from>
    <xdr:to>
      <xdr:col>111</xdr:col>
      <xdr:colOff>177800</xdr:colOff>
      <xdr:row>106</xdr:row>
      <xdr:rowOff>70104</xdr:rowOff>
    </xdr:to>
    <xdr:cxnSp macro="">
      <xdr:nvCxnSpPr>
        <xdr:cNvPr id="932" name="直線コネクタ 931">
          <a:extLst>
            <a:ext uri="{FF2B5EF4-FFF2-40B4-BE49-F238E27FC236}">
              <a16:creationId xmlns:a16="http://schemas.microsoft.com/office/drawing/2014/main" id="{00000000-0008-0000-0E00-0000A4030000}"/>
            </a:ext>
          </a:extLst>
        </xdr:cNvPr>
        <xdr:cNvCxnSpPr/>
      </xdr:nvCxnSpPr>
      <xdr:spPr>
        <a:xfrm>
          <a:off x="20434300" y="18237136"/>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13399</xdr:rowOff>
    </xdr:from>
    <xdr:to>
      <xdr:col>102</xdr:col>
      <xdr:colOff>165100</xdr:colOff>
      <xdr:row>106</xdr:row>
      <xdr:rowOff>114999</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19494500" y="1818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63436</xdr:rowOff>
    </xdr:from>
    <xdr:to>
      <xdr:col>107</xdr:col>
      <xdr:colOff>50800</xdr:colOff>
      <xdr:row>106</xdr:row>
      <xdr:rowOff>64199</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flipV="1">
          <a:off x="19545300" y="18237136"/>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24637</xdr:rowOff>
    </xdr:from>
    <xdr:to>
      <xdr:col>98</xdr:col>
      <xdr:colOff>38100</xdr:colOff>
      <xdr:row>106</xdr:row>
      <xdr:rowOff>126237</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18605500" y="181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64199</xdr:rowOff>
    </xdr:from>
    <xdr:to>
      <xdr:col>102</xdr:col>
      <xdr:colOff>114300</xdr:colOff>
      <xdr:row>106</xdr:row>
      <xdr:rowOff>75437</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18656300" y="18237899"/>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37355</xdr:rowOff>
    </xdr:from>
    <xdr:ext cx="469744" cy="259045"/>
    <xdr:sp macro="" textlink="">
      <xdr:nvSpPr>
        <xdr:cNvPr id="937" name="n_1aveValue【公民館】&#10;一人当たり面積">
          <a:extLst>
            <a:ext uri="{FF2B5EF4-FFF2-40B4-BE49-F238E27FC236}">
              <a16:creationId xmlns:a16="http://schemas.microsoft.com/office/drawing/2014/main" id="{00000000-0008-0000-0E00-0000A9030000}"/>
            </a:ext>
          </a:extLst>
        </xdr:cNvPr>
        <xdr:cNvSpPr txBox="1"/>
      </xdr:nvSpPr>
      <xdr:spPr>
        <a:xfrm>
          <a:off x="21075727" y="185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8780</xdr:rowOff>
    </xdr:from>
    <xdr:ext cx="469744" cy="259045"/>
    <xdr:sp macro="" textlink="">
      <xdr:nvSpPr>
        <xdr:cNvPr id="938" name="n_2aveValue【公民館】&#10;一人当たり面積">
          <a:extLst>
            <a:ext uri="{FF2B5EF4-FFF2-40B4-BE49-F238E27FC236}">
              <a16:creationId xmlns:a16="http://schemas.microsoft.com/office/drawing/2014/main" id="{00000000-0008-0000-0E00-0000AA030000}"/>
            </a:ext>
          </a:extLst>
        </xdr:cNvPr>
        <xdr:cNvSpPr txBox="1"/>
      </xdr:nvSpPr>
      <xdr:spPr>
        <a:xfrm>
          <a:off x="20199427"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7827</xdr:rowOff>
    </xdr:from>
    <xdr:ext cx="469744" cy="259045"/>
    <xdr:sp macro="" textlink="">
      <xdr:nvSpPr>
        <xdr:cNvPr id="939" name="n_3aveValue【公民館】&#10;一人当たり面積">
          <a:extLst>
            <a:ext uri="{FF2B5EF4-FFF2-40B4-BE49-F238E27FC236}">
              <a16:creationId xmlns:a16="http://schemas.microsoft.com/office/drawing/2014/main" id="{00000000-0008-0000-0E00-0000AB030000}"/>
            </a:ext>
          </a:extLst>
        </xdr:cNvPr>
        <xdr:cNvSpPr txBox="1"/>
      </xdr:nvSpPr>
      <xdr:spPr>
        <a:xfrm>
          <a:off x="19310427" y="1852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166324</xdr:rowOff>
    </xdr:from>
    <xdr:ext cx="469744" cy="259045"/>
    <xdr:sp macro="" textlink="">
      <xdr:nvSpPr>
        <xdr:cNvPr id="940" name="n_4aveValue【公民館】&#10;一人当たり面積">
          <a:extLst>
            <a:ext uri="{FF2B5EF4-FFF2-40B4-BE49-F238E27FC236}">
              <a16:creationId xmlns:a16="http://schemas.microsoft.com/office/drawing/2014/main" id="{00000000-0008-0000-0E00-0000AC030000}"/>
            </a:ext>
          </a:extLst>
        </xdr:cNvPr>
        <xdr:cNvSpPr txBox="1"/>
      </xdr:nvSpPr>
      <xdr:spPr>
        <a:xfrm>
          <a:off x="18421427" y="1851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137431</xdr:rowOff>
    </xdr:from>
    <xdr:ext cx="469744" cy="259045"/>
    <xdr:sp macro="" textlink="">
      <xdr:nvSpPr>
        <xdr:cNvPr id="941" name="n_1mainValue【公民館】&#10;一人当たり面積">
          <a:extLst>
            <a:ext uri="{FF2B5EF4-FFF2-40B4-BE49-F238E27FC236}">
              <a16:creationId xmlns:a16="http://schemas.microsoft.com/office/drawing/2014/main" id="{00000000-0008-0000-0E00-0000AD030000}"/>
            </a:ext>
          </a:extLst>
        </xdr:cNvPr>
        <xdr:cNvSpPr txBox="1"/>
      </xdr:nvSpPr>
      <xdr:spPr>
        <a:xfrm>
          <a:off x="21075727" y="179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130763</xdr:rowOff>
    </xdr:from>
    <xdr:ext cx="469744" cy="259045"/>
    <xdr:sp macro="" textlink="">
      <xdr:nvSpPr>
        <xdr:cNvPr id="942" name="n_2mainValue【公民館】&#10;一人当たり面積">
          <a:extLst>
            <a:ext uri="{FF2B5EF4-FFF2-40B4-BE49-F238E27FC236}">
              <a16:creationId xmlns:a16="http://schemas.microsoft.com/office/drawing/2014/main" id="{00000000-0008-0000-0E00-0000AE030000}"/>
            </a:ext>
          </a:extLst>
        </xdr:cNvPr>
        <xdr:cNvSpPr txBox="1"/>
      </xdr:nvSpPr>
      <xdr:spPr>
        <a:xfrm>
          <a:off x="20199427" y="1796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131526</xdr:rowOff>
    </xdr:from>
    <xdr:ext cx="469744" cy="259045"/>
    <xdr:sp macro="" textlink="">
      <xdr:nvSpPr>
        <xdr:cNvPr id="943" name="n_3mainValue【公民館】&#10;一人当たり面積">
          <a:extLst>
            <a:ext uri="{FF2B5EF4-FFF2-40B4-BE49-F238E27FC236}">
              <a16:creationId xmlns:a16="http://schemas.microsoft.com/office/drawing/2014/main" id="{00000000-0008-0000-0E00-0000AF030000}"/>
            </a:ext>
          </a:extLst>
        </xdr:cNvPr>
        <xdr:cNvSpPr txBox="1"/>
      </xdr:nvSpPr>
      <xdr:spPr>
        <a:xfrm>
          <a:off x="19310427" y="1796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142764</xdr:rowOff>
    </xdr:from>
    <xdr:ext cx="469744" cy="259045"/>
    <xdr:sp macro="" textlink="">
      <xdr:nvSpPr>
        <xdr:cNvPr id="944" name="n_4mainValue【公民館】&#10;一人当たり面積">
          <a:extLst>
            <a:ext uri="{FF2B5EF4-FFF2-40B4-BE49-F238E27FC236}">
              <a16:creationId xmlns:a16="http://schemas.microsoft.com/office/drawing/2014/main" id="{00000000-0008-0000-0E00-0000B0030000}"/>
            </a:ext>
          </a:extLst>
        </xdr:cNvPr>
        <xdr:cNvSpPr txBox="1"/>
      </xdr:nvSpPr>
      <xdr:spPr>
        <a:xfrm>
          <a:off x="18421427" y="1797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00000000-0008-0000-0E00-0000B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00000000-0008-0000-0E00-0000B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0000000-0008-0000-0E00-0000B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類似団体と比較して特に有形固定資産減価償却率が高くなっている施設は、児童館</a:t>
          </a:r>
          <a:r>
            <a:rPr kumimoji="1" lang="ja-JP" altLang="en-US" sz="1100">
              <a:solidFill>
                <a:schemeClr val="dk1"/>
              </a:solidFill>
              <a:effectLst/>
              <a:latin typeface="+mn-lt"/>
              <a:ea typeface="+mn-ea"/>
              <a:cs typeface="+mn-cs"/>
            </a:rPr>
            <a:t>、保育所、橋梁・トンネル</a:t>
          </a:r>
          <a:r>
            <a:rPr kumimoji="1" lang="ja-JP" altLang="ja-JP" sz="1100">
              <a:solidFill>
                <a:schemeClr val="dk1"/>
              </a:solidFill>
              <a:effectLst/>
              <a:latin typeface="+mn-lt"/>
              <a:ea typeface="+mn-ea"/>
              <a:cs typeface="+mn-cs"/>
            </a:rPr>
            <a:t>であり、低くなっている施設は、道路・公民館・公営住宅である。</a:t>
          </a:r>
          <a:endParaRPr lang="ja-JP" altLang="ja-JP" sz="1400">
            <a:effectLst/>
          </a:endParaRPr>
        </a:p>
        <a:p>
          <a:r>
            <a:rPr kumimoji="1" lang="ja-JP" altLang="ja-JP" sz="1100">
              <a:solidFill>
                <a:schemeClr val="dk1"/>
              </a:solidFill>
              <a:effectLst/>
              <a:latin typeface="+mn-lt"/>
              <a:ea typeface="+mn-ea"/>
              <a:cs typeface="+mn-cs"/>
            </a:rPr>
            <a:t>橋りょうについては</a:t>
          </a:r>
          <a:r>
            <a:rPr lang="ja-JP" altLang="ja-JP"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30</a:t>
          </a:r>
          <a:r>
            <a:rPr lang="ja-JP" altLang="ja-JP" sz="1100" b="0" i="0">
              <a:solidFill>
                <a:schemeClr val="dk1"/>
              </a:solidFill>
              <a:effectLst/>
              <a:latin typeface="+mn-lt"/>
              <a:ea typeface="+mn-ea"/>
              <a:cs typeface="+mn-cs"/>
            </a:rPr>
            <a:t>年度に策定した長寿命化修繕計画に基づいて長寿命化に取り組んでおり、年々減価償却率が下がる見込みである。</a:t>
          </a:r>
          <a:r>
            <a:rPr kumimoji="1" lang="ja-JP" altLang="ja-JP" sz="1100">
              <a:solidFill>
                <a:schemeClr val="dk1"/>
              </a:solidFill>
              <a:effectLst/>
              <a:latin typeface="+mn-lt"/>
              <a:ea typeface="+mn-ea"/>
              <a:cs typeface="+mn-cs"/>
            </a:rPr>
            <a:t>児童館については１０年以上前から休園状態となっており、今後、利用する見込みが低いため、除却を含めた対応を検討する必要がある。</a:t>
          </a:r>
          <a:endParaRPr lang="ja-JP" altLang="ja-JP" sz="1400">
            <a:effectLst/>
          </a:endParaRPr>
        </a:p>
        <a:p>
          <a:r>
            <a:rPr kumimoji="1" lang="ja-JP" altLang="ja-JP" sz="1100">
              <a:solidFill>
                <a:schemeClr val="dk1"/>
              </a:solidFill>
              <a:effectLst/>
              <a:latin typeface="+mn-lt"/>
              <a:ea typeface="+mn-ea"/>
              <a:cs typeface="+mn-cs"/>
            </a:rPr>
            <a:t>道路・公民館・公営住宅については、公共施設等総合管理計画等に基づき舗装・補修・建て替え等の更新を計画的に行っているため有形固定資産減価償却率が類似団体内平均値より低くなっている。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1,653
1,647
103.07
3,725,670
3,553,743
166,437
2,023,927
3,805,915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39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101056</xdr:rowOff>
    </xdr:from>
    <xdr:to>
      <xdr:col>15</xdr:col>
      <xdr:colOff>101600</xdr:colOff>
      <xdr:row>62</xdr:row>
      <xdr:rowOff>31206</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127181</xdr:rowOff>
    </xdr:from>
    <xdr:to>
      <xdr:col>10</xdr:col>
      <xdr:colOff>165100</xdr:colOff>
      <xdr:row>62</xdr:row>
      <xdr:rowOff>57331</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86360</xdr:rowOff>
    </xdr:from>
    <xdr:to>
      <xdr:col>6</xdr:col>
      <xdr:colOff>38100</xdr:colOff>
      <xdr:row>62</xdr:row>
      <xdr:rowOff>16510</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43906</xdr:rowOff>
    </xdr:from>
    <xdr:to>
      <xdr:col>24</xdr:col>
      <xdr:colOff>114300</xdr:colOff>
      <xdr:row>62</xdr:row>
      <xdr:rowOff>145506</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22333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27759</xdr:rowOff>
    </xdr:from>
    <xdr:to>
      <xdr:col>24</xdr:col>
      <xdr:colOff>63500</xdr:colOff>
      <xdr:row>62</xdr:row>
      <xdr:rowOff>94706</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657659"/>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112485</xdr:rowOff>
    </xdr:from>
    <xdr:to>
      <xdr:col>15</xdr:col>
      <xdr:colOff>101600</xdr:colOff>
      <xdr:row>62</xdr:row>
      <xdr:rowOff>42635</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163285</xdr:rowOff>
    </xdr:from>
    <xdr:to>
      <xdr:col>19</xdr:col>
      <xdr:colOff>177800</xdr:colOff>
      <xdr:row>62</xdr:row>
      <xdr:rowOff>27759</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62173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163285</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54989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40640</xdr:rowOff>
    </xdr:from>
    <xdr:to>
      <xdr:col>6</xdr:col>
      <xdr:colOff>38100</xdr:colOff>
      <xdr:row>61</xdr:row>
      <xdr:rowOff>142240</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91440</xdr:rowOff>
    </xdr:from>
    <xdr:to>
      <xdr:col>10</xdr:col>
      <xdr:colOff>114300</xdr:colOff>
      <xdr:row>61</xdr:row>
      <xdr:rowOff>91440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549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47733</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33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48458</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33762</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158767</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158767</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F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F00-000084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F00-000086000000}"/>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129938</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F00-000088000000}"/>
            </a:ext>
          </a:extLst>
        </xdr:cNvPr>
        <xdr:cNvSpPr txBox="1"/>
      </xdr:nvSpPr>
      <xdr:spPr>
        <a:xfrm>
          <a:off x="10515600" y="1075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4635</xdr:rowOff>
    </xdr:from>
    <xdr:to>
      <xdr:col>46</xdr:col>
      <xdr:colOff>38100</xdr:colOff>
      <xdr:row>63</xdr:row>
      <xdr:rowOff>106235</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8699500" y="1080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4445</xdr:rowOff>
    </xdr:from>
    <xdr:to>
      <xdr:col>41</xdr:col>
      <xdr:colOff>101600</xdr:colOff>
      <xdr:row>63</xdr:row>
      <xdr:rowOff>106045</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7810500" y="108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166751</xdr:rowOff>
    </xdr:from>
    <xdr:to>
      <xdr:col>36</xdr:col>
      <xdr:colOff>165100</xdr:colOff>
      <xdr:row>63</xdr:row>
      <xdr:rowOff>96901</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6921500" y="1079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29019</xdr:rowOff>
    </xdr:from>
    <xdr:to>
      <xdr:col>55</xdr:col>
      <xdr:colOff>50800</xdr:colOff>
      <xdr:row>61</xdr:row>
      <xdr:rowOff>130619</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10426700" y="1048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51896</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F00-000094000000}"/>
            </a:ext>
          </a:extLst>
        </xdr:cNvPr>
        <xdr:cNvSpPr txBox="1"/>
      </xdr:nvSpPr>
      <xdr:spPr>
        <a:xfrm>
          <a:off x="10515600" y="1033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33401</xdr:rowOff>
    </xdr:from>
    <xdr:to>
      <xdr:col>50</xdr:col>
      <xdr:colOff>165100</xdr:colOff>
      <xdr:row>61</xdr:row>
      <xdr:rowOff>135001</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9588500" y="104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79819</xdr:rowOff>
    </xdr:from>
    <xdr:to>
      <xdr:col>55</xdr:col>
      <xdr:colOff>0</xdr:colOff>
      <xdr:row>61</xdr:row>
      <xdr:rowOff>84201</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9639300" y="10538269"/>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43307</xdr:rowOff>
    </xdr:from>
    <xdr:to>
      <xdr:col>46</xdr:col>
      <xdr:colOff>38100</xdr:colOff>
      <xdr:row>61</xdr:row>
      <xdr:rowOff>144907</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8699500" y="105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84201</xdr:rowOff>
    </xdr:from>
    <xdr:to>
      <xdr:col>50</xdr:col>
      <xdr:colOff>114300</xdr:colOff>
      <xdr:row>61</xdr:row>
      <xdr:rowOff>94107</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8750300" y="10542651"/>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44069</xdr:rowOff>
    </xdr:from>
    <xdr:to>
      <xdr:col>41</xdr:col>
      <xdr:colOff>101600</xdr:colOff>
      <xdr:row>61</xdr:row>
      <xdr:rowOff>145669</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7810500" y="105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94107</xdr:rowOff>
    </xdr:from>
    <xdr:to>
      <xdr:col>45</xdr:col>
      <xdr:colOff>177800</xdr:colOff>
      <xdr:row>61</xdr:row>
      <xdr:rowOff>94869</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flipV="1">
          <a:off x="7861300" y="1055255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57214</xdr:rowOff>
    </xdr:from>
    <xdr:to>
      <xdr:col>36</xdr:col>
      <xdr:colOff>165100</xdr:colOff>
      <xdr:row>61</xdr:row>
      <xdr:rowOff>158814</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6921500" y="1051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94869</xdr:rowOff>
    </xdr:from>
    <xdr:to>
      <xdr:col>41</xdr:col>
      <xdr:colOff>50800</xdr:colOff>
      <xdr:row>61</xdr:row>
      <xdr:rowOff>108014</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flipV="1">
          <a:off x="6972300" y="10553319"/>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80789</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F00-00009D000000}"/>
            </a:ext>
          </a:extLst>
        </xdr:cNvPr>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97362</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F00-00009E000000}"/>
            </a:ext>
          </a:extLst>
        </xdr:cNvPr>
        <xdr:cNvSpPr txBox="1"/>
      </xdr:nvSpPr>
      <xdr:spPr>
        <a:xfrm>
          <a:off x="8515427" y="1089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97172</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F00-00009F000000}"/>
            </a:ext>
          </a:extLst>
        </xdr:cNvPr>
        <xdr:cNvSpPr txBox="1"/>
      </xdr:nvSpPr>
      <xdr:spPr>
        <a:xfrm>
          <a:off x="7626427" y="1089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88028</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F00-0000A0000000}"/>
            </a:ext>
          </a:extLst>
        </xdr:cNvPr>
        <xdr:cNvSpPr txBox="1"/>
      </xdr:nvSpPr>
      <xdr:spPr>
        <a:xfrm>
          <a:off x="6737427" y="1088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151528</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F00-0000A1000000}"/>
            </a:ext>
          </a:extLst>
        </xdr:cNvPr>
        <xdr:cNvSpPr txBox="1"/>
      </xdr:nvSpPr>
      <xdr:spPr>
        <a:xfrm>
          <a:off x="9391727" y="1026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161434</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F00-0000A2000000}"/>
            </a:ext>
          </a:extLst>
        </xdr:cNvPr>
        <xdr:cNvSpPr txBox="1"/>
      </xdr:nvSpPr>
      <xdr:spPr>
        <a:xfrm>
          <a:off x="8515427" y="102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162196</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F00-0000A3000000}"/>
            </a:ext>
          </a:extLst>
        </xdr:cNvPr>
        <xdr:cNvSpPr txBox="1"/>
      </xdr:nvSpPr>
      <xdr:spPr>
        <a:xfrm>
          <a:off x="7626427" y="1027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3891</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F00-0000A4000000}"/>
            </a:ext>
          </a:extLst>
        </xdr:cNvPr>
        <xdr:cNvSpPr txBox="1"/>
      </xdr:nvSpPr>
      <xdr:spPr>
        <a:xfrm>
          <a:off x="6737427" y="1029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00000000-0008-0000-0F00-0000B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00000000-0008-0000-0F00-0000BF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00000000-0008-0000-0F00-0000C1000000}"/>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00000000-0008-0000-0F00-0000C3000000}"/>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199" name="フローチャート: 判断 198">
          <a:extLst>
            <a:ext uri="{FF2B5EF4-FFF2-40B4-BE49-F238E27FC236}">
              <a16:creationId xmlns:a16="http://schemas.microsoft.com/office/drawing/2014/main" id="{00000000-0008-0000-0F00-0000C7000000}"/>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200" name="フローチャート: 判断 199">
          <a:extLst>
            <a:ext uri="{FF2B5EF4-FFF2-40B4-BE49-F238E27FC236}">
              <a16:creationId xmlns:a16="http://schemas.microsoft.com/office/drawing/2014/main" id="{00000000-0008-0000-0F00-0000C8000000}"/>
            </a:ext>
          </a:extLst>
        </xdr:cNvPr>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122827</xdr:rowOff>
    </xdr:from>
    <xdr:to>
      <xdr:col>24</xdr:col>
      <xdr:colOff>114300</xdr:colOff>
      <xdr:row>83</xdr:row>
      <xdr:rowOff>52977</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45847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101254</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00000000-0008-0000-0F00-0000CF000000}"/>
            </a:ext>
          </a:extLst>
        </xdr:cNvPr>
        <xdr:cNvSpPr txBox="1"/>
      </xdr:nvSpPr>
      <xdr:spPr>
        <a:xfrm>
          <a:off x="4673600"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70576</xdr:rowOff>
    </xdr:from>
    <xdr:to>
      <xdr:col>20</xdr:col>
      <xdr:colOff>38100</xdr:colOff>
      <xdr:row>83</xdr:row>
      <xdr:rowOff>726</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3746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121376</xdr:rowOff>
    </xdr:from>
    <xdr:to>
      <xdr:col>24</xdr:col>
      <xdr:colOff>63500</xdr:colOff>
      <xdr:row>83</xdr:row>
      <xdr:rowOff>2177</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3797300" y="1418027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50981</xdr:rowOff>
    </xdr:from>
    <xdr:to>
      <xdr:col>15</xdr:col>
      <xdr:colOff>101600</xdr:colOff>
      <xdr:row>82</xdr:row>
      <xdr:rowOff>152581</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2857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101781</xdr:rowOff>
    </xdr:from>
    <xdr:to>
      <xdr:col>19</xdr:col>
      <xdr:colOff>177800</xdr:colOff>
      <xdr:row>82</xdr:row>
      <xdr:rowOff>121376</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2908300" y="1416068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150586</xdr:rowOff>
    </xdr:from>
    <xdr:to>
      <xdr:col>10</xdr:col>
      <xdr:colOff>165100</xdr:colOff>
      <xdr:row>82</xdr:row>
      <xdr:rowOff>80736</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1968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29936</xdr:rowOff>
    </xdr:from>
    <xdr:to>
      <xdr:col>15</xdr:col>
      <xdr:colOff>50800</xdr:colOff>
      <xdr:row>82</xdr:row>
      <xdr:rowOff>101781</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2019300" y="1408883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150586</xdr:rowOff>
    </xdr:from>
    <xdr:to>
      <xdr:col>6</xdr:col>
      <xdr:colOff>38100</xdr:colOff>
      <xdr:row>82</xdr:row>
      <xdr:rowOff>80736</xdr:rowOff>
    </xdr:to>
    <xdr:sp macro="" textlink="">
      <xdr:nvSpPr>
        <xdr:cNvPr id="214" name="楕円 213">
          <a:extLst>
            <a:ext uri="{FF2B5EF4-FFF2-40B4-BE49-F238E27FC236}">
              <a16:creationId xmlns:a16="http://schemas.microsoft.com/office/drawing/2014/main" id="{00000000-0008-0000-0F00-0000D6000000}"/>
            </a:ext>
          </a:extLst>
        </xdr:cNvPr>
        <xdr:cNvSpPr/>
      </xdr:nvSpPr>
      <xdr:spPr>
        <a:xfrm>
          <a:off x="1079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29936</xdr:rowOff>
    </xdr:from>
    <xdr:to>
      <xdr:col>10</xdr:col>
      <xdr:colOff>114300</xdr:colOff>
      <xdr:row>82</xdr:row>
      <xdr:rowOff>29936</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1130300" y="14088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169834</xdr:rowOff>
    </xdr:from>
    <xdr:ext cx="405111" cy="259045"/>
    <xdr:sp macro="" textlink="">
      <xdr:nvSpPr>
        <xdr:cNvPr id="216" name="n_1aveValue【福祉施設】&#10;有形固定資産減価償却率">
          <a:extLst>
            <a:ext uri="{FF2B5EF4-FFF2-40B4-BE49-F238E27FC236}">
              <a16:creationId xmlns:a16="http://schemas.microsoft.com/office/drawing/2014/main" id="{00000000-0008-0000-0F00-0000D8000000}"/>
            </a:ext>
          </a:extLst>
        </xdr:cNvPr>
        <xdr:cNvSpPr txBox="1"/>
      </xdr:nvSpPr>
      <xdr:spPr>
        <a:xfrm>
          <a:off x="3582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217" name="n_2aveValue【福祉施設】&#10;有形固定資産減価償却率">
          <a:extLst>
            <a:ext uri="{FF2B5EF4-FFF2-40B4-BE49-F238E27FC236}">
              <a16:creationId xmlns:a16="http://schemas.microsoft.com/office/drawing/2014/main" id="{00000000-0008-0000-0F00-0000D9000000}"/>
            </a:ext>
          </a:extLst>
        </xdr:cNvPr>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115950</xdr:rowOff>
    </xdr:from>
    <xdr:ext cx="405111" cy="259045"/>
    <xdr:sp macro="" textlink="">
      <xdr:nvSpPr>
        <xdr:cNvPr id="218" name="n_3aveValue【福祉施設】&#10;有形固定資産減価償却率">
          <a:extLst>
            <a:ext uri="{FF2B5EF4-FFF2-40B4-BE49-F238E27FC236}">
              <a16:creationId xmlns:a16="http://schemas.microsoft.com/office/drawing/2014/main" id="{00000000-0008-0000-0F00-0000DA000000}"/>
            </a:ext>
          </a:extLst>
        </xdr:cNvPr>
        <xdr:cNvSpPr txBox="1"/>
      </xdr:nvSpPr>
      <xdr:spPr>
        <a:xfrm>
          <a:off x="1816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219" name="n_4aveValue【福祉施設】&#10;有形固定資産減価償却率">
          <a:extLst>
            <a:ext uri="{FF2B5EF4-FFF2-40B4-BE49-F238E27FC236}">
              <a16:creationId xmlns:a16="http://schemas.microsoft.com/office/drawing/2014/main" id="{00000000-0008-0000-0F00-0000DB000000}"/>
            </a:ext>
          </a:extLst>
        </xdr:cNvPr>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17253</xdr:rowOff>
    </xdr:from>
    <xdr:ext cx="405111" cy="259045"/>
    <xdr:sp macro="" textlink="">
      <xdr:nvSpPr>
        <xdr:cNvPr id="220" name="n_1mainValue【福祉施設】&#10;有形固定資産減価償却率">
          <a:extLst>
            <a:ext uri="{FF2B5EF4-FFF2-40B4-BE49-F238E27FC236}">
              <a16:creationId xmlns:a16="http://schemas.microsoft.com/office/drawing/2014/main" id="{00000000-0008-0000-0F00-0000DC000000}"/>
            </a:ext>
          </a:extLst>
        </xdr:cNvPr>
        <xdr:cNvSpPr txBox="1"/>
      </xdr:nvSpPr>
      <xdr:spPr>
        <a:xfrm>
          <a:off x="35820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143708</xdr:rowOff>
    </xdr:from>
    <xdr:ext cx="405111" cy="259045"/>
    <xdr:sp macro="" textlink="">
      <xdr:nvSpPr>
        <xdr:cNvPr id="221" name="n_2mainValue【福祉施設】&#10;有形固定資産減価償却率">
          <a:extLst>
            <a:ext uri="{FF2B5EF4-FFF2-40B4-BE49-F238E27FC236}">
              <a16:creationId xmlns:a16="http://schemas.microsoft.com/office/drawing/2014/main" id="{00000000-0008-0000-0F00-0000DD000000}"/>
            </a:ext>
          </a:extLst>
        </xdr:cNvPr>
        <xdr:cNvSpPr txBox="1"/>
      </xdr:nvSpPr>
      <xdr:spPr>
        <a:xfrm>
          <a:off x="2705744" y="1420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97263</xdr:rowOff>
    </xdr:from>
    <xdr:ext cx="405111" cy="259045"/>
    <xdr:sp macro="" textlink="">
      <xdr:nvSpPr>
        <xdr:cNvPr id="222" name="n_3mainValue【福祉施設】&#10;有形固定資産減価償却率">
          <a:extLst>
            <a:ext uri="{FF2B5EF4-FFF2-40B4-BE49-F238E27FC236}">
              <a16:creationId xmlns:a16="http://schemas.microsoft.com/office/drawing/2014/main" id="{00000000-0008-0000-0F00-0000DE000000}"/>
            </a:ext>
          </a:extLst>
        </xdr:cNvPr>
        <xdr:cNvSpPr txBox="1"/>
      </xdr:nvSpPr>
      <xdr:spPr>
        <a:xfrm>
          <a:off x="1816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71863</xdr:rowOff>
    </xdr:from>
    <xdr:ext cx="405111" cy="259045"/>
    <xdr:sp macro="" textlink="">
      <xdr:nvSpPr>
        <xdr:cNvPr id="223" name="n_4mainValue【福祉施設】&#10;有形固定資産減価償却率">
          <a:extLst>
            <a:ext uri="{FF2B5EF4-FFF2-40B4-BE49-F238E27FC236}">
              <a16:creationId xmlns:a16="http://schemas.microsoft.com/office/drawing/2014/main" id="{00000000-0008-0000-0F00-0000DF000000}"/>
            </a:ext>
          </a:extLst>
        </xdr:cNvPr>
        <xdr:cNvSpPr txBox="1"/>
      </xdr:nvSpPr>
      <xdr:spPr>
        <a:xfrm>
          <a:off x="92774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F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F00-0000F6000000}"/>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F00-0000F8000000}"/>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138549</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F00-0000FA000000}"/>
            </a:ext>
          </a:extLst>
        </xdr:cNvPr>
        <xdr:cNvSpPr txBox="1"/>
      </xdr:nvSpPr>
      <xdr:spPr>
        <a:xfrm>
          <a:off x="10515600" y="1454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152121</xdr:rowOff>
    </xdr:from>
    <xdr:to>
      <xdr:col>46</xdr:col>
      <xdr:colOff>38100</xdr:colOff>
      <xdr:row>85</xdr:row>
      <xdr:rowOff>82271</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8699500" y="1455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127888</xdr:rowOff>
    </xdr:from>
    <xdr:to>
      <xdr:col>41</xdr:col>
      <xdr:colOff>101600</xdr:colOff>
      <xdr:row>85</xdr:row>
      <xdr:rowOff>58038</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78105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114402</xdr:rowOff>
    </xdr:from>
    <xdr:to>
      <xdr:col>36</xdr:col>
      <xdr:colOff>165100</xdr:colOff>
      <xdr:row>85</xdr:row>
      <xdr:rowOff>44552</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6921500" y="1451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104267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165625</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F00-000006010000}"/>
            </a:ext>
          </a:extLst>
        </xdr:cNvPr>
        <xdr:cNvSpPr txBox="1"/>
      </xdr:nvSpPr>
      <xdr:spPr>
        <a:xfrm>
          <a:off x="10515600" y="1439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144348</xdr:rowOff>
    </xdr:from>
    <xdr:to>
      <xdr:col>50</xdr:col>
      <xdr:colOff>165100</xdr:colOff>
      <xdr:row>85</xdr:row>
      <xdr:rowOff>74498</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9588500" y="1454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22098</xdr:rowOff>
    </xdr:from>
    <xdr:to>
      <xdr:col>55</xdr:col>
      <xdr:colOff>0</xdr:colOff>
      <xdr:row>85</xdr:row>
      <xdr:rowOff>23698</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9639300" y="1459534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147777</xdr:rowOff>
    </xdr:from>
    <xdr:to>
      <xdr:col>46</xdr:col>
      <xdr:colOff>38100</xdr:colOff>
      <xdr:row>85</xdr:row>
      <xdr:rowOff>77927</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8699500" y="1454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23698</xdr:rowOff>
    </xdr:from>
    <xdr:to>
      <xdr:col>50</xdr:col>
      <xdr:colOff>114300</xdr:colOff>
      <xdr:row>85</xdr:row>
      <xdr:rowOff>27127</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8750300" y="1459694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148234</xdr:rowOff>
    </xdr:from>
    <xdr:to>
      <xdr:col>41</xdr:col>
      <xdr:colOff>101600</xdr:colOff>
      <xdr:row>85</xdr:row>
      <xdr:rowOff>78384</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7810500" y="1455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27127</xdr:rowOff>
    </xdr:from>
    <xdr:to>
      <xdr:col>45</xdr:col>
      <xdr:colOff>177800</xdr:colOff>
      <xdr:row>85</xdr:row>
      <xdr:rowOff>27584</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flipV="1">
          <a:off x="7861300" y="1460037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153036</xdr:rowOff>
    </xdr:from>
    <xdr:to>
      <xdr:col>36</xdr:col>
      <xdr:colOff>165100</xdr:colOff>
      <xdr:row>85</xdr:row>
      <xdr:rowOff>83186</xdr:rowOff>
    </xdr:to>
    <xdr:sp macro="" textlink="">
      <xdr:nvSpPr>
        <xdr:cNvPr id="269" name="楕円 268">
          <a:extLst>
            <a:ext uri="{FF2B5EF4-FFF2-40B4-BE49-F238E27FC236}">
              <a16:creationId xmlns:a16="http://schemas.microsoft.com/office/drawing/2014/main" id="{00000000-0008-0000-0F00-00000D010000}"/>
            </a:ext>
          </a:extLst>
        </xdr:cNvPr>
        <xdr:cNvSpPr/>
      </xdr:nvSpPr>
      <xdr:spPr>
        <a:xfrm>
          <a:off x="6921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27584</xdr:rowOff>
    </xdr:from>
    <xdr:to>
      <xdr:col>41</xdr:col>
      <xdr:colOff>50800</xdr:colOff>
      <xdr:row>85</xdr:row>
      <xdr:rowOff>32386</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flipV="1">
          <a:off x="6972300" y="14600834"/>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91000</xdr:rowOff>
    </xdr:from>
    <xdr:ext cx="469744" cy="259045"/>
    <xdr:sp macro="" textlink="">
      <xdr:nvSpPr>
        <xdr:cNvPr id="271" name="n_1aveValue【福祉施設】&#10;一人当たり面積">
          <a:extLst>
            <a:ext uri="{FF2B5EF4-FFF2-40B4-BE49-F238E27FC236}">
              <a16:creationId xmlns:a16="http://schemas.microsoft.com/office/drawing/2014/main" id="{00000000-0008-0000-0F00-00000F010000}"/>
            </a:ext>
          </a:extLst>
        </xdr:cNvPr>
        <xdr:cNvSpPr txBox="1"/>
      </xdr:nvSpPr>
      <xdr:spPr>
        <a:xfrm>
          <a:off x="9391727" y="1466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73398</xdr:rowOff>
    </xdr:from>
    <xdr:ext cx="469744" cy="259045"/>
    <xdr:sp macro="" textlink="">
      <xdr:nvSpPr>
        <xdr:cNvPr id="272" name="n_2aveValue【福祉施設】&#10;一人当たり面積">
          <a:extLst>
            <a:ext uri="{FF2B5EF4-FFF2-40B4-BE49-F238E27FC236}">
              <a16:creationId xmlns:a16="http://schemas.microsoft.com/office/drawing/2014/main" id="{00000000-0008-0000-0F00-000010010000}"/>
            </a:ext>
          </a:extLst>
        </xdr:cNvPr>
        <xdr:cNvSpPr txBox="1"/>
      </xdr:nvSpPr>
      <xdr:spPr>
        <a:xfrm>
          <a:off x="8515427" y="1464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74565</xdr:rowOff>
    </xdr:from>
    <xdr:ext cx="469744" cy="259045"/>
    <xdr:sp macro="" textlink="">
      <xdr:nvSpPr>
        <xdr:cNvPr id="273" name="n_3aveValue【福祉施設】&#10;一人当たり面積">
          <a:extLst>
            <a:ext uri="{FF2B5EF4-FFF2-40B4-BE49-F238E27FC236}">
              <a16:creationId xmlns:a16="http://schemas.microsoft.com/office/drawing/2014/main" id="{00000000-0008-0000-0F00-000011010000}"/>
            </a:ext>
          </a:extLst>
        </xdr:cNvPr>
        <xdr:cNvSpPr txBox="1"/>
      </xdr:nvSpPr>
      <xdr:spPr>
        <a:xfrm>
          <a:off x="7626427" y="1430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61079</xdr:rowOff>
    </xdr:from>
    <xdr:ext cx="469744" cy="259045"/>
    <xdr:sp macro="" textlink="">
      <xdr:nvSpPr>
        <xdr:cNvPr id="274" name="n_4aveValue【福祉施設】&#10;一人当たり面積">
          <a:extLst>
            <a:ext uri="{FF2B5EF4-FFF2-40B4-BE49-F238E27FC236}">
              <a16:creationId xmlns:a16="http://schemas.microsoft.com/office/drawing/2014/main" id="{00000000-0008-0000-0F00-000012010000}"/>
            </a:ext>
          </a:extLst>
        </xdr:cNvPr>
        <xdr:cNvSpPr txBox="1"/>
      </xdr:nvSpPr>
      <xdr:spPr>
        <a:xfrm>
          <a:off x="6737427" y="142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91025</xdr:rowOff>
    </xdr:from>
    <xdr:ext cx="469744" cy="259045"/>
    <xdr:sp macro="" textlink="">
      <xdr:nvSpPr>
        <xdr:cNvPr id="275" name="n_1mainValue【福祉施設】&#10;一人当たり面積">
          <a:extLst>
            <a:ext uri="{FF2B5EF4-FFF2-40B4-BE49-F238E27FC236}">
              <a16:creationId xmlns:a16="http://schemas.microsoft.com/office/drawing/2014/main" id="{00000000-0008-0000-0F00-000013010000}"/>
            </a:ext>
          </a:extLst>
        </xdr:cNvPr>
        <xdr:cNvSpPr txBox="1"/>
      </xdr:nvSpPr>
      <xdr:spPr>
        <a:xfrm>
          <a:off x="9391727" y="1432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276" name="n_2mainValue【福祉施設】&#10;一人当たり面積">
          <a:extLst>
            <a:ext uri="{FF2B5EF4-FFF2-40B4-BE49-F238E27FC236}">
              <a16:creationId xmlns:a16="http://schemas.microsoft.com/office/drawing/2014/main" id="{00000000-0008-0000-0F00-000014010000}"/>
            </a:ext>
          </a:extLst>
        </xdr:cNvPr>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69511</xdr:rowOff>
    </xdr:from>
    <xdr:ext cx="469744" cy="259045"/>
    <xdr:sp macro="" textlink="">
      <xdr:nvSpPr>
        <xdr:cNvPr id="277" name="n_3mainValue【福祉施設】&#10;一人当たり面積">
          <a:extLst>
            <a:ext uri="{FF2B5EF4-FFF2-40B4-BE49-F238E27FC236}">
              <a16:creationId xmlns:a16="http://schemas.microsoft.com/office/drawing/2014/main" id="{00000000-0008-0000-0F00-000015010000}"/>
            </a:ext>
          </a:extLst>
        </xdr:cNvPr>
        <xdr:cNvSpPr txBox="1"/>
      </xdr:nvSpPr>
      <xdr:spPr>
        <a:xfrm>
          <a:off x="7626427" y="1464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74313</xdr:rowOff>
    </xdr:from>
    <xdr:ext cx="469744" cy="259045"/>
    <xdr:sp macro="" textlink="">
      <xdr:nvSpPr>
        <xdr:cNvPr id="278" name="n_4mainValue【福祉施設】&#10;一人当たり面積">
          <a:extLst>
            <a:ext uri="{FF2B5EF4-FFF2-40B4-BE49-F238E27FC236}">
              <a16:creationId xmlns:a16="http://schemas.microsoft.com/office/drawing/2014/main" id="{00000000-0008-0000-0F00-000016010000}"/>
            </a:ext>
          </a:extLst>
        </xdr:cNvPr>
        <xdr:cNvSpPr txBox="1"/>
      </xdr:nvSpPr>
      <xdr:spPr>
        <a:xfrm>
          <a:off x="6737427"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9" name="【消防施設】&#10;有形固定資産減価償却率グラフ枠">
          <a:extLst>
            <a:ext uri="{FF2B5EF4-FFF2-40B4-BE49-F238E27FC236}">
              <a16:creationId xmlns:a16="http://schemas.microsoft.com/office/drawing/2014/main" id="{00000000-0008-0000-0F00-00005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51" name="【消防施設】&#10;有形固定資産減価償却率最小値テキスト">
          <a:extLst>
            <a:ext uri="{FF2B5EF4-FFF2-40B4-BE49-F238E27FC236}">
              <a16:creationId xmlns:a16="http://schemas.microsoft.com/office/drawing/2014/main" id="{00000000-0008-0000-0F00-00005F01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53" name="【消防施設】&#10;有形固定資産減価償却率最大値テキスト">
          <a:extLst>
            <a:ext uri="{FF2B5EF4-FFF2-40B4-BE49-F238E27FC236}">
              <a16:creationId xmlns:a16="http://schemas.microsoft.com/office/drawing/2014/main" id="{00000000-0008-0000-0F00-00006101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355" name="【消防施設】&#10;有形固定資産減価償却率平均値テキスト">
          <a:extLst>
            <a:ext uri="{FF2B5EF4-FFF2-40B4-BE49-F238E27FC236}">
              <a16:creationId xmlns:a16="http://schemas.microsoft.com/office/drawing/2014/main" id="{00000000-0008-0000-0F00-000063010000}"/>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148589</xdr:rowOff>
    </xdr:from>
    <xdr:to>
      <xdr:col>76</xdr:col>
      <xdr:colOff>165100</xdr:colOff>
      <xdr:row>82</xdr:row>
      <xdr:rowOff>78739</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14541500" y="140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7620</xdr:rowOff>
    </xdr:from>
    <xdr:to>
      <xdr:col>67</xdr:col>
      <xdr:colOff>101600</xdr:colOff>
      <xdr:row>82</xdr:row>
      <xdr:rowOff>109220</xdr:rowOff>
    </xdr:to>
    <xdr:sp macro="" textlink="">
      <xdr:nvSpPr>
        <xdr:cNvPr id="360" name="フローチャート: 判断 359">
          <a:extLst>
            <a:ext uri="{FF2B5EF4-FFF2-40B4-BE49-F238E27FC236}">
              <a16:creationId xmlns:a16="http://schemas.microsoft.com/office/drawing/2014/main" id="{00000000-0008-0000-0F00-000068010000}"/>
            </a:ext>
          </a:extLst>
        </xdr:cNvPr>
        <xdr:cNvSpPr/>
      </xdr:nvSpPr>
      <xdr:spPr>
        <a:xfrm>
          <a:off x="12763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340478" cy="259045"/>
    <xdr:sp macro="" textlink="">
      <xdr:nvSpPr>
        <xdr:cNvPr id="367" name="【消防施設】&#10;有形固定資産減価償却率該当値テキスト">
          <a:extLst>
            <a:ext uri="{FF2B5EF4-FFF2-40B4-BE49-F238E27FC236}">
              <a16:creationId xmlns:a16="http://schemas.microsoft.com/office/drawing/2014/main" id="{00000000-0008-0000-0F00-00006F010000}"/>
            </a:ext>
          </a:extLst>
        </xdr:cNvPr>
        <xdr:cNvSpPr txBox="1"/>
      </xdr:nvSpPr>
      <xdr:spPr>
        <a:xfrm>
          <a:off x="16357600" y="1323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52088</xdr:rowOff>
    </xdr:from>
    <xdr:ext cx="405111" cy="259045"/>
    <xdr:sp macro="" textlink="">
      <xdr:nvSpPr>
        <xdr:cNvPr id="368" name="n_1aveValue【消防施設】&#10;有形固定資産減価償却率">
          <a:extLst>
            <a:ext uri="{FF2B5EF4-FFF2-40B4-BE49-F238E27FC236}">
              <a16:creationId xmlns:a16="http://schemas.microsoft.com/office/drawing/2014/main" id="{00000000-0008-0000-0F00-000070010000}"/>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95266</xdr:rowOff>
    </xdr:from>
    <xdr:ext cx="405111" cy="259045"/>
    <xdr:sp macro="" textlink="">
      <xdr:nvSpPr>
        <xdr:cNvPr id="369" name="n_2aveValue【消防施設】&#10;有形固定資産減価償却率">
          <a:extLst>
            <a:ext uri="{FF2B5EF4-FFF2-40B4-BE49-F238E27FC236}">
              <a16:creationId xmlns:a16="http://schemas.microsoft.com/office/drawing/2014/main" id="{00000000-0008-0000-0F00-000071010000}"/>
            </a:ext>
          </a:extLst>
        </xdr:cNvPr>
        <xdr:cNvSpPr txBox="1"/>
      </xdr:nvSpPr>
      <xdr:spPr>
        <a:xfrm>
          <a:off x="14389744" y="1381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143527</xdr:rowOff>
    </xdr:from>
    <xdr:ext cx="405111" cy="259045"/>
    <xdr:sp macro="" textlink="">
      <xdr:nvSpPr>
        <xdr:cNvPr id="370" name="n_3aveValue【消防施設】&#10;有形固定資産減価償却率">
          <a:extLst>
            <a:ext uri="{FF2B5EF4-FFF2-40B4-BE49-F238E27FC236}">
              <a16:creationId xmlns:a16="http://schemas.microsoft.com/office/drawing/2014/main" id="{00000000-0008-0000-0F00-000072010000}"/>
            </a:ext>
          </a:extLst>
        </xdr:cNvPr>
        <xdr:cNvSpPr txBox="1"/>
      </xdr:nvSpPr>
      <xdr:spPr>
        <a:xfrm>
          <a:off x="13500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125747</xdr:rowOff>
    </xdr:from>
    <xdr:ext cx="405111" cy="259045"/>
    <xdr:sp macro="" textlink="">
      <xdr:nvSpPr>
        <xdr:cNvPr id="371" name="n_4aveValue【消防施設】&#10;有形固定資産減価償却率">
          <a:extLst>
            <a:ext uri="{FF2B5EF4-FFF2-40B4-BE49-F238E27FC236}">
              <a16:creationId xmlns:a16="http://schemas.microsoft.com/office/drawing/2014/main" id="{00000000-0008-0000-0F00-000073010000}"/>
            </a:ext>
          </a:extLst>
        </xdr:cNvPr>
        <xdr:cNvSpPr txBox="1"/>
      </xdr:nvSpPr>
      <xdr:spPr>
        <a:xfrm>
          <a:off x="12611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4" name="【消防施設】&#10;一人当たり面積グラフ枠">
          <a:extLst>
            <a:ext uri="{FF2B5EF4-FFF2-40B4-BE49-F238E27FC236}">
              <a16:creationId xmlns:a16="http://schemas.microsoft.com/office/drawing/2014/main" id="{00000000-0008-0000-0F00-00008A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396" name="【消防施設】&#10;一人当たり面積最小値テキスト">
          <a:extLst>
            <a:ext uri="{FF2B5EF4-FFF2-40B4-BE49-F238E27FC236}">
              <a16:creationId xmlns:a16="http://schemas.microsoft.com/office/drawing/2014/main" id="{00000000-0008-0000-0F00-00008C010000}"/>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398" name="【消防施設】&#10;一人当たり面積最大値テキスト">
          <a:extLst>
            <a:ext uri="{FF2B5EF4-FFF2-40B4-BE49-F238E27FC236}">
              <a16:creationId xmlns:a16="http://schemas.microsoft.com/office/drawing/2014/main" id="{00000000-0008-0000-0F00-00008E010000}"/>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400" name="【消防施設】&#10;一人当たり面積平均値テキスト">
          <a:extLst>
            <a:ext uri="{FF2B5EF4-FFF2-40B4-BE49-F238E27FC236}">
              <a16:creationId xmlns:a16="http://schemas.microsoft.com/office/drawing/2014/main" id="{00000000-0008-0000-0F00-000090010000}"/>
            </a:ext>
          </a:extLst>
        </xdr:cNvPr>
        <xdr:cNvSpPr txBox="1"/>
      </xdr:nvSpPr>
      <xdr:spPr>
        <a:xfrm>
          <a:off x="22199600" y="14542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123698</xdr:rowOff>
    </xdr:from>
    <xdr:to>
      <xdr:col>107</xdr:col>
      <xdr:colOff>101600</xdr:colOff>
      <xdr:row>86</xdr:row>
      <xdr:rowOff>53848</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20383500" y="1469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121793</xdr:rowOff>
    </xdr:from>
    <xdr:to>
      <xdr:col>102</xdr:col>
      <xdr:colOff>165100</xdr:colOff>
      <xdr:row>86</xdr:row>
      <xdr:rowOff>51943</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19494500" y="146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121031</xdr:rowOff>
    </xdr:from>
    <xdr:to>
      <xdr:col>98</xdr:col>
      <xdr:colOff>38100</xdr:colOff>
      <xdr:row>86</xdr:row>
      <xdr:rowOff>51181</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86055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56262</xdr:rowOff>
    </xdr:from>
    <xdr:to>
      <xdr:col>116</xdr:col>
      <xdr:colOff>114300</xdr:colOff>
      <xdr:row>86</xdr:row>
      <xdr:rowOff>157862</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22110700" y="148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142639</xdr:rowOff>
    </xdr:from>
    <xdr:ext cx="469744" cy="259045"/>
    <xdr:sp macro="" textlink="">
      <xdr:nvSpPr>
        <xdr:cNvPr id="412" name="【消防施設】&#10;一人当たり面積該当値テキスト">
          <a:extLst>
            <a:ext uri="{FF2B5EF4-FFF2-40B4-BE49-F238E27FC236}">
              <a16:creationId xmlns:a16="http://schemas.microsoft.com/office/drawing/2014/main" id="{00000000-0008-0000-0F00-00009C010000}"/>
            </a:ext>
          </a:extLst>
        </xdr:cNvPr>
        <xdr:cNvSpPr txBox="1"/>
      </xdr:nvSpPr>
      <xdr:spPr>
        <a:xfrm>
          <a:off x="22199600" y="1471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71138</xdr:rowOff>
    </xdr:from>
    <xdr:ext cx="469744" cy="259045"/>
    <xdr:sp macro="" textlink="">
      <xdr:nvSpPr>
        <xdr:cNvPr id="413" name="n_1aveValue【消防施設】&#10;一人当たり面積">
          <a:extLst>
            <a:ext uri="{FF2B5EF4-FFF2-40B4-BE49-F238E27FC236}">
              <a16:creationId xmlns:a16="http://schemas.microsoft.com/office/drawing/2014/main" id="{00000000-0008-0000-0F00-00009D010000}"/>
            </a:ext>
          </a:extLst>
        </xdr:cNvPr>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70375</xdr:rowOff>
    </xdr:from>
    <xdr:ext cx="469744" cy="259045"/>
    <xdr:sp macro="" textlink="">
      <xdr:nvSpPr>
        <xdr:cNvPr id="414" name="n_2aveValue【消防施設】&#10;一人当たり面積">
          <a:extLst>
            <a:ext uri="{FF2B5EF4-FFF2-40B4-BE49-F238E27FC236}">
              <a16:creationId xmlns:a16="http://schemas.microsoft.com/office/drawing/2014/main" id="{00000000-0008-0000-0F00-00009E010000}"/>
            </a:ext>
          </a:extLst>
        </xdr:cNvPr>
        <xdr:cNvSpPr txBox="1"/>
      </xdr:nvSpPr>
      <xdr:spPr>
        <a:xfrm>
          <a:off x="20199427" y="1447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68470</xdr:rowOff>
    </xdr:from>
    <xdr:ext cx="469744" cy="259045"/>
    <xdr:sp macro="" textlink="">
      <xdr:nvSpPr>
        <xdr:cNvPr id="415" name="n_3aveValue【消防施設】&#10;一人当たり面積">
          <a:extLst>
            <a:ext uri="{FF2B5EF4-FFF2-40B4-BE49-F238E27FC236}">
              <a16:creationId xmlns:a16="http://schemas.microsoft.com/office/drawing/2014/main" id="{00000000-0008-0000-0F00-00009F010000}"/>
            </a:ext>
          </a:extLst>
        </xdr:cNvPr>
        <xdr:cNvSpPr txBox="1"/>
      </xdr:nvSpPr>
      <xdr:spPr>
        <a:xfrm>
          <a:off x="19310427" y="144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67708</xdr:rowOff>
    </xdr:from>
    <xdr:ext cx="469744" cy="259045"/>
    <xdr:sp macro="" textlink="">
      <xdr:nvSpPr>
        <xdr:cNvPr id="416" name="n_4aveValue【消防施設】&#10;一人当たり面積">
          <a:extLst>
            <a:ext uri="{FF2B5EF4-FFF2-40B4-BE49-F238E27FC236}">
              <a16:creationId xmlns:a16="http://schemas.microsoft.com/office/drawing/2014/main" id="{00000000-0008-0000-0F00-0000A0010000}"/>
            </a:ext>
          </a:extLst>
        </xdr:cNvPr>
        <xdr:cNvSpPr txBox="1"/>
      </xdr:nvSpPr>
      <xdr:spPr>
        <a:xfrm>
          <a:off x="18421427" y="1446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1" name="【庁舎】&#10;有形固定資産減価償却率グラフ枠">
          <a:extLst>
            <a:ext uri="{FF2B5EF4-FFF2-40B4-BE49-F238E27FC236}">
              <a16:creationId xmlns:a16="http://schemas.microsoft.com/office/drawing/2014/main" id="{00000000-0008-0000-0F00-0000B9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43" name="【庁舎】&#10;有形固定資産減価償却率最小値テキスト">
          <a:extLst>
            <a:ext uri="{FF2B5EF4-FFF2-40B4-BE49-F238E27FC236}">
              <a16:creationId xmlns:a16="http://schemas.microsoft.com/office/drawing/2014/main" id="{00000000-0008-0000-0F00-0000BB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445" name="【庁舎】&#10;有形固定資産減価償却率最大値テキスト">
          <a:extLst>
            <a:ext uri="{FF2B5EF4-FFF2-40B4-BE49-F238E27FC236}">
              <a16:creationId xmlns:a16="http://schemas.microsoft.com/office/drawing/2014/main" id="{00000000-0008-0000-0F00-0000BD01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447" name="【庁舎】&#10;有形固定資産減価償却率平均値テキスト">
          <a:extLst>
            <a:ext uri="{FF2B5EF4-FFF2-40B4-BE49-F238E27FC236}">
              <a16:creationId xmlns:a16="http://schemas.microsoft.com/office/drawing/2014/main" id="{00000000-0008-0000-0F00-0000BF010000}"/>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448" name="フローチャート: 判断 447">
          <a:extLst>
            <a:ext uri="{FF2B5EF4-FFF2-40B4-BE49-F238E27FC236}">
              <a16:creationId xmlns:a16="http://schemas.microsoft.com/office/drawing/2014/main" id="{00000000-0008-0000-0F00-0000C0010000}"/>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449" name="フローチャート: 判断 448">
          <a:extLst>
            <a:ext uri="{FF2B5EF4-FFF2-40B4-BE49-F238E27FC236}">
              <a16:creationId xmlns:a16="http://schemas.microsoft.com/office/drawing/2014/main" id="{00000000-0008-0000-0F00-0000C1010000}"/>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450" name="フローチャート: 判断 449">
          <a:extLst>
            <a:ext uri="{FF2B5EF4-FFF2-40B4-BE49-F238E27FC236}">
              <a16:creationId xmlns:a16="http://schemas.microsoft.com/office/drawing/2014/main" id="{00000000-0008-0000-0F00-0000C2010000}"/>
            </a:ext>
          </a:extLst>
        </xdr:cNvPr>
        <xdr:cNvSpPr/>
      </xdr:nvSpPr>
      <xdr:spPr>
        <a:xfrm>
          <a:off x="14541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451" name="フローチャート: 判断 450">
          <a:extLst>
            <a:ext uri="{FF2B5EF4-FFF2-40B4-BE49-F238E27FC236}">
              <a16:creationId xmlns:a16="http://schemas.microsoft.com/office/drawing/2014/main" id="{00000000-0008-0000-0F00-0000C3010000}"/>
            </a:ext>
          </a:extLst>
        </xdr:cNvPr>
        <xdr:cNvSpPr/>
      </xdr:nvSpPr>
      <xdr:spPr>
        <a:xfrm>
          <a:off x="13652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151130</xdr:rowOff>
    </xdr:from>
    <xdr:to>
      <xdr:col>85</xdr:col>
      <xdr:colOff>177800</xdr:colOff>
      <xdr:row>107</xdr:row>
      <xdr:rowOff>81280</xdr:rowOff>
    </xdr:to>
    <xdr:sp macro="" textlink="">
      <xdr:nvSpPr>
        <xdr:cNvPr id="458" name="楕円 457">
          <a:extLst>
            <a:ext uri="{FF2B5EF4-FFF2-40B4-BE49-F238E27FC236}">
              <a16:creationId xmlns:a16="http://schemas.microsoft.com/office/drawing/2014/main" id="{00000000-0008-0000-0F00-0000CA010000}"/>
            </a:ext>
          </a:extLst>
        </xdr:cNvPr>
        <xdr:cNvSpPr/>
      </xdr:nvSpPr>
      <xdr:spPr>
        <a:xfrm>
          <a:off x="16268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129557</xdr:rowOff>
    </xdr:from>
    <xdr:ext cx="405111" cy="259045"/>
    <xdr:sp macro="" textlink="">
      <xdr:nvSpPr>
        <xdr:cNvPr id="459" name="【庁舎】&#10;有形固定資産減価償却率該当値テキスト">
          <a:extLst>
            <a:ext uri="{FF2B5EF4-FFF2-40B4-BE49-F238E27FC236}">
              <a16:creationId xmlns:a16="http://schemas.microsoft.com/office/drawing/2014/main" id="{00000000-0008-0000-0F00-0000CB010000}"/>
            </a:ext>
          </a:extLst>
        </xdr:cNvPr>
        <xdr:cNvSpPr txBox="1"/>
      </xdr:nvSpPr>
      <xdr:spPr>
        <a:xfrm>
          <a:off x="16357600"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121738</xdr:rowOff>
    </xdr:from>
    <xdr:to>
      <xdr:col>81</xdr:col>
      <xdr:colOff>101600</xdr:colOff>
      <xdr:row>107</xdr:row>
      <xdr:rowOff>51888</xdr:rowOff>
    </xdr:to>
    <xdr:sp macro="" textlink="">
      <xdr:nvSpPr>
        <xdr:cNvPr id="460" name="楕円 459">
          <a:extLst>
            <a:ext uri="{FF2B5EF4-FFF2-40B4-BE49-F238E27FC236}">
              <a16:creationId xmlns:a16="http://schemas.microsoft.com/office/drawing/2014/main" id="{00000000-0008-0000-0F00-0000CC010000}"/>
            </a:ext>
          </a:extLst>
        </xdr:cNvPr>
        <xdr:cNvSpPr/>
      </xdr:nvSpPr>
      <xdr:spPr>
        <a:xfrm>
          <a:off x="15430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xdr:rowOff>
    </xdr:from>
    <xdr:to>
      <xdr:col>85</xdr:col>
      <xdr:colOff>127000</xdr:colOff>
      <xdr:row>107</xdr:row>
      <xdr:rowOff>30480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5481300" y="1834623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90714</xdr:rowOff>
    </xdr:from>
    <xdr:to>
      <xdr:col>76</xdr:col>
      <xdr:colOff>165100</xdr:colOff>
      <xdr:row>107</xdr:row>
      <xdr:rowOff>20864</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14541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141514</xdr:rowOff>
    </xdr:from>
    <xdr:to>
      <xdr:col>81</xdr:col>
      <xdr:colOff>50800</xdr:colOff>
      <xdr:row>107</xdr:row>
      <xdr:rowOff>1088</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4592300" y="1831521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31931</xdr:rowOff>
    </xdr:from>
    <xdr:to>
      <xdr:col>72</xdr:col>
      <xdr:colOff>38100</xdr:colOff>
      <xdr:row>106</xdr:row>
      <xdr:rowOff>133531</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13652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82731</xdr:rowOff>
    </xdr:from>
    <xdr:to>
      <xdr:col>76</xdr:col>
      <xdr:colOff>114300</xdr:colOff>
      <xdr:row>106</xdr:row>
      <xdr:rowOff>141514</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3703300" y="182564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31931</xdr:rowOff>
    </xdr:from>
    <xdr:to>
      <xdr:col>67</xdr:col>
      <xdr:colOff>101600</xdr:colOff>
      <xdr:row>106</xdr:row>
      <xdr:rowOff>133531</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12763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82731</xdr:rowOff>
    </xdr:from>
    <xdr:to>
      <xdr:col>71</xdr:col>
      <xdr:colOff>177800</xdr:colOff>
      <xdr:row>106</xdr:row>
      <xdr:rowOff>82731</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2814300" y="182564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468" name="n_1aveValue【庁舎】&#10;有形固定資産減価償却率">
          <a:extLst>
            <a:ext uri="{FF2B5EF4-FFF2-40B4-BE49-F238E27FC236}">
              <a16:creationId xmlns:a16="http://schemas.microsoft.com/office/drawing/2014/main" id="{00000000-0008-0000-0F00-0000D4010000}"/>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104339</xdr:rowOff>
    </xdr:from>
    <xdr:ext cx="405111" cy="259045"/>
    <xdr:sp macro="" textlink="">
      <xdr:nvSpPr>
        <xdr:cNvPr id="469" name="n_2aveValue【庁舎】&#10;有形固定資産減価償却率">
          <a:extLst>
            <a:ext uri="{FF2B5EF4-FFF2-40B4-BE49-F238E27FC236}">
              <a16:creationId xmlns:a16="http://schemas.microsoft.com/office/drawing/2014/main" id="{00000000-0008-0000-0F00-0000D5010000}"/>
            </a:ext>
          </a:extLst>
        </xdr:cNvPr>
        <xdr:cNvSpPr txBox="1"/>
      </xdr:nvSpPr>
      <xdr:spPr>
        <a:xfrm>
          <a:off x="14389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133729</xdr:rowOff>
    </xdr:from>
    <xdr:ext cx="405111" cy="259045"/>
    <xdr:sp macro="" textlink="">
      <xdr:nvSpPr>
        <xdr:cNvPr id="470" name="n_3aveValue【庁舎】&#10;有形固定資産減価償却率">
          <a:extLst>
            <a:ext uri="{FF2B5EF4-FFF2-40B4-BE49-F238E27FC236}">
              <a16:creationId xmlns:a16="http://schemas.microsoft.com/office/drawing/2014/main" id="{00000000-0008-0000-0F00-0000D6010000}"/>
            </a:ext>
          </a:extLst>
        </xdr:cNvPr>
        <xdr:cNvSpPr txBox="1"/>
      </xdr:nvSpPr>
      <xdr:spPr>
        <a:xfrm>
          <a:off x="13500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471" name="n_4aveValue【庁舎】&#10;有形固定資産減価償却率">
          <a:extLst>
            <a:ext uri="{FF2B5EF4-FFF2-40B4-BE49-F238E27FC236}">
              <a16:creationId xmlns:a16="http://schemas.microsoft.com/office/drawing/2014/main" id="{00000000-0008-0000-0F00-0000D7010000}"/>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43015</xdr:rowOff>
    </xdr:from>
    <xdr:ext cx="405111" cy="259045"/>
    <xdr:sp macro="" textlink="">
      <xdr:nvSpPr>
        <xdr:cNvPr id="472" name="n_1mainValue【庁舎】&#10;有形固定資産減価償却率">
          <a:extLst>
            <a:ext uri="{FF2B5EF4-FFF2-40B4-BE49-F238E27FC236}">
              <a16:creationId xmlns:a16="http://schemas.microsoft.com/office/drawing/2014/main" id="{00000000-0008-0000-0F00-0000D8010000}"/>
            </a:ext>
          </a:extLst>
        </xdr:cNvPr>
        <xdr:cNvSpPr txBox="1"/>
      </xdr:nvSpPr>
      <xdr:spPr>
        <a:xfrm>
          <a:off x="152660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11991</xdr:rowOff>
    </xdr:from>
    <xdr:ext cx="405111" cy="259045"/>
    <xdr:sp macro="" textlink="">
      <xdr:nvSpPr>
        <xdr:cNvPr id="473" name="n_2mainValue【庁舎】&#10;有形固定資産減価償却率">
          <a:extLst>
            <a:ext uri="{FF2B5EF4-FFF2-40B4-BE49-F238E27FC236}">
              <a16:creationId xmlns:a16="http://schemas.microsoft.com/office/drawing/2014/main" id="{00000000-0008-0000-0F00-0000D9010000}"/>
            </a:ext>
          </a:extLst>
        </xdr:cNvPr>
        <xdr:cNvSpPr txBox="1"/>
      </xdr:nvSpPr>
      <xdr:spPr>
        <a:xfrm>
          <a:off x="14389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124658</xdr:rowOff>
    </xdr:from>
    <xdr:ext cx="405111" cy="259045"/>
    <xdr:sp macro="" textlink="">
      <xdr:nvSpPr>
        <xdr:cNvPr id="474" name="n_3mainValue【庁舎】&#10;有形固定資産減価償却率">
          <a:extLst>
            <a:ext uri="{FF2B5EF4-FFF2-40B4-BE49-F238E27FC236}">
              <a16:creationId xmlns:a16="http://schemas.microsoft.com/office/drawing/2014/main" id="{00000000-0008-0000-0F00-0000DA010000}"/>
            </a:ext>
          </a:extLst>
        </xdr:cNvPr>
        <xdr:cNvSpPr txBox="1"/>
      </xdr:nvSpPr>
      <xdr:spPr>
        <a:xfrm>
          <a:off x="13500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124658</xdr:rowOff>
    </xdr:from>
    <xdr:ext cx="405111" cy="259045"/>
    <xdr:sp macro="" textlink="">
      <xdr:nvSpPr>
        <xdr:cNvPr id="475" name="n_4mainValue【庁舎】&#10;有形固定資産減価償却率">
          <a:extLst>
            <a:ext uri="{FF2B5EF4-FFF2-40B4-BE49-F238E27FC236}">
              <a16:creationId xmlns:a16="http://schemas.microsoft.com/office/drawing/2014/main" id="{00000000-0008-0000-0F00-0000DB010000}"/>
            </a:ext>
          </a:extLst>
        </xdr:cNvPr>
        <xdr:cNvSpPr txBox="1"/>
      </xdr:nvSpPr>
      <xdr:spPr>
        <a:xfrm>
          <a:off x="12611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8" name="【庁舎】&#10;一人当たり面積グラフ枠">
          <a:extLst>
            <a:ext uri="{FF2B5EF4-FFF2-40B4-BE49-F238E27FC236}">
              <a16:creationId xmlns:a16="http://schemas.microsoft.com/office/drawing/2014/main" id="{00000000-0008-0000-0F00-0000F2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500" name="【庁舎】&#10;一人当たり面積最小値テキスト">
          <a:extLst>
            <a:ext uri="{FF2B5EF4-FFF2-40B4-BE49-F238E27FC236}">
              <a16:creationId xmlns:a16="http://schemas.microsoft.com/office/drawing/2014/main" id="{00000000-0008-0000-0F00-0000F4010000}"/>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502" name="【庁舎】&#10;一人当たり面積最大値テキスト">
          <a:extLst>
            <a:ext uri="{FF2B5EF4-FFF2-40B4-BE49-F238E27FC236}">
              <a16:creationId xmlns:a16="http://schemas.microsoft.com/office/drawing/2014/main" id="{00000000-0008-0000-0F00-0000F6010000}"/>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504" name="【庁舎】&#10;一人当たり面積平均値テキスト">
          <a:extLst>
            <a:ext uri="{FF2B5EF4-FFF2-40B4-BE49-F238E27FC236}">
              <a16:creationId xmlns:a16="http://schemas.microsoft.com/office/drawing/2014/main" id="{00000000-0008-0000-0F00-0000F8010000}"/>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505" name="フローチャート: 判断 504">
          <a:extLst>
            <a:ext uri="{FF2B5EF4-FFF2-40B4-BE49-F238E27FC236}">
              <a16:creationId xmlns:a16="http://schemas.microsoft.com/office/drawing/2014/main" id="{00000000-0008-0000-0F00-0000F9010000}"/>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506" name="フローチャート: 判断 505">
          <a:extLst>
            <a:ext uri="{FF2B5EF4-FFF2-40B4-BE49-F238E27FC236}">
              <a16:creationId xmlns:a16="http://schemas.microsoft.com/office/drawing/2014/main" id="{00000000-0008-0000-0F00-0000FA010000}"/>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156211</xdr:rowOff>
    </xdr:from>
    <xdr:to>
      <xdr:col>107</xdr:col>
      <xdr:colOff>101600</xdr:colOff>
      <xdr:row>108</xdr:row>
      <xdr:rowOff>86361</xdr:rowOff>
    </xdr:to>
    <xdr:sp macro="" textlink="">
      <xdr:nvSpPr>
        <xdr:cNvPr id="507" name="フローチャート: 判断 506">
          <a:extLst>
            <a:ext uri="{FF2B5EF4-FFF2-40B4-BE49-F238E27FC236}">
              <a16:creationId xmlns:a16="http://schemas.microsoft.com/office/drawing/2014/main" id="{00000000-0008-0000-0F00-0000FB010000}"/>
            </a:ext>
          </a:extLst>
        </xdr:cNvPr>
        <xdr:cNvSpPr/>
      </xdr:nvSpPr>
      <xdr:spPr>
        <a:xfrm>
          <a:off x="20383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158496</xdr:rowOff>
    </xdr:from>
    <xdr:to>
      <xdr:col>102</xdr:col>
      <xdr:colOff>165100</xdr:colOff>
      <xdr:row>108</xdr:row>
      <xdr:rowOff>88646</xdr:rowOff>
    </xdr:to>
    <xdr:sp macro="" textlink="">
      <xdr:nvSpPr>
        <xdr:cNvPr id="508" name="フローチャート: 判断 507">
          <a:extLst>
            <a:ext uri="{FF2B5EF4-FFF2-40B4-BE49-F238E27FC236}">
              <a16:creationId xmlns:a16="http://schemas.microsoft.com/office/drawing/2014/main" id="{00000000-0008-0000-0F00-0000FC010000}"/>
            </a:ext>
          </a:extLst>
        </xdr:cNvPr>
        <xdr:cNvSpPr/>
      </xdr:nvSpPr>
      <xdr:spPr>
        <a:xfrm>
          <a:off x="19494500" y="1850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161162</xdr:rowOff>
    </xdr:from>
    <xdr:to>
      <xdr:col>98</xdr:col>
      <xdr:colOff>38100</xdr:colOff>
      <xdr:row>108</xdr:row>
      <xdr:rowOff>91312</xdr:rowOff>
    </xdr:to>
    <xdr:sp macro="" textlink="">
      <xdr:nvSpPr>
        <xdr:cNvPr id="509" name="フローチャート: 判断 508">
          <a:extLst>
            <a:ext uri="{FF2B5EF4-FFF2-40B4-BE49-F238E27FC236}">
              <a16:creationId xmlns:a16="http://schemas.microsoft.com/office/drawing/2014/main" id="{00000000-0008-0000-0F00-0000FD010000}"/>
            </a:ext>
          </a:extLst>
        </xdr:cNvPr>
        <xdr:cNvSpPr/>
      </xdr:nvSpPr>
      <xdr:spPr>
        <a:xfrm>
          <a:off x="18605500" y="1850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150113</xdr:rowOff>
    </xdr:from>
    <xdr:to>
      <xdr:col>116</xdr:col>
      <xdr:colOff>114300</xdr:colOff>
      <xdr:row>108</xdr:row>
      <xdr:rowOff>80263</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22110700" y="184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122444</xdr:rowOff>
    </xdr:from>
    <xdr:ext cx="469744" cy="259045"/>
    <xdr:sp macro="" textlink="">
      <xdr:nvSpPr>
        <xdr:cNvPr id="516" name="【庁舎】&#10;一人当たり面積該当値テキスト">
          <a:extLst>
            <a:ext uri="{FF2B5EF4-FFF2-40B4-BE49-F238E27FC236}">
              <a16:creationId xmlns:a16="http://schemas.microsoft.com/office/drawing/2014/main" id="{00000000-0008-0000-0F00-000004020000}"/>
            </a:ext>
          </a:extLst>
        </xdr:cNvPr>
        <xdr:cNvSpPr txBox="1"/>
      </xdr:nvSpPr>
      <xdr:spPr>
        <a:xfrm>
          <a:off x="22199600" y="1846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29463</xdr:rowOff>
    </xdr:from>
    <xdr:to>
      <xdr:col>116</xdr:col>
      <xdr:colOff>63500</xdr:colOff>
      <xdr:row>108</xdr:row>
      <xdr:rowOff>30480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21323300" y="18546063"/>
          <a:ext cx="8382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153543</xdr:rowOff>
    </xdr:from>
    <xdr:to>
      <xdr:col>107</xdr:col>
      <xdr:colOff>101600</xdr:colOff>
      <xdr:row>108</xdr:row>
      <xdr:rowOff>83693</xdr:rowOff>
    </xdr:to>
    <xdr:sp macro="" textlink="">
      <xdr:nvSpPr>
        <xdr:cNvPr id="519" name="楕円 518">
          <a:extLst>
            <a:ext uri="{FF2B5EF4-FFF2-40B4-BE49-F238E27FC236}">
              <a16:creationId xmlns:a16="http://schemas.microsoft.com/office/drawing/2014/main" id="{00000000-0008-0000-0F00-000007020000}"/>
            </a:ext>
          </a:extLst>
        </xdr:cNvPr>
        <xdr:cNvSpPr/>
      </xdr:nvSpPr>
      <xdr:spPr>
        <a:xfrm>
          <a:off x="20383500" y="184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32893</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20434300" y="1854708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153670</xdr:rowOff>
    </xdr:from>
    <xdr:to>
      <xdr:col>102</xdr:col>
      <xdr:colOff>165100</xdr:colOff>
      <xdr:row>108</xdr:row>
      <xdr:rowOff>83820</xdr:rowOff>
    </xdr:to>
    <xdr:sp macro="" textlink="">
      <xdr:nvSpPr>
        <xdr:cNvPr id="521" name="楕円 520">
          <a:extLst>
            <a:ext uri="{FF2B5EF4-FFF2-40B4-BE49-F238E27FC236}">
              <a16:creationId xmlns:a16="http://schemas.microsoft.com/office/drawing/2014/main" id="{00000000-0008-0000-0F00-000009020000}"/>
            </a:ext>
          </a:extLst>
        </xdr:cNvPr>
        <xdr:cNvSpPr/>
      </xdr:nvSpPr>
      <xdr:spPr>
        <a:xfrm>
          <a:off x="19494500" y="184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32893</xdr:rowOff>
    </xdr:from>
    <xdr:to>
      <xdr:col>107</xdr:col>
      <xdr:colOff>50800</xdr:colOff>
      <xdr:row>108</xdr:row>
      <xdr:rowOff>33020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flipV="1">
          <a:off x="19545300" y="1854949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156845</xdr:rowOff>
    </xdr:from>
    <xdr:to>
      <xdr:col>98</xdr:col>
      <xdr:colOff>38100</xdr:colOff>
      <xdr:row>108</xdr:row>
      <xdr:rowOff>86995</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18605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33020</xdr:rowOff>
    </xdr:from>
    <xdr:to>
      <xdr:col>102</xdr:col>
      <xdr:colOff>114300</xdr:colOff>
      <xdr:row>108</xdr:row>
      <xdr:rowOff>36195</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flipV="1">
          <a:off x="18656300" y="18549620"/>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525" name="n_1aveValue【庁舎】&#10;一人当たり面積">
          <a:extLst>
            <a:ext uri="{FF2B5EF4-FFF2-40B4-BE49-F238E27FC236}">
              <a16:creationId xmlns:a16="http://schemas.microsoft.com/office/drawing/2014/main" id="{00000000-0008-0000-0F00-00000D020000}"/>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77488</xdr:rowOff>
    </xdr:from>
    <xdr:ext cx="469744" cy="259045"/>
    <xdr:sp macro="" textlink="">
      <xdr:nvSpPr>
        <xdr:cNvPr id="526" name="n_2aveValue【庁舎】&#10;一人当たり面積">
          <a:extLst>
            <a:ext uri="{FF2B5EF4-FFF2-40B4-BE49-F238E27FC236}">
              <a16:creationId xmlns:a16="http://schemas.microsoft.com/office/drawing/2014/main" id="{00000000-0008-0000-0F00-00000E020000}"/>
            </a:ext>
          </a:extLst>
        </xdr:cNvPr>
        <xdr:cNvSpPr txBox="1"/>
      </xdr:nvSpPr>
      <xdr:spPr>
        <a:xfrm>
          <a:off x="20199427" y="185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79773</xdr:rowOff>
    </xdr:from>
    <xdr:ext cx="469744" cy="259045"/>
    <xdr:sp macro="" textlink="">
      <xdr:nvSpPr>
        <xdr:cNvPr id="527" name="n_3aveValue【庁舎】&#10;一人当たり面積">
          <a:extLst>
            <a:ext uri="{FF2B5EF4-FFF2-40B4-BE49-F238E27FC236}">
              <a16:creationId xmlns:a16="http://schemas.microsoft.com/office/drawing/2014/main" id="{00000000-0008-0000-0F00-00000F020000}"/>
            </a:ext>
          </a:extLst>
        </xdr:cNvPr>
        <xdr:cNvSpPr txBox="1"/>
      </xdr:nvSpPr>
      <xdr:spPr>
        <a:xfrm>
          <a:off x="19310427" y="1859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82439</xdr:rowOff>
    </xdr:from>
    <xdr:ext cx="469744" cy="259045"/>
    <xdr:sp macro="" textlink="">
      <xdr:nvSpPr>
        <xdr:cNvPr id="528" name="n_4aveValue【庁舎】&#10;一人当たり面積">
          <a:extLst>
            <a:ext uri="{FF2B5EF4-FFF2-40B4-BE49-F238E27FC236}">
              <a16:creationId xmlns:a16="http://schemas.microsoft.com/office/drawing/2014/main" id="{00000000-0008-0000-0F00-000010020000}"/>
            </a:ext>
          </a:extLst>
        </xdr:cNvPr>
        <xdr:cNvSpPr txBox="1"/>
      </xdr:nvSpPr>
      <xdr:spPr>
        <a:xfrm>
          <a:off x="18421427" y="1859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97807</xdr:rowOff>
    </xdr:from>
    <xdr:ext cx="469744" cy="259045"/>
    <xdr:sp macro="" textlink="">
      <xdr:nvSpPr>
        <xdr:cNvPr id="529" name="n_1mainValue【庁舎】&#10;一人当たり面積">
          <a:extLst>
            <a:ext uri="{FF2B5EF4-FFF2-40B4-BE49-F238E27FC236}">
              <a16:creationId xmlns:a16="http://schemas.microsoft.com/office/drawing/2014/main" id="{00000000-0008-0000-0F00-000011020000}"/>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100220</xdr:rowOff>
    </xdr:from>
    <xdr:ext cx="469744" cy="259045"/>
    <xdr:sp macro="" textlink="">
      <xdr:nvSpPr>
        <xdr:cNvPr id="530" name="n_2mainValue【庁舎】&#10;一人当たり面積">
          <a:extLst>
            <a:ext uri="{FF2B5EF4-FFF2-40B4-BE49-F238E27FC236}">
              <a16:creationId xmlns:a16="http://schemas.microsoft.com/office/drawing/2014/main" id="{00000000-0008-0000-0F00-000012020000}"/>
            </a:ext>
          </a:extLst>
        </xdr:cNvPr>
        <xdr:cNvSpPr txBox="1"/>
      </xdr:nvSpPr>
      <xdr:spPr>
        <a:xfrm>
          <a:off x="20199427" y="1827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100347</xdr:rowOff>
    </xdr:from>
    <xdr:ext cx="469744" cy="259045"/>
    <xdr:sp macro="" textlink="">
      <xdr:nvSpPr>
        <xdr:cNvPr id="531" name="n_3mainValue【庁舎】&#10;一人当たり面積">
          <a:extLst>
            <a:ext uri="{FF2B5EF4-FFF2-40B4-BE49-F238E27FC236}">
              <a16:creationId xmlns:a16="http://schemas.microsoft.com/office/drawing/2014/main" id="{00000000-0008-0000-0F00-000013020000}"/>
            </a:ext>
          </a:extLst>
        </xdr:cNvPr>
        <xdr:cNvSpPr txBox="1"/>
      </xdr:nvSpPr>
      <xdr:spPr>
        <a:xfrm>
          <a:off x="19310427"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103522</xdr:rowOff>
    </xdr:from>
    <xdr:ext cx="469744" cy="259045"/>
    <xdr:sp macro="" textlink="">
      <xdr:nvSpPr>
        <xdr:cNvPr id="532" name="n_4mainValue【庁舎】&#10;一人当たり面積">
          <a:extLst>
            <a:ext uri="{FF2B5EF4-FFF2-40B4-BE49-F238E27FC236}">
              <a16:creationId xmlns:a16="http://schemas.microsoft.com/office/drawing/2014/main" id="{00000000-0008-0000-0F00-000014020000}"/>
            </a:ext>
          </a:extLst>
        </xdr:cNvPr>
        <xdr:cNvSpPr txBox="1"/>
      </xdr:nvSpPr>
      <xdr:spPr>
        <a:xfrm>
          <a:off x="18421427" y="1827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人当たりの面積が、類似団体と比較して大きい要因は、人口に対し学校数が多い（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校）ことが考えられる。</a:t>
          </a:r>
          <a:endParaRPr lang="ja-JP" altLang="ja-JP" sz="1400">
            <a:effectLst/>
          </a:endParaRPr>
        </a:p>
        <a:p>
          <a:r>
            <a:rPr kumimoji="1" lang="ja-JP" altLang="ja-JP" sz="1100">
              <a:solidFill>
                <a:schemeClr val="dk1"/>
              </a:solidFill>
              <a:effectLst/>
              <a:latin typeface="+mn-lt"/>
              <a:ea typeface="+mn-ea"/>
              <a:cs typeface="+mn-cs"/>
            </a:rPr>
            <a:t>庁舎は、昭和３７年に建築され築５０年以上が経過しているため、有形固定資産減価償却率が</a:t>
          </a:r>
          <a:r>
            <a:rPr kumimoji="1" lang="en-US" altLang="ja-JP" sz="1100">
              <a:solidFill>
                <a:schemeClr val="dk1"/>
              </a:solidFill>
              <a:effectLst/>
              <a:latin typeface="+mn-lt"/>
              <a:ea typeface="+mn-ea"/>
              <a:cs typeface="+mn-cs"/>
            </a:rPr>
            <a:t>78.7</a:t>
          </a:r>
          <a:r>
            <a:rPr kumimoji="1" lang="ja-JP" altLang="ja-JP" sz="1100">
              <a:solidFill>
                <a:schemeClr val="dk1"/>
              </a:solidFill>
              <a:effectLst/>
              <a:latin typeface="+mn-lt"/>
              <a:ea typeface="+mn-ea"/>
              <a:cs typeface="+mn-cs"/>
            </a:rPr>
            <a:t>％と高くなっている。令和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年度までに庁舎の建て替えを目標としており、計画的に庁舎建設基金への積み立てを行う。</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1,653
1,647
103.07
3,725,670
3,553,743
166,437
2,023,927
3,805,915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平成３０年度から類似団体平均を下回った状態が続いている。全国平均を上回る高齢化率（４年度末４５．３％）や人口の減少により、自主財源の確保が厳しいため、投資的経費等を抑制し、歳出の見直しを行う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28122</xdr:rowOff>
    </xdr:from>
    <xdr:to>
      <xdr:col>23</xdr:col>
      <xdr:colOff>133350</xdr:colOff>
      <xdr:row>45</xdr:row>
      <xdr:rowOff>39612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433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28122</xdr:rowOff>
    </xdr:from>
    <xdr:to>
      <xdr:col>19</xdr:col>
      <xdr:colOff>133350</xdr:colOff>
      <xdr:row>45</xdr:row>
      <xdr:rowOff>28122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28122</xdr:rowOff>
    </xdr:from>
    <xdr:to>
      <xdr:col>15</xdr:col>
      <xdr:colOff>82550</xdr:colOff>
      <xdr:row>45</xdr:row>
      <xdr:rowOff>28122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33867</xdr:rowOff>
    </xdr:from>
    <xdr:to>
      <xdr:col>15</xdr:col>
      <xdr:colOff>133350</xdr:colOff>
      <xdr:row>44</xdr:row>
      <xdr:rowOff>135467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145644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16631</xdr:rowOff>
    </xdr:from>
    <xdr:to>
      <xdr:col>11</xdr:col>
      <xdr:colOff>31750</xdr:colOff>
      <xdr:row>45</xdr:row>
      <xdr:rowOff>28122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318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160262</xdr:rowOff>
    </xdr:from>
    <xdr:to>
      <xdr:col>23</xdr:col>
      <xdr:colOff>184150</xdr:colOff>
      <xdr:row>45</xdr:row>
      <xdr:rowOff>90412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56139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9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148772</xdr:rowOff>
    </xdr:from>
    <xdr:to>
      <xdr:col>19</xdr:col>
      <xdr:colOff>184150</xdr:colOff>
      <xdr:row>45</xdr:row>
      <xdr:rowOff>78922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63699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148772</xdr:rowOff>
    </xdr:from>
    <xdr:to>
      <xdr:col>15</xdr:col>
      <xdr:colOff>133350</xdr:colOff>
      <xdr:row>45</xdr:row>
      <xdr:rowOff>78922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63699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148772</xdr:rowOff>
    </xdr:from>
    <xdr:to>
      <xdr:col>11</xdr:col>
      <xdr:colOff>82550</xdr:colOff>
      <xdr:row>45</xdr:row>
      <xdr:rowOff>78922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63699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137281</xdr:rowOff>
    </xdr:from>
    <xdr:to>
      <xdr:col>7</xdr:col>
      <xdr:colOff>31750</xdr:colOff>
      <xdr:row>45</xdr:row>
      <xdr:rowOff>67431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52208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令和４年度は、会計年度任用職員の昇級増・人員増により人件費が増加したが、地方交付税が大幅増となったことで、経常収支比率は前年度より１ポイント改善された。</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しかしながら、</a:t>
          </a:r>
          <a:r>
            <a:rPr kumimoji="1" lang="ja-JP" altLang="ja-JP" sz="1100">
              <a:solidFill>
                <a:schemeClr val="dk1"/>
              </a:solidFill>
              <a:effectLst/>
              <a:latin typeface="+mn-lt"/>
              <a:ea typeface="+mn-ea"/>
              <a:cs typeface="+mn-cs"/>
            </a:rPr>
            <a:t>類似団体平均を上回った状態が続いているため、今後も事業の平準化による公債費の抑制や、適正な職員定員管理による人件費の抑制に努め、経常収支比率の改善を図る。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145415</xdr:rowOff>
    </xdr:from>
    <xdr:to>
      <xdr:col>23</xdr:col>
      <xdr:colOff>133350</xdr:colOff>
      <xdr:row>66</xdr:row>
      <xdr:rowOff>22225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8966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145415</xdr:rowOff>
    </xdr:from>
    <xdr:to>
      <xdr:col>19</xdr:col>
      <xdr:colOff>133350</xdr:colOff>
      <xdr:row>65</xdr:row>
      <xdr:rowOff>169545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8966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169545</xdr:rowOff>
    </xdr:from>
    <xdr:to>
      <xdr:col>15</xdr:col>
      <xdr:colOff>82550</xdr:colOff>
      <xdr:row>66</xdr:row>
      <xdr:rowOff>19812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31379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54373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19812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0173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145415</xdr:rowOff>
    </xdr:from>
    <xdr:to>
      <xdr:col>11</xdr:col>
      <xdr:colOff>82550</xdr:colOff>
      <xdr:row>65</xdr:row>
      <xdr:rowOff>75565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85742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130937</xdr:rowOff>
    </xdr:from>
    <xdr:to>
      <xdr:col>7</xdr:col>
      <xdr:colOff>31750</xdr:colOff>
      <xdr:row>65</xdr:row>
      <xdr:rowOff>61087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71264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142875</xdr:rowOff>
    </xdr:from>
    <xdr:to>
      <xdr:col>23</xdr:col>
      <xdr:colOff>184150</xdr:colOff>
      <xdr:row>66</xdr:row>
      <xdr:rowOff>73025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38752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8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94615</xdr:rowOff>
    </xdr:from>
    <xdr:to>
      <xdr:col>19</xdr:col>
      <xdr:colOff>184150</xdr:colOff>
      <xdr:row>66</xdr:row>
      <xdr:rowOff>24765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9542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2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118745</xdr:rowOff>
    </xdr:from>
    <xdr:to>
      <xdr:col>15</xdr:col>
      <xdr:colOff>133350</xdr:colOff>
      <xdr:row>66</xdr:row>
      <xdr:rowOff>48895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33672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140462</xdr:rowOff>
    </xdr:from>
    <xdr:to>
      <xdr:col>11</xdr:col>
      <xdr:colOff>82550</xdr:colOff>
      <xdr:row>66</xdr:row>
      <xdr:rowOff>70612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55389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の決算額が類似団体平均を上回った状態が続いているのは、類似団体と比較して職員数が多いため、人件費が要因となっている。今後も業務の適切な遂行・住民サービスを低下させることなく職員数を削減できるのか検討しコストの低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146278</xdr:rowOff>
    </xdr:from>
    <xdr:to>
      <xdr:col>23</xdr:col>
      <xdr:colOff>133350</xdr:colOff>
      <xdr:row>82</xdr:row>
      <xdr:rowOff>165590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05178"/>
          <a:ext cx="838200" cy="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103009</xdr:rowOff>
    </xdr:from>
    <xdr:to>
      <xdr:col>19</xdr:col>
      <xdr:colOff>133350</xdr:colOff>
      <xdr:row>82</xdr:row>
      <xdr:rowOff>146278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61909"/>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78705</xdr:rowOff>
    </xdr:from>
    <xdr:to>
      <xdr:col>15</xdr:col>
      <xdr:colOff>82550</xdr:colOff>
      <xdr:row>82</xdr:row>
      <xdr:rowOff>103009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37605"/>
          <a:ext cx="889000" cy="2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168472</xdr:rowOff>
    </xdr:from>
    <xdr:to>
      <xdr:col>15</xdr:col>
      <xdr:colOff>133350</xdr:colOff>
      <xdr:row>82</xdr:row>
      <xdr:rowOff>98622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108799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67521</xdr:rowOff>
    </xdr:from>
    <xdr:to>
      <xdr:col>11</xdr:col>
      <xdr:colOff>31750</xdr:colOff>
      <xdr:row>82</xdr:row>
      <xdr:rowOff>78705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26421"/>
          <a:ext cx="889000" cy="1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149589</xdr:rowOff>
    </xdr:from>
    <xdr:to>
      <xdr:col>11</xdr:col>
      <xdr:colOff>82550</xdr:colOff>
      <xdr:row>82</xdr:row>
      <xdr:rowOff>79739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3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89916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0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145030</xdr:rowOff>
    </xdr:from>
    <xdr:to>
      <xdr:col>7</xdr:col>
      <xdr:colOff>31750</xdr:colOff>
      <xdr:row>82</xdr:row>
      <xdr:rowOff>75180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3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85357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0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114790</xdr:rowOff>
    </xdr:from>
    <xdr:to>
      <xdr:col>23</xdr:col>
      <xdr:colOff>184150</xdr:colOff>
      <xdr:row>83</xdr:row>
      <xdr:rowOff>44940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7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86867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4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95478</xdr:rowOff>
    </xdr:from>
    <xdr:to>
      <xdr:col>19</xdr:col>
      <xdr:colOff>184150</xdr:colOff>
      <xdr:row>83</xdr:row>
      <xdr:rowOff>25628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5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10405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4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52209</xdr:rowOff>
    </xdr:from>
    <xdr:to>
      <xdr:col>15</xdr:col>
      <xdr:colOff>133350</xdr:colOff>
      <xdr:row>82</xdr:row>
      <xdr:rowOff>153809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138586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9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27905</xdr:rowOff>
    </xdr:from>
    <xdr:to>
      <xdr:col>11</xdr:col>
      <xdr:colOff>82550</xdr:colOff>
      <xdr:row>82</xdr:row>
      <xdr:rowOff>129505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114282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7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16721</xdr:rowOff>
    </xdr:from>
    <xdr:to>
      <xdr:col>7</xdr:col>
      <xdr:colOff>31750</xdr:colOff>
      <xdr:row>82</xdr:row>
      <xdr:rowOff>118321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103098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6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改革計画に基づき、職員手当のカット（特殊勤務手当の廃止、管理職手当月額１万円）を行っていることから、類似団体平均を下回った状態が続いている。引き続き適正な給与制度の運用を行い、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157904</xdr:rowOff>
    </xdr:from>
    <xdr:to>
      <xdr:col>81</xdr:col>
      <xdr:colOff>44450</xdr:colOff>
      <xdr:row>86</xdr:row>
      <xdr:rowOff>165946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026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157904</xdr:rowOff>
    </xdr:from>
    <xdr:to>
      <xdr:col>77</xdr:col>
      <xdr:colOff>44450</xdr:colOff>
      <xdr:row>86</xdr:row>
      <xdr:rowOff>165946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0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157904</xdr:rowOff>
    </xdr:from>
    <xdr:to>
      <xdr:col>72</xdr:col>
      <xdr:colOff>203200</xdr:colOff>
      <xdr:row>87</xdr:row>
      <xdr:rowOff>18627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0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87</xdr:row>
      <xdr:rowOff>18627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0608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88477</xdr:rowOff>
    </xdr:from>
    <xdr:to>
      <xdr:col>68</xdr:col>
      <xdr:colOff>203200</xdr:colOff>
      <xdr:row>88</xdr:row>
      <xdr:rowOff>18627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3404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88477</xdr:rowOff>
    </xdr:from>
    <xdr:to>
      <xdr:col>64</xdr:col>
      <xdr:colOff>152400</xdr:colOff>
      <xdr:row>88</xdr:row>
      <xdr:rowOff>18627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3404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107104</xdr:rowOff>
    </xdr:from>
    <xdr:to>
      <xdr:col>81</xdr:col>
      <xdr:colOff>95250</xdr:colOff>
      <xdr:row>87</xdr:row>
      <xdr:rowOff>37254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123631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115146</xdr:rowOff>
    </xdr:from>
    <xdr:to>
      <xdr:col>77</xdr:col>
      <xdr:colOff>95250</xdr:colOff>
      <xdr:row>87</xdr:row>
      <xdr:rowOff>45296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55473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2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107104</xdr:rowOff>
    </xdr:from>
    <xdr:to>
      <xdr:col>73</xdr:col>
      <xdr:colOff>44450</xdr:colOff>
      <xdr:row>87</xdr:row>
      <xdr:rowOff>37254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47431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139277</xdr:rowOff>
    </xdr:from>
    <xdr:to>
      <xdr:col>68</xdr:col>
      <xdr:colOff>203200</xdr:colOff>
      <xdr:row>87</xdr:row>
      <xdr:rowOff>69427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79604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行政改革計画（平成１８年度～平成２２年度）において、職員の削減を行ったものの、類似団体内平均値を上回った状態が続いており、更なる削減が必要である。</a:t>
          </a:r>
          <a:endParaRPr lang="ja-JP" altLang="ja-JP" sz="1400">
            <a:effectLst/>
          </a:endParaRPr>
        </a:p>
        <a:p>
          <a:r>
            <a:rPr kumimoji="1" lang="ja-JP" altLang="ja-JP" sz="1100" baseline="0">
              <a:solidFill>
                <a:schemeClr val="dk1"/>
              </a:solidFill>
              <a:effectLst/>
              <a:latin typeface="+mn-lt"/>
              <a:ea typeface="+mn-ea"/>
              <a:cs typeface="+mn-cs"/>
            </a:rPr>
            <a:t>　令和４年度の職員数は前年度と同数であった。人口減少に伴い、人口</a:t>
          </a:r>
          <a:r>
            <a:rPr kumimoji="1" lang="en-US" altLang="ja-JP" sz="1100" baseline="0">
              <a:solidFill>
                <a:schemeClr val="dk1"/>
              </a:solidFill>
              <a:effectLst/>
              <a:latin typeface="+mn-lt"/>
              <a:ea typeface="+mn-ea"/>
              <a:cs typeface="+mn-cs"/>
            </a:rPr>
            <a:t>1,000</a:t>
          </a:r>
          <a:r>
            <a:rPr kumimoji="1" lang="ja-JP" altLang="ja-JP" sz="1100" baseline="0">
              <a:solidFill>
                <a:schemeClr val="dk1"/>
              </a:solidFill>
              <a:effectLst/>
              <a:latin typeface="+mn-lt"/>
              <a:ea typeface="+mn-ea"/>
              <a:cs typeface="+mn-cs"/>
            </a:rPr>
            <a:t>人当たりの職員数は</a:t>
          </a:r>
          <a:r>
            <a:rPr kumimoji="1" lang="en-US" altLang="ja-JP" sz="1100" baseline="0">
              <a:solidFill>
                <a:schemeClr val="dk1"/>
              </a:solidFill>
              <a:effectLst/>
              <a:latin typeface="+mn-lt"/>
              <a:ea typeface="+mn-ea"/>
              <a:cs typeface="+mn-cs"/>
            </a:rPr>
            <a:t>0.3</a:t>
          </a:r>
          <a:r>
            <a:rPr kumimoji="1" lang="ja-JP" altLang="ja-JP" sz="1100" baseline="0">
              <a:solidFill>
                <a:schemeClr val="dk1"/>
              </a:solidFill>
              <a:effectLst/>
              <a:latin typeface="+mn-lt"/>
              <a:ea typeface="+mn-ea"/>
              <a:cs typeface="+mn-cs"/>
            </a:rPr>
            <a:t>人減少している。今後も業務の適切な遂行・住民サービスを低下させることなく、</a:t>
          </a:r>
          <a:r>
            <a:rPr kumimoji="1" lang="ja-JP" altLang="ja-JP" sz="1100">
              <a:solidFill>
                <a:schemeClr val="dk1"/>
              </a:solidFill>
              <a:effectLst/>
              <a:latin typeface="+mn-lt"/>
              <a:ea typeface="+mn-ea"/>
              <a:cs typeface="+mn-cs"/>
            </a:rPr>
            <a:t>職員体制等の見直しを行っていく。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10661</xdr:rowOff>
    </xdr:from>
    <xdr:to>
      <xdr:col>81</xdr:col>
      <xdr:colOff>44450</xdr:colOff>
      <xdr:row>61</xdr:row>
      <xdr:rowOff>14683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469111"/>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5299</xdr:rowOff>
    </xdr:from>
    <xdr:to>
      <xdr:col>77</xdr:col>
      <xdr:colOff>44450</xdr:colOff>
      <xdr:row>61</xdr:row>
      <xdr:rowOff>14683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63749"/>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4494</xdr:rowOff>
    </xdr:from>
    <xdr:to>
      <xdr:col>72</xdr:col>
      <xdr:colOff>203200</xdr:colOff>
      <xdr:row>61</xdr:row>
      <xdr:rowOff>5299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62944"/>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129293</xdr:rowOff>
    </xdr:from>
    <xdr:to>
      <xdr:col>73</xdr:col>
      <xdr:colOff>44450</xdr:colOff>
      <xdr:row>60</xdr:row>
      <xdr:rowOff>59443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4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69620</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1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125271</xdr:rowOff>
    </xdr:from>
    <xdr:to>
      <xdr:col>68</xdr:col>
      <xdr:colOff>152400</xdr:colOff>
      <xdr:row>61</xdr:row>
      <xdr:rowOff>4494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12271"/>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124065</xdr:rowOff>
    </xdr:from>
    <xdr:to>
      <xdr:col>68</xdr:col>
      <xdr:colOff>203200</xdr:colOff>
      <xdr:row>60</xdr:row>
      <xdr:rowOff>54215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64392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0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117094</xdr:rowOff>
    </xdr:from>
    <xdr:to>
      <xdr:col>64</xdr:col>
      <xdr:colOff>152400</xdr:colOff>
      <xdr:row>60</xdr:row>
      <xdr:rowOff>47244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57421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131311</xdr:rowOff>
    </xdr:from>
    <xdr:to>
      <xdr:col>81</xdr:col>
      <xdr:colOff>95250</xdr:colOff>
      <xdr:row>61</xdr:row>
      <xdr:rowOff>61461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103388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9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135333</xdr:rowOff>
    </xdr:from>
    <xdr:to>
      <xdr:col>77</xdr:col>
      <xdr:colOff>95250</xdr:colOff>
      <xdr:row>61</xdr:row>
      <xdr:rowOff>65483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50260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08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125949</xdr:rowOff>
    </xdr:from>
    <xdr:to>
      <xdr:col>73</xdr:col>
      <xdr:colOff>44450</xdr:colOff>
      <xdr:row>61</xdr:row>
      <xdr:rowOff>56099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1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40876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9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125144</xdr:rowOff>
    </xdr:from>
    <xdr:to>
      <xdr:col>68</xdr:col>
      <xdr:colOff>203200</xdr:colOff>
      <xdr:row>61</xdr:row>
      <xdr:rowOff>55294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1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40071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74471</xdr:rowOff>
    </xdr:from>
    <xdr:to>
      <xdr:col>64</xdr:col>
      <xdr:colOff>152400</xdr:colOff>
      <xdr:row>61</xdr:row>
      <xdr:rowOff>4621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6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160848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平成の大型事業に伴う償還が完了し、年々比率は減少傾向にあるが、近年は地方債現在高が増加傾向にあるため、比率が大幅に改善することはなく、横ばいが続く見込みである。</a:t>
          </a:r>
          <a:endParaRPr lang="ja-JP" altLang="ja-JP" sz="1400">
            <a:effectLst/>
          </a:endParaRPr>
        </a:p>
        <a:p>
          <a:r>
            <a:rPr kumimoji="1" lang="ja-JP" altLang="ja-JP" sz="1100">
              <a:solidFill>
                <a:schemeClr val="dk1"/>
              </a:solidFill>
              <a:effectLst/>
              <a:latin typeface="+mn-lt"/>
              <a:ea typeface="+mn-ea"/>
              <a:cs typeface="+mn-cs"/>
            </a:rPr>
            <a:t>　今後も地方債の新規発行の抑制に努め、実質公債費比率の減少を図る。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105833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6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129963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43</xdr:row>
      <xdr:rowOff>6773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308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30904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791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79163</xdr:rowOff>
    </xdr:from>
    <xdr:to>
      <xdr:col>73</xdr:col>
      <xdr:colOff>44450</xdr:colOff>
      <xdr:row>43</xdr:row>
      <xdr:rowOff>9313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165540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151554</xdr:rowOff>
    </xdr:from>
    <xdr:to>
      <xdr:col>64</xdr:col>
      <xdr:colOff>152400</xdr:colOff>
      <xdr:row>43</xdr:row>
      <xdr:rowOff>81704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66481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前年度に引き続き将来負担比率は生じていない。今後も地方債の発行の抑制を図り、現状維持に努める。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1,653
1,647
103.07
3,725,670
3,553,743
166,437
2,023,927
3,805,915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令和</a:t>
          </a:r>
          <a:r>
            <a:rPr kumimoji="1" lang="ja-JP" altLang="en-US" sz="1100" baseline="0">
              <a:solidFill>
                <a:schemeClr val="dk1"/>
              </a:solidFill>
              <a:effectLst/>
              <a:latin typeface="+mn-lt"/>
              <a:ea typeface="+mn-ea"/>
              <a:cs typeface="+mn-cs"/>
            </a:rPr>
            <a:t>４</a:t>
          </a:r>
          <a:r>
            <a:rPr kumimoji="1" lang="ja-JP" altLang="ja-JP" sz="1100" baseline="0">
              <a:solidFill>
                <a:schemeClr val="dk1"/>
              </a:solidFill>
              <a:effectLst/>
              <a:latin typeface="+mn-lt"/>
              <a:ea typeface="+mn-ea"/>
              <a:cs typeface="+mn-cs"/>
            </a:rPr>
            <a:t>年度は、会計年度任用職員の昇級増・人員増により人件費が増加したが、地方交付税が大幅増となったことで、人件費の割合は</a:t>
          </a:r>
          <a:r>
            <a:rPr kumimoji="1" lang="en-US" altLang="ja-JP" sz="1100" baseline="0">
              <a:solidFill>
                <a:schemeClr val="dk1"/>
              </a:solidFill>
              <a:effectLst/>
              <a:latin typeface="+mn-lt"/>
              <a:ea typeface="+mn-ea"/>
              <a:cs typeface="+mn-cs"/>
            </a:rPr>
            <a:t>0.2</a:t>
          </a:r>
          <a:r>
            <a:rPr kumimoji="1" lang="ja-JP" altLang="ja-JP" sz="1100" baseline="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今後も引き続き、適正な職員数及び給与水準により、人件費の抑制に努める。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88900</xdr:rowOff>
    </xdr:from>
    <xdr:to>
      <xdr:col>24</xdr:col>
      <xdr:colOff>25400</xdr:colOff>
      <xdr:row>37</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325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96520</xdr:rowOff>
    </xdr:from>
    <xdr:to>
      <xdr:col>19</xdr:col>
      <xdr:colOff>187325</xdr:colOff>
      <xdr:row>37</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40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168910</xdr:rowOff>
    </xdr:from>
    <xdr:to>
      <xdr:col>15</xdr:col>
      <xdr:colOff>98425</xdr:colOff>
      <xdr:row>37</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111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153670</xdr:rowOff>
    </xdr:from>
    <xdr:to>
      <xdr:col>11</xdr:col>
      <xdr:colOff>9525</xdr:colOff>
      <xdr:row>36</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58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45720</xdr:rowOff>
    </xdr:from>
    <xdr:to>
      <xdr:col>20</xdr:col>
      <xdr:colOff>38100</xdr:colOff>
      <xdr:row>37</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76200</xdr:rowOff>
    </xdr:from>
    <xdr:to>
      <xdr:col>15</xdr:col>
      <xdr:colOff>149225</xdr:colOff>
      <xdr:row>38</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118110</xdr:rowOff>
    </xdr:from>
    <xdr:to>
      <xdr:col>11</xdr:col>
      <xdr:colOff>60325</xdr:colOff>
      <xdr:row>37</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102870</xdr:rowOff>
    </xdr:from>
    <xdr:to>
      <xdr:col>6</xdr:col>
      <xdr:colOff>171450</xdr:colOff>
      <xdr:row>37</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コロナウィルスの影響により</a:t>
          </a:r>
          <a:r>
            <a:rPr kumimoji="1" lang="ja-JP" altLang="en-US" sz="1100" baseline="0">
              <a:solidFill>
                <a:schemeClr val="dk1"/>
              </a:solidFill>
              <a:effectLst/>
              <a:latin typeface="+mn-lt"/>
              <a:ea typeface="+mn-ea"/>
              <a:cs typeface="+mn-cs"/>
            </a:rPr>
            <a:t>下がった</a:t>
          </a:r>
          <a:r>
            <a:rPr kumimoji="1" lang="ja-JP" altLang="ja-JP" sz="1100" baseline="0">
              <a:solidFill>
                <a:schemeClr val="dk1"/>
              </a:solidFill>
              <a:effectLst/>
              <a:latin typeface="+mn-lt"/>
              <a:ea typeface="+mn-ea"/>
              <a:cs typeface="+mn-cs"/>
            </a:rPr>
            <a:t>旅費・交際費、委託経費が増加したことから、物件費は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今後は、委託業務内容の見直しや光熱水費等の節電・節約など歳出の抑制を図り、財政運営の健全化に努める。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16</xdr:row>
      <xdr:rowOff>149860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81305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711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71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69850</xdr:rowOff>
    </xdr:from>
    <xdr:to>
      <xdr:col>69</xdr:col>
      <xdr:colOff>92075</xdr:colOff>
      <xdr:row>16</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813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類似団体平均値に収まっている。今後も住民サービスを低下させないようにし、扶助費の適正化を図ることで費用が膨らまないように努める。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年度から段階的に経常比率が減少している。主な要因として、令和２年４月に改訂した上下水道使用料の引き上げや、特別会計の経費削減に伴う特別会計繰出金が減少したためである。</a:t>
          </a:r>
          <a:endParaRPr lang="ja-JP" altLang="ja-JP" sz="1400">
            <a:effectLst/>
          </a:endParaRPr>
        </a:p>
        <a:p>
          <a:r>
            <a:rPr kumimoji="1" lang="ja-JP" altLang="ja-JP" sz="1100">
              <a:solidFill>
                <a:schemeClr val="dk1"/>
              </a:solidFill>
              <a:effectLst/>
              <a:latin typeface="+mn-lt"/>
              <a:ea typeface="+mn-ea"/>
              <a:cs typeface="+mn-cs"/>
            </a:rPr>
            <a:t>　今後も引き続き、使用料等の料金の適正化を図りながら、特別会計への繰出金の抑制に努める。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272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153670</xdr:rowOff>
    </xdr:from>
    <xdr:to>
      <xdr:col>78</xdr:col>
      <xdr:colOff>69850</xdr:colOff>
      <xdr:row>58</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26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43180</xdr:rowOff>
    </xdr:from>
    <xdr:to>
      <xdr:col>73</xdr:col>
      <xdr:colOff>180975</xdr:colOff>
      <xdr:row>58</xdr:row>
      <xdr:rowOff>142240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987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118110</xdr:rowOff>
    </xdr:from>
    <xdr:to>
      <xdr:col>74</xdr:col>
      <xdr:colOff>31750</xdr:colOff>
      <xdr:row>58</xdr:row>
      <xdr:rowOff>48260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58437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59</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8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20337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78757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91440</xdr:rowOff>
    </xdr:from>
    <xdr:to>
      <xdr:col>69</xdr:col>
      <xdr:colOff>142875</xdr:colOff>
      <xdr:row>59</xdr:row>
      <xdr:rowOff>21590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6367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137160</xdr:rowOff>
    </xdr:from>
    <xdr:to>
      <xdr:col>65</xdr:col>
      <xdr:colOff>53975</xdr:colOff>
      <xdr:row>59</xdr:row>
      <xdr:rowOff>67310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52087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補助費については、前年度比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となったが、類似団体平均を下回っている。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今後も補助金を交付するのが適当な事業を行っているのかなど再確認を行い、現状維持に努める。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986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16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85852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公債費に係る経常収支比率は年々減少傾向にあるが、近年は地方債現在高が増加傾向にあるため、比率が大幅に改善することはなく、横ばいが続く見込みである。</a:t>
          </a:r>
          <a:endParaRPr lang="ja-JP" altLang="ja-JP" sz="1400">
            <a:effectLst/>
          </a:endParaRPr>
        </a:p>
        <a:p>
          <a:r>
            <a:rPr kumimoji="1" lang="ja-JP" altLang="ja-JP" sz="1100">
              <a:solidFill>
                <a:schemeClr val="dk1"/>
              </a:solidFill>
              <a:effectLst/>
              <a:latin typeface="+mn-lt"/>
              <a:ea typeface="+mn-ea"/>
              <a:cs typeface="+mn-cs"/>
            </a:rPr>
            <a:t>　今後も地方債の新規発行の抑制に努め、実質公債費比率の減少を図る。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638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85089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63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92711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943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68580</xdr:rowOff>
    </xdr:from>
    <xdr:to>
      <xdr:col>6</xdr:col>
      <xdr:colOff>171450</xdr:colOff>
      <xdr:row>77</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154957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公債費以外の費目については、類似団体平均よりも高いことから、今後とも、制度の適切な運用や各種経費の縮減に取り組み、健全な財政運営に努める。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84545</xdr:rowOff>
    </xdr:from>
    <xdr:to>
      <xdr:col>82</xdr:col>
      <xdr:colOff>107950</xdr:colOff>
      <xdr:row>78</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5764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84545</xdr:rowOff>
    </xdr:from>
    <xdr:to>
      <xdr:col>78</xdr:col>
      <xdr:colOff>69850</xdr:colOff>
      <xdr:row>78</xdr:row>
      <xdr:rowOff>97608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5764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97608</xdr:rowOff>
    </xdr:from>
    <xdr:to>
      <xdr:col>73</xdr:col>
      <xdr:colOff>180975</xdr:colOff>
      <xdr:row>78</xdr:row>
      <xdr:rowOff>120469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4707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61505</xdr:rowOff>
    </xdr:from>
    <xdr:to>
      <xdr:col>74</xdr:col>
      <xdr:colOff>31750</xdr:colOff>
      <xdr:row>77</xdr:row>
      <xdr:rowOff>163105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1832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51888</xdr:rowOff>
    </xdr:from>
    <xdr:to>
      <xdr:col>69</xdr:col>
      <xdr:colOff>92075</xdr:colOff>
      <xdr:row>78</xdr:row>
      <xdr:rowOff>120469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42498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97427</xdr:rowOff>
    </xdr:from>
    <xdr:to>
      <xdr:col>69</xdr:col>
      <xdr:colOff>142875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37754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43543</xdr:rowOff>
    </xdr:from>
    <xdr:to>
      <xdr:col>82</xdr:col>
      <xdr:colOff>158750</xdr:colOff>
      <xdr:row>78</xdr:row>
      <xdr:rowOff>145143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15620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33745</xdr:rowOff>
    </xdr:from>
    <xdr:to>
      <xdr:col>78</xdr:col>
      <xdr:colOff>120650</xdr:colOff>
      <xdr:row>78</xdr:row>
      <xdr:rowOff>135345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120122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9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46808</xdr:rowOff>
    </xdr:from>
    <xdr:to>
      <xdr:col>74</xdr:col>
      <xdr:colOff>31750</xdr:colOff>
      <xdr:row>78</xdr:row>
      <xdr:rowOff>148408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133185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0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69669</xdr:rowOff>
    </xdr:from>
    <xdr:to>
      <xdr:col>69</xdr:col>
      <xdr:colOff>142875</xdr:colOff>
      <xdr:row>78</xdr:row>
      <xdr:rowOff>171269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156046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xdr:rowOff>
    </xdr:from>
    <xdr:to>
      <xdr:col>65</xdr:col>
      <xdr:colOff>53975</xdr:colOff>
      <xdr:row>78</xdr:row>
      <xdr:rowOff>102688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87465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137815</xdr:rowOff>
    </xdr:from>
    <xdr:to>
      <xdr:col>29</xdr:col>
      <xdr:colOff>127000</xdr:colOff>
      <xdr:row>16</xdr:row>
      <xdr:rowOff>155367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928640"/>
          <a:ext cx="647700" cy="17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155367</xdr:rowOff>
    </xdr:from>
    <xdr:to>
      <xdr:col>26</xdr:col>
      <xdr:colOff>50800</xdr:colOff>
      <xdr:row>17</xdr:row>
      <xdr:rowOff>824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946192"/>
          <a:ext cx="698500" cy="16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824</xdr:rowOff>
    </xdr:from>
    <xdr:to>
      <xdr:col>22</xdr:col>
      <xdr:colOff>114300</xdr:colOff>
      <xdr:row>17</xdr:row>
      <xdr:rowOff>21248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963099"/>
          <a:ext cx="698500" cy="2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4210</xdr:rowOff>
    </xdr:from>
    <xdr:to>
      <xdr:col>22</xdr:col>
      <xdr:colOff>165100</xdr:colOff>
      <xdr:row>18</xdr:row>
      <xdr:rowOff>105810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90587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2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15813</xdr:rowOff>
    </xdr:from>
    <xdr:to>
      <xdr:col>18</xdr:col>
      <xdr:colOff>177800</xdr:colOff>
      <xdr:row>17</xdr:row>
      <xdr:rowOff>21248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2978088"/>
          <a:ext cx="698500" cy="5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13445</xdr:rowOff>
    </xdr:from>
    <xdr:to>
      <xdr:col>19</xdr:col>
      <xdr:colOff>38100</xdr:colOff>
      <xdr:row>18</xdr:row>
      <xdr:rowOff>115045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47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99822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3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29198</xdr:rowOff>
    </xdr:from>
    <xdr:to>
      <xdr:col>15</xdr:col>
      <xdr:colOff>101600</xdr:colOff>
      <xdr:row>18</xdr:row>
      <xdr:rowOff>130797</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292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115575</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4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87015</xdr:rowOff>
    </xdr:from>
    <xdr:to>
      <xdr:col>29</xdr:col>
      <xdr:colOff>177800</xdr:colOff>
      <xdr:row>17</xdr:row>
      <xdr:rowOff>17165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877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103542</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104567</xdr:rowOff>
    </xdr:from>
    <xdr:to>
      <xdr:col>26</xdr:col>
      <xdr:colOff>101600</xdr:colOff>
      <xdr:row>17</xdr:row>
      <xdr:rowOff>34717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89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44894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66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121474</xdr:rowOff>
    </xdr:from>
    <xdr:to>
      <xdr:col>22</xdr:col>
      <xdr:colOff>165100</xdr:colOff>
      <xdr:row>17</xdr:row>
      <xdr:rowOff>51624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12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61801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681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141898</xdr:rowOff>
    </xdr:from>
    <xdr:to>
      <xdr:col>19</xdr:col>
      <xdr:colOff>38100</xdr:colOff>
      <xdr:row>17</xdr:row>
      <xdr:rowOff>72048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32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82225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0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136463</xdr:rowOff>
    </xdr:from>
    <xdr:to>
      <xdr:col>15</xdr:col>
      <xdr:colOff>101600</xdr:colOff>
      <xdr:row>17</xdr:row>
      <xdr:rowOff>66613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27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76790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69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232511</xdr:rowOff>
    </xdr:from>
    <xdr:to>
      <xdr:col>29</xdr:col>
      <xdr:colOff>127000</xdr:colOff>
      <xdr:row>35</xdr:row>
      <xdr:rowOff>252452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42861"/>
          <a:ext cx="647700" cy="19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232511</xdr:rowOff>
    </xdr:from>
    <xdr:to>
      <xdr:col>26</xdr:col>
      <xdr:colOff>50800</xdr:colOff>
      <xdr:row>35</xdr:row>
      <xdr:rowOff>274451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42861"/>
          <a:ext cx="698500" cy="41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250170</xdr:rowOff>
    </xdr:from>
    <xdr:to>
      <xdr:col>22</xdr:col>
      <xdr:colOff>114300</xdr:colOff>
      <xdr:row>35</xdr:row>
      <xdr:rowOff>274451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60520"/>
          <a:ext cx="698500" cy="24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334194</xdr:rowOff>
    </xdr:from>
    <xdr:to>
      <xdr:col>22</xdr:col>
      <xdr:colOff>165100</xdr:colOff>
      <xdr:row>36</xdr:row>
      <xdr:rowOff>92894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77671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3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250170</xdr:rowOff>
    </xdr:from>
    <xdr:to>
      <xdr:col>18</xdr:col>
      <xdr:colOff>177800</xdr:colOff>
      <xdr:row>35</xdr:row>
      <xdr:rowOff>255923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60520"/>
          <a:ext cx="698500" cy="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746</xdr:rowOff>
    </xdr:from>
    <xdr:to>
      <xdr:col>19</xdr:col>
      <xdr:colOff>38100</xdr:colOff>
      <xdr:row>36</xdr:row>
      <xdr:rowOff>102346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539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87123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4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7959</xdr:rowOff>
    </xdr:from>
    <xdr:to>
      <xdr:col>15</xdr:col>
      <xdr:colOff>101600</xdr:colOff>
      <xdr:row>36</xdr:row>
      <xdr:rowOff>109559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61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94336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4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201652</xdr:rowOff>
    </xdr:from>
    <xdr:to>
      <xdr:col>29</xdr:col>
      <xdr:colOff>177800</xdr:colOff>
      <xdr:row>35</xdr:row>
      <xdr:rowOff>303252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12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46729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5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181711</xdr:rowOff>
    </xdr:from>
    <xdr:to>
      <xdr:col>26</xdr:col>
      <xdr:colOff>101600</xdr:colOff>
      <xdr:row>35</xdr:row>
      <xdr:rowOff>283311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92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293488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6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223651</xdr:rowOff>
    </xdr:from>
    <xdr:to>
      <xdr:col>22</xdr:col>
      <xdr:colOff>165100</xdr:colOff>
      <xdr:row>35</xdr:row>
      <xdr:rowOff>325251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34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335428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0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199370</xdr:rowOff>
    </xdr:from>
    <xdr:to>
      <xdr:col>19</xdr:col>
      <xdr:colOff>38100</xdr:colOff>
      <xdr:row>35</xdr:row>
      <xdr:rowOff>300970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09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311147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205123</xdr:rowOff>
    </xdr:from>
    <xdr:to>
      <xdr:col>15</xdr:col>
      <xdr:colOff>101600</xdr:colOff>
      <xdr:row>35</xdr:row>
      <xdr:rowOff>306723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15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316900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84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1,653
1,647
103.07
3,725,670
3,553,743
166,437
2,023,927
3,805,915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129635</xdr:rowOff>
    </xdr:from>
    <xdr:to>
      <xdr:col>24</xdr:col>
      <xdr:colOff>63500</xdr:colOff>
      <xdr:row>35</xdr:row>
      <xdr:rowOff>130727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130385"/>
          <a:ext cx="8382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129635</xdr:rowOff>
    </xdr:from>
    <xdr:to>
      <xdr:col>19</xdr:col>
      <xdr:colOff>177800</xdr:colOff>
      <xdr:row>36</xdr:row>
      <xdr:rowOff>15548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30385"/>
          <a:ext cx="889000" cy="5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15548</xdr:rowOff>
    </xdr:from>
    <xdr:to>
      <xdr:col>15</xdr:col>
      <xdr:colOff>50800</xdr:colOff>
      <xdr:row>36</xdr:row>
      <xdr:rowOff>109551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87748"/>
          <a:ext cx="889000" cy="9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25059</xdr:rowOff>
    </xdr:from>
    <xdr:to>
      <xdr:col>15</xdr:col>
      <xdr:colOff>101600</xdr:colOff>
      <xdr:row>37</xdr:row>
      <xdr:rowOff>126659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117786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109551</xdr:rowOff>
    </xdr:from>
    <xdr:to>
      <xdr:col>10</xdr:col>
      <xdr:colOff>114300</xdr:colOff>
      <xdr:row>36</xdr:row>
      <xdr:rowOff>118561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81751"/>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67598</xdr:rowOff>
    </xdr:from>
    <xdr:to>
      <xdr:col>10</xdr:col>
      <xdr:colOff>165100</xdr:colOff>
      <xdr:row>37</xdr:row>
      <xdr:rowOff>169197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160324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0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79591</xdr:rowOff>
    </xdr:from>
    <xdr:to>
      <xdr:col>6</xdr:col>
      <xdr:colOff>38100</xdr:colOff>
      <xdr:row>38</xdr:row>
      <xdr:rowOff>9741</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868</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79927</xdr:rowOff>
    </xdr:from>
    <xdr:to>
      <xdr:col>24</xdr:col>
      <xdr:colOff>114300</xdr:colOff>
      <xdr:row>36</xdr:row>
      <xdr:rowOff>10077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8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102804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3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78835</xdr:rowOff>
    </xdr:from>
    <xdr:to>
      <xdr:col>20</xdr:col>
      <xdr:colOff>38100</xdr:colOff>
      <xdr:row>36</xdr:row>
      <xdr:rowOff>8985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25512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5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136198</xdr:rowOff>
    </xdr:from>
    <xdr:to>
      <xdr:col>15</xdr:col>
      <xdr:colOff>101600</xdr:colOff>
      <xdr:row>36</xdr:row>
      <xdr:rowOff>66348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3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82875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1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58751</xdr:rowOff>
    </xdr:from>
    <xdr:to>
      <xdr:col>10</xdr:col>
      <xdr:colOff>165100</xdr:colOff>
      <xdr:row>36</xdr:row>
      <xdr:rowOff>160351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5428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0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67761</xdr:rowOff>
    </xdr:from>
    <xdr:to>
      <xdr:col>6</xdr:col>
      <xdr:colOff>38100</xdr:colOff>
      <xdr:row>36</xdr:row>
      <xdr:rowOff>169361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3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14438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1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157295</xdr:rowOff>
    </xdr:from>
    <xdr:to>
      <xdr:col>24</xdr:col>
      <xdr:colOff>63500</xdr:colOff>
      <xdr:row>58</xdr:row>
      <xdr:rowOff>10711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29945"/>
          <a:ext cx="838200" cy="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10711</xdr:rowOff>
    </xdr:from>
    <xdr:to>
      <xdr:col>19</xdr:col>
      <xdr:colOff>177800</xdr:colOff>
      <xdr:row>58</xdr:row>
      <xdr:rowOff>39346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54811"/>
          <a:ext cx="889000" cy="2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31745</xdr:rowOff>
    </xdr:from>
    <xdr:to>
      <xdr:col>15</xdr:col>
      <xdr:colOff>50800</xdr:colOff>
      <xdr:row>58</xdr:row>
      <xdr:rowOff>39346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75845"/>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166009</xdr:rowOff>
    </xdr:from>
    <xdr:to>
      <xdr:col>15</xdr:col>
      <xdr:colOff>101600</xdr:colOff>
      <xdr:row>58</xdr:row>
      <xdr:rowOff>96159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3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87286</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3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31745</xdr:rowOff>
    </xdr:from>
    <xdr:to>
      <xdr:col>10</xdr:col>
      <xdr:colOff>114300</xdr:colOff>
      <xdr:row>58</xdr:row>
      <xdr:rowOff>42292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5845"/>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169304</xdr:rowOff>
    </xdr:from>
    <xdr:to>
      <xdr:col>10</xdr:col>
      <xdr:colOff>165100</xdr:colOff>
      <xdr:row>58</xdr:row>
      <xdr:rowOff>99454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90581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3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1294</xdr:rowOff>
    </xdr:from>
    <xdr:to>
      <xdr:col>6</xdr:col>
      <xdr:colOff>38100</xdr:colOff>
      <xdr:row>58</xdr:row>
      <xdr:rowOff>102894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94021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3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106495</xdr:rowOff>
    </xdr:from>
    <xdr:to>
      <xdr:col>24</xdr:col>
      <xdr:colOff>114300</xdr:colOff>
      <xdr:row>58</xdr:row>
      <xdr:rowOff>36645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129372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131361</xdr:rowOff>
    </xdr:from>
    <xdr:to>
      <xdr:col>20</xdr:col>
      <xdr:colOff>38100</xdr:colOff>
      <xdr:row>58</xdr:row>
      <xdr:rowOff>61511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78038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7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159996</xdr:rowOff>
    </xdr:from>
    <xdr:to>
      <xdr:col>15</xdr:col>
      <xdr:colOff>101600</xdr:colOff>
      <xdr:row>58</xdr:row>
      <xdr:rowOff>90146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3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106673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7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152395</xdr:rowOff>
    </xdr:from>
    <xdr:to>
      <xdr:col>10</xdr:col>
      <xdr:colOff>165100</xdr:colOff>
      <xdr:row>58</xdr:row>
      <xdr:rowOff>82545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99072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70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162942</xdr:rowOff>
    </xdr:from>
    <xdr:to>
      <xdr:col>6</xdr:col>
      <xdr:colOff>38100</xdr:colOff>
      <xdr:row>58</xdr:row>
      <xdr:rowOff>93092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109619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71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99227</xdr:rowOff>
    </xdr:from>
    <xdr:to>
      <xdr:col>24</xdr:col>
      <xdr:colOff>63500</xdr:colOff>
      <xdr:row>76</xdr:row>
      <xdr:rowOff>136505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29427"/>
          <a:ext cx="838200" cy="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136505</xdr:rowOff>
    </xdr:from>
    <xdr:to>
      <xdr:col>19</xdr:col>
      <xdr:colOff>177800</xdr:colOff>
      <xdr:row>77</xdr:row>
      <xdr:rowOff>71120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66705"/>
          <a:ext cx="889000" cy="10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71120</xdr:rowOff>
    </xdr:from>
    <xdr:to>
      <xdr:col>15</xdr:col>
      <xdr:colOff>50800</xdr:colOff>
      <xdr:row>77</xdr:row>
      <xdr:rowOff>100301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72770"/>
          <a:ext cx="889000" cy="2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100301</xdr:rowOff>
    </xdr:from>
    <xdr:to>
      <xdr:col>10</xdr:col>
      <xdr:colOff>114300</xdr:colOff>
      <xdr:row>77</xdr:row>
      <xdr:rowOff>117263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01951"/>
          <a:ext cx="8890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48427</xdr:rowOff>
    </xdr:from>
    <xdr:to>
      <xdr:col>24</xdr:col>
      <xdr:colOff>114300</xdr:colOff>
      <xdr:row>76</xdr:row>
      <xdr:rowOff>150027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71304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3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85705</xdr:rowOff>
    </xdr:from>
    <xdr:to>
      <xdr:col>20</xdr:col>
      <xdr:colOff>38100</xdr:colOff>
      <xdr:row>77</xdr:row>
      <xdr:rowOff>15855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32383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20320</xdr:rowOff>
    </xdr:from>
    <xdr:to>
      <xdr:col>15</xdr:col>
      <xdr:colOff>101600</xdr:colOff>
      <xdr:row>77</xdr:row>
      <xdr:rowOff>121920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113047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1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49501</xdr:rowOff>
    </xdr:from>
    <xdr:to>
      <xdr:col>10</xdr:col>
      <xdr:colOff>165100</xdr:colOff>
      <xdr:row>77</xdr:row>
      <xdr:rowOff>151101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142228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66463</xdr:rowOff>
    </xdr:from>
    <xdr:to>
      <xdr:col>6</xdr:col>
      <xdr:colOff>38100</xdr:colOff>
      <xdr:row>77</xdr:row>
      <xdr:rowOff>168063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159190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6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145772</xdr:rowOff>
    </xdr:from>
    <xdr:to>
      <xdr:col>24</xdr:col>
      <xdr:colOff>63500</xdr:colOff>
      <xdr:row>93</xdr:row>
      <xdr:rowOff>110539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5919172"/>
          <a:ext cx="838200" cy="1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145772</xdr:rowOff>
    </xdr:from>
    <xdr:to>
      <xdr:col>19</xdr:col>
      <xdr:colOff>177800</xdr:colOff>
      <xdr:row>95</xdr:row>
      <xdr:rowOff>4910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919172"/>
          <a:ext cx="889000" cy="37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4910</xdr:rowOff>
    </xdr:from>
    <xdr:to>
      <xdr:col>15</xdr:col>
      <xdr:colOff>50800</xdr:colOff>
      <xdr:row>95</xdr:row>
      <xdr:rowOff>63089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92660"/>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63089</xdr:rowOff>
    </xdr:from>
    <xdr:to>
      <xdr:col>10</xdr:col>
      <xdr:colOff>114300</xdr:colOff>
      <xdr:row>95</xdr:row>
      <xdr:rowOff>86520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50839"/>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59739</xdr:rowOff>
    </xdr:from>
    <xdr:to>
      <xdr:col>24</xdr:col>
      <xdr:colOff>114300</xdr:colOff>
      <xdr:row>93</xdr:row>
      <xdr:rowOff>161339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0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82616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5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94972</xdr:rowOff>
    </xdr:from>
    <xdr:to>
      <xdr:col>20</xdr:col>
      <xdr:colOff>38100</xdr:colOff>
      <xdr:row>93</xdr:row>
      <xdr:rowOff>25122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8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41649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64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125560</xdr:rowOff>
    </xdr:from>
    <xdr:to>
      <xdr:col>15</xdr:col>
      <xdr:colOff>101600</xdr:colOff>
      <xdr:row>95</xdr:row>
      <xdr:rowOff>55710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72237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12289</xdr:rowOff>
    </xdr:from>
    <xdr:to>
      <xdr:col>10</xdr:col>
      <xdr:colOff>165100</xdr:colOff>
      <xdr:row>95</xdr:row>
      <xdr:rowOff>113889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130416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7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35720</xdr:rowOff>
    </xdr:from>
    <xdr:to>
      <xdr:col>6</xdr:col>
      <xdr:colOff>38100</xdr:colOff>
      <xdr:row>95</xdr:row>
      <xdr:rowOff>137320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153847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9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78033</xdr:rowOff>
    </xdr:from>
    <xdr:to>
      <xdr:col>55</xdr:col>
      <xdr:colOff>0</xdr:colOff>
      <xdr:row>36</xdr:row>
      <xdr:rowOff>143883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50233"/>
          <a:ext cx="838200" cy="6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149933</xdr:rowOff>
    </xdr:from>
    <xdr:to>
      <xdr:col>50</xdr:col>
      <xdr:colOff>114300</xdr:colOff>
      <xdr:row>36</xdr:row>
      <xdr:rowOff>143883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50683"/>
          <a:ext cx="889000" cy="16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149933</xdr:rowOff>
    </xdr:from>
    <xdr:to>
      <xdr:col>45</xdr:col>
      <xdr:colOff>177800</xdr:colOff>
      <xdr:row>37</xdr:row>
      <xdr:rowOff>52780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50683"/>
          <a:ext cx="889000" cy="24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154329</xdr:rowOff>
    </xdr:from>
    <xdr:to>
      <xdr:col>41</xdr:col>
      <xdr:colOff>50800</xdr:colOff>
      <xdr:row>37</xdr:row>
      <xdr:rowOff>52780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326529"/>
          <a:ext cx="889000" cy="6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27233</xdr:rowOff>
    </xdr:from>
    <xdr:to>
      <xdr:col>55</xdr:col>
      <xdr:colOff>50800</xdr:colOff>
      <xdr:row>36</xdr:row>
      <xdr:rowOff>128833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50110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93083</xdr:rowOff>
    </xdr:from>
    <xdr:to>
      <xdr:col>50</xdr:col>
      <xdr:colOff>165100</xdr:colOff>
      <xdr:row>37</xdr:row>
      <xdr:rowOff>23233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6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39760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4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99133</xdr:rowOff>
    </xdr:from>
    <xdr:to>
      <xdr:col>46</xdr:col>
      <xdr:colOff>38100</xdr:colOff>
      <xdr:row>36</xdr:row>
      <xdr:rowOff>29283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20410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9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1980</xdr:rowOff>
    </xdr:from>
    <xdr:to>
      <xdr:col>41</xdr:col>
      <xdr:colOff>101600</xdr:colOff>
      <xdr:row>37</xdr:row>
      <xdr:rowOff>103580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94707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3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103529</xdr:rowOff>
    </xdr:from>
    <xdr:to>
      <xdr:col>36</xdr:col>
      <xdr:colOff>165100</xdr:colOff>
      <xdr:row>37</xdr:row>
      <xdr:rowOff>33679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7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50206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5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29631</xdr:rowOff>
    </xdr:from>
    <xdr:to>
      <xdr:col>55</xdr:col>
      <xdr:colOff>0</xdr:colOff>
      <xdr:row>58</xdr:row>
      <xdr:rowOff>45310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73731"/>
          <a:ext cx="838200" cy="1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171407</xdr:rowOff>
    </xdr:from>
    <xdr:to>
      <xdr:col>50</xdr:col>
      <xdr:colOff>114300</xdr:colOff>
      <xdr:row>58</xdr:row>
      <xdr:rowOff>29631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44057"/>
          <a:ext cx="889000" cy="2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171407</xdr:rowOff>
    </xdr:from>
    <xdr:to>
      <xdr:col>45</xdr:col>
      <xdr:colOff>177800</xdr:colOff>
      <xdr:row>58</xdr:row>
      <xdr:rowOff>65869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44057"/>
          <a:ext cx="889000" cy="6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50405</xdr:rowOff>
    </xdr:from>
    <xdr:to>
      <xdr:col>46</xdr:col>
      <xdr:colOff>38100</xdr:colOff>
      <xdr:row>58</xdr:row>
      <xdr:rowOff>152005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143132</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8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32278</xdr:rowOff>
    </xdr:from>
    <xdr:to>
      <xdr:col>41</xdr:col>
      <xdr:colOff>50800</xdr:colOff>
      <xdr:row>58</xdr:row>
      <xdr:rowOff>65869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76378"/>
          <a:ext cx="889000" cy="3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62849</xdr:rowOff>
    </xdr:from>
    <xdr:to>
      <xdr:col>41</xdr:col>
      <xdr:colOff>101600</xdr:colOff>
      <xdr:row>58</xdr:row>
      <xdr:rowOff>164449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155576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61628</xdr:rowOff>
    </xdr:from>
    <xdr:to>
      <xdr:col>36</xdr:col>
      <xdr:colOff>165100</xdr:colOff>
      <xdr:row>58</xdr:row>
      <xdr:rowOff>163228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154355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165960</xdr:rowOff>
    </xdr:from>
    <xdr:to>
      <xdr:col>55</xdr:col>
      <xdr:colOff>50800</xdr:colOff>
      <xdr:row>58</xdr:row>
      <xdr:rowOff>96110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3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17387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9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150281</xdr:rowOff>
    </xdr:from>
    <xdr:to>
      <xdr:col>50</xdr:col>
      <xdr:colOff>165100</xdr:colOff>
      <xdr:row>58</xdr:row>
      <xdr:rowOff>80431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2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96958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9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120607</xdr:rowOff>
    </xdr:from>
    <xdr:to>
      <xdr:col>46</xdr:col>
      <xdr:colOff>38100</xdr:colOff>
      <xdr:row>58</xdr:row>
      <xdr:rowOff>50757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67284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15069</xdr:rowOff>
    </xdr:from>
    <xdr:to>
      <xdr:col>41</xdr:col>
      <xdr:colOff>101600</xdr:colOff>
      <xdr:row>58</xdr:row>
      <xdr:rowOff>116669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133196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3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152928</xdr:rowOff>
    </xdr:from>
    <xdr:to>
      <xdr:col>36</xdr:col>
      <xdr:colOff>165100</xdr:colOff>
      <xdr:row>58</xdr:row>
      <xdr:rowOff>83078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99605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0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9395</xdr:rowOff>
    </xdr:from>
    <xdr:to>
      <xdr:col>55</xdr:col>
      <xdr:colOff>0</xdr:colOff>
      <xdr:row>78</xdr:row>
      <xdr:rowOff>91808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82495"/>
          <a:ext cx="838200" cy="8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9395</xdr:rowOff>
    </xdr:from>
    <xdr:to>
      <xdr:col>50</xdr:col>
      <xdr:colOff>114300</xdr:colOff>
      <xdr:row>78</xdr:row>
      <xdr:rowOff>169027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82495"/>
          <a:ext cx="889000" cy="15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135266</xdr:rowOff>
    </xdr:from>
    <xdr:to>
      <xdr:col>45</xdr:col>
      <xdr:colOff>177800</xdr:colOff>
      <xdr:row>78</xdr:row>
      <xdr:rowOff>169027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08366"/>
          <a:ext cx="889000" cy="3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64021</xdr:rowOff>
    </xdr:from>
    <xdr:to>
      <xdr:col>46</xdr:col>
      <xdr:colOff>38100</xdr:colOff>
      <xdr:row>78</xdr:row>
      <xdr:rowOff>165621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10698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135266</xdr:rowOff>
    </xdr:from>
    <xdr:to>
      <xdr:col>41</xdr:col>
      <xdr:colOff>50800</xdr:colOff>
      <xdr:row>78</xdr:row>
      <xdr:rowOff>139795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08366"/>
          <a:ext cx="889000" cy="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66839</xdr:rowOff>
    </xdr:from>
    <xdr:to>
      <xdr:col>41</xdr:col>
      <xdr:colOff>101600</xdr:colOff>
      <xdr:row>78</xdr:row>
      <xdr:rowOff>168439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13516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76639</xdr:rowOff>
    </xdr:from>
    <xdr:to>
      <xdr:col>36</xdr:col>
      <xdr:colOff>165100</xdr:colOff>
      <xdr:row>79</xdr:row>
      <xdr:rowOff>6789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23316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2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41008</xdr:rowOff>
    </xdr:from>
    <xdr:to>
      <xdr:col>55</xdr:col>
      <xdr:colOff>50800</xdr:colOff>
      <xdr:row>78</xdr:row>
      <xdr:rowOff>142608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18969</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130045</xdr:rowOff>
    </xdr:from>
    <xdr:to>
      <xdr:col>50</xdr:col>
      <xdr:colOff>165100</xdr:colOff>
      <xdr:row>78</xdr:row>
      <xdr:rowOff>60195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76722</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118227</xdr:rowOff>
    </xdr:from>
    <xdr:to>
      <xdr:col>46</xdr:col>
      <xdr:colOff>38100</xdr:colOff>
      <xdr:row>79</xdr:row>
      <xdr:rowOff>48377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39504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8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84466</xdr:rowOff>
    </xdr:from>
    <xdr:to>
      <xdr:col>41</xdr:col>
      <xdr:colOff>101600</xdr:colOff>
      <xdr:row>79</xdr:row>
      <xdr:rowOff>14616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5743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5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88995</xdr:rowOff>
    </xdr:from>
    <xdr:to>
      <xdr:col>36</xdr:col>
      <xdr:colOff>165100</xdr:colOff>
      <xdr:row>79</xdr:row>
      <xdr:rowOff>19145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10272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5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154739</xdr:rowOff>
    </xdr:from>
    <xdr:to>
      <xdr:col>55</xdr:col>
      <xdr:colOff>0</xdr:colOff>
      <xdr:row>97</xdr:row>
      <xdr:rowOff>163708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85389"/>
          <a:ext cx="838200" cy="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69867</xdr:rowOff>
    </xdr:from>
    <xdr:to>
      <xdr:col>50</xdr:col>
      <xdr:colOff>114300</xdr:colOff>
      <xdr:row>97</xdr:row>
      <xdr:rowOff>163708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700517"/>
          <a:ext cx="889000" cy="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69867</xdr:rowOff>
    </xdr:from>
    <xdr:to>
      <xdr:col>45</xdr:col>
      <xdr:colOff>177800</xdr:colOff>
      <xdr:row>97</xdr:row>
      <xdr:rowOff>162641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00517"/>
          <a:ext cx="889000" cy="9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6646</xdr:rowOff>
    </xdr:from>
    <xdr:to>
      <xdr:col>46</xdr:col>
      <xdr:colOff>38100</xdr:colOff>
      <xdr:row>98</xdr:row>
      <xdr:rowOff>108246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99373</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122749</xdr:rowOff>
    </xdr:from>
    <xdr:to>
      <xdr:col>41</xdr:col>
      <xdr:colOff>50800</xdr:colOff>
      <xdr:row>97</xdr:row>
      <xdr:rowOff>162641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753399"/>
          <a:ext cx="889000" cy="3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23805</xdr:rowOff>
    </xdr:from>
    <xdr:to>
      <xdr:col>41</xdr:col>
      <xdr:colOff>101600</xdr:colOff>
      <xdr:row>98</xdr:row>
      <xdr:rowOff>125405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116532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25253</xdr:rowOff>
    </xdr:from>
    <xdr:to>
      <xdr:col>36</xdr:col>
      <xdr:colOff>165100</xdr:colOff>
      <xdr:row>98</xdr:row>
      <xdr:rowOff>126853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117980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103939</xdr:rowOff>
    </xdr:from>
    <xdr:to>
      <xdr:col>55</xdr:col>
      <xdr:colOff>50800</xdr:colOff>
      <xdr:row>98</xdr:row>
      <xdr:rowOff>34089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126816</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8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112908</xdr:rowOff>
    </xdr:from>
    <xdr:to>
      <xdr:col>50</xdr:col>
      <xdr:colOff>165100</xdr:colOff>
      <xdr:row>98</xdr:row>
      <xdr:rowOff>43058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59585</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19067</xdr:rowOff>
    </xdr:from>
    <xdr:to>
      <xdr:col>46</xdr:col>
      <xdr:colOff>38100</xdr:colOff>
      <xdr:row>97</xdr:row>
      <xdr:rowOff>120667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137194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42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111841</xdr:rowOff>
    </xdr:from>
    <xdr:to>
      <xdr:col>41</xdr:col>
      <xdr:colOff>101600</xdr:colOff>
      <xdr:row>98</xdr:row>
      <xdr:rowOff>41991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4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58518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1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71949</xdr:rowOff>
    </xdr:from>
    <xdr:to>
      <xdr:col>36</xdr:col>
      <xdr:colOff>165100</xdr:colOff>
      <xdr:row>98</xdr:row>
      <xdr:rowOff>2099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18626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47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43672</xdr:rowOff>
    </xdr:from>
    <xdr:to>
      <xdr:col>85</xdr:col>
      <xdr:colOff>127000</xdr:colOff>
      <xdr:row>39</xdr:row>
      <xdr:rowOff>61809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0222"/>
          <a:ext cx="8382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79875</xdr:rowOff>
    </xdr:from>
    <xdr:to>
      <xdr:col>81</xdr:col>
      <xdr:colOff>50800</xdr:colOff>
      <xdr:row>39</xdr:row>
      <xdr:rowOff>43672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23525"/>
          <a:ext cx="889000" cy="30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79875</xdr:rowOff>
    </xdr:from>
    <xdr:to>
      <xdr:col>76</xdr:col>
      <xdr:colOff>114300</xdr:colOff>
      <xdr:row>37</xdr:row>
      <xdr:rowOff>128270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23525"/>
          <a:ext cx="889000" cy="4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142507</xdr:rowOff>
    </xdr:from>
    <xdr:to>
      <xdr:col>76</xdr:col>
      <xdr:colOff>165100</xdr:colOff>
      <xdr:row>39</xdr:row>
      <xdr:rowOff>72657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63784</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5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128270</xdr:rowOff>
    </xdr:from>
    <xdr:to>
      <xdr:col>71</xdr:col>
      <xdr:colOff>177800</xdr:colOff>
      <xdr:row>38</xdr:row>
      <xdr:rowOff>135500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71920"/>
          <a:ext cx="889000" cy="17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144260</xdr:rowOff>
    </xdr:from>
    <xdr:to>
      <xdr:col>72</xdr:col>
      <xdr:colOff>38100</xdr:colOff>
      <xdr:row>39</xdr:row>
      <xdr:rowOff>74410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65537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156876</xdr:rowOff>
    </xdr:from>
    <xdr:to>
      <xdr:col>67</xdr:col>
      <xdr:colOff>101600</xdr:colOff>
      <xdr:row>39</xdr:row>
      <xdr:rowOff>87026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7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78153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6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11009</xdr:rowOff>
    </xdr:from>
    <xdr:to>
      <xdr:col>85</xdr:col>
      <xdr:colOff>177800</xdr:colOff>
      <xdr:row>39</xdr:row>
      <xdr:rowOff>112609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9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132060</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164322</xdr:rowOff>
    </xdr:from>
    <xdr:to>
      <xdr:col>81</xdr:col>
      <xdr:colOff>101600</xdr:colOff>
      <xdr:row>39</xdr:row>
      <xdr:rowOff>94472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85599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7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29075</xdr:rowOff>
    </xdr:from>
    <xdr:to>
      <xdr:col>76</xdr:col>
      <xdr:colOff>165100</xdr:colOff>
      <xdr:row>37</xdr:row>
      <xdr:rowOff>130675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147202</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292795" y="614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77470</xdr:rowOff>
    </xdr:from>
    <xdr:to>
      <xdr:col>72</xdr:col>
      <xdr:colOff>38100</xdr:colOff>
      <xdr:row>38</xdr:row>
      <xdr:rowOff>7620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24147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84700</xdr:rowOff>
    </xdr:from>
    <xdr:to>
      <xdr:col>67</xdr:col>
      <xdr:colOff>101600</xdr:colOff>
      <xdr:row>39</xdr:row>
      <xdr:rowOff>14850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31377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7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9303</xdr:rowOff>
    </xdr:from>
    <xdr:to>
      <xdr:col>85</xdr:col>
      <xdr:colOff>127000</xdr:colOff>
      <xdr:row>78</xdr:row>
      <xdr:rowOff>27956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82403"/>
          <a:ext cx="838200" cy="1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27956</xdr:rowOff>
    </xdr:from>
    <xdr:to>
      <xdr:col>81</xdr:col>
      <xdr:colOff>50800</xdr:colOff>
      <xdr:row>78</xdr:row>
      <xdr:rowOff>39661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01056"/>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39661</xdr:rowOff>
    </xdr:from>
    <xdr:to>
      <xdr:col>76</xdr:col>
      <xdr:colOff>114300</xdr:colOff>
      <xdr:row>78</xdr:row>
      <xdr:rowOff>44417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12761"/>
          <a:ext cx="889000" cy="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50682</xdr:rowOff>
    </xdr:from>
    <xdr:to>
      <xdr:col>76</xdr:col>
      <xdr:colOff>165100</xdr:colOff>
      <xdr:row>78</xdr:row>
      <xdr:rowOff>152282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143409</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41971</xdr:rowOff>
    </xdr:from>
    <xdr:to>
      <xdr:col>71</xdr:col>
      <xdr:colOff>177800</xdr:colOff>
      <xdr:row>78</xdr:row>
      <xdr:rowOff>44417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15071"/>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54065</xdr:rowOff>
    </xdr:from>
    <xdr:to>
      <xdr:col>72</xdr:col>
      <xdr:colOff>38100</xdr:colOff>
      <xdr:row>78</xdr:row>
      <xdr:rowOff>155665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146792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1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55620</xdr:rowOff>
    </xdr:from>
    <xdr:to>
      <xdr:col>67</xdr:col>
      <xdr:colOff>101600</xdr:colOff>
      <xdr:row>78</xdr:row>
      <xdr:rowOff>157220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148347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2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129953</xdr:rowOff>
    </xdr:from>
    <xdr:to>
      <xdr:col>85</xdr:col>
      <xdr:colOff>177800</xdr:colOff>
      <xdr:row>78</xdr:row>
      <xdr:rowOff>60103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152830</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8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148606</xdr:rowOff>
    </xdr:from>
    <xdr:to>
      <xdr:col>81</xdr:col>
      <xdr:colOff>101600</xdr:colOff>
      <xdr:row>78</xdr:row>
      <xdr:rowOff>78756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95283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2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160311</xdr:rowOff>
    </xdr:from>
    <xdr:to>
      <xdr:col>76</xdr:col>
      <xdr:colOff>165100</xdr:colOff>
      <xdr:row>78</xdr:row>
      <xdr:rowOff>90461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106988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3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165067</xdr:rowOff>
    </xdr:from>
    <xdr:to>
      <xdr:col>72</xdr:col>
      <xdr:colOff>38100</xdr:colOff>
      <xdr:row>78</xdr:row>
      <xdr:rowOff>95217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6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111744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4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162621</xdr:rowOff>
    </xdr:from>
    <xdr:to>
      <xdr:col>67</xdr:col>
      <xdr:colOff>101600</xdr:colOff>
      <xdr:row>78</xdr:row>
      <xdr:rowOff>92771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109298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13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61282</xdr:rowOff>
    </xdr:from>
    <xdr:to>
      <xdr:col>85</xdr:col>
      <xdr:colOff>127000</xdr:colOff>
      <xdr:row>98</xdr:row>
      <xdr:rowOff>16807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91932"/>
          <a:ext cx="838200" cy="1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61282</xdr:rowOff>
    </xdr:from>
    <xdr:to>
      <xdr:col>81</xdr:col>
      <xdr:colOff>50800</xdr:colOff>
      <xdr:row>98</xdr:row>
      <xdr:rowOff>118249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91932"/>
          <a:ext cx="889000" cy="22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118249</xdr:rowOff>
    </xdr:from>
    <xdr:to>
      <xdr:col>76</xdr:col>
      <xdr:colOff>114300</xdr:colOff>
      <xdr:row>98</xdr:row>
      <xdr:rowOff>120459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2034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120459</xdr:rowOff>
    </xdr:from>
    <xdr:to>
      <xdr:col>71</xdr:col>
      <xdr:colOff>177800</xdr:colOff>
      <xdr:row>98</xdr:row>
      <xdr:rowOff>121665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22559"/>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137457</xdr:rowOff>
    </xdr:from>
    <xdr:to>
      <xdr:col>85</xdr:col>
      <xdr:colOff>177800</xdr:colOff>
      <xdr:row>98</xdr:row>
      <xdr:rowOff>67607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6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96328</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2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10482</xdr:rowOff>
    </xdr:from>
    <xdr:to>
      <xdr:col>81</xdr:col>
      <xdr:colOff>101600</xdr:colOff>
      <xdr:row>97</xdr:row>
      <xdr:rowOff>112082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4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128609</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41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67449</xdr:rowOff>
    </xdr:from>
    <xdr:to>
      <xdr:col>76</xdr:col>
      <xdr:colOff>165100</xdr:colOff>
      <xdr:row>98</xdr:row>
      <xdr:rowOff>169049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160176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6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69659</xdr:rowOff>
    </xdr:from>
    <xdr:to>
      <xdr:col>72</xdr:col>
      <xdr:colOff>38100</xdr:colOff>
      <xdr:row>98</xdr:row>
      <xdr:rowOff>171259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162386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6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70865</xdr:rowOff>
    </xdr:from>
    <xdr:to>
      <xdr:col>67</xdr:col>
      <xdr:colOff>101600</xdr:colOff>
      <xdr:row>99</xdr:row>
      <xdr:rowOff>1015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163592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6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32756</xdr:rowOff>
    </xdr:from>
    <xdr:to>
      <xdr:col>107</xdr:col>
      <xdr:colOff>101600</xdr:colOff>
      <xdr:row>37</xdr:row>
      <xdr:rowOff>134356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37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150883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15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90048</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05148"/>
          <a:ext cx="8890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162052</xdr:rowOff>
    </xdr:from>
    <xdr:to>
      <xdr:col>102</xdr:col>
      <xdr:colOff>165100</xdr:colOff>
      <xdr:row>38</xdr:row>
      <xdr:rowOff>92202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108729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141387</xdr:rowOff>
    </xdr:from>
    <xdr:to>
      <xdr:col>98</xdr:col>
      <xdr:colOff>38100</xdr:colOff>
      <xdr:row>38</xdr:row>
      <xdr:rowOff>71537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48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88064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26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39248</xdr:rowOff>
    </xdr:from>
    <xdr:to>
      <xdr:col>98</xdr:col>
      <xdr:colOff>38100</xdr:colOff>
      <xdr:row>38</xdr:row>
      <xdr:rowOff>140848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55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131975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64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33684</xdr:rowOff>
    </xdr:from>
    <xdr:to>
      <xdr:col>116</xdr:col>
      <xdr:colOff>63500</xdr:colOff>
      <xdr:row>59</xdr:row>
      <xdr:rowOff>83595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49234"/>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150505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94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83595</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99145"/>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130908</xdr:rowOff>
    </xdr:from>
    <xdr:to>
      <xdr:col>107</xdr:col>
      <xdr:colOff>101600</xdr:colOff>
      <xdr:row>59</xdr:row>
      <xdr:rowOff>61058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77585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5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132552</xdr:rowOff>
    </xdr:from>
    <xdr:to>
      <xdr:col>102</xdr:col>
      <xdr:colOff>165100</xdr:colOff>
      <xdr:row>59</xdr:row>
      <xdr:rowOff>62702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79229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5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135415</xdr:rowOff>
    </xdr:from>
    <xdr:to>
      <xdr:col>98</xdr:col>
      <xdr:colOff>38100</xdr:colOff>
      <xdr:row>59</xdr:row>
      <xdr:rowOff>65565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82092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154334</xdr:rowOff>
    </xdr:from>
    <xdr:to>
      <xdr:col>116</xdr:col>
      <xdr:colOff>114300</xdr:colOff>
      <xdr:row>59</xdr:row>
      <xdr:rowOff>84484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9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113711</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8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32795</xdr:rowOff>
    </xdr:from>
    <xdr:to>
      <xdr:col>112</xdr:col>
      <xdr:colOff>38100</xdr:colOff>
      <xdr:row>59</xdr:row>
      <xdr:rowOff>134395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125522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4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119838</xdr:rowOff>
    </xdr:from>
    <xdr:to>
      <xdr:col>116</xdr:col>
      <xdr:colOff>63500</xdr:colOff>
      <xdr:row>76</xdr:row>
      <xdr:rowOff>155091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50038"/>
          <a:ext cx="838200" cy="3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117976</xdr:rowOff>
    </xdr:from>
    <xdr:to>
      <xdr:col>111</xdr:col>
      <xdr:colOff>177800</xdr:colOff>
      <xdr:row>76</xdr:row>
      <xdr:rowOff>155091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48176"/>
          <a:ext cx="889000" cy="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50726</xdr:rowOff>
    </xdr:from>
    <xdr:to>
      <xdr:col>107</xdr:col>
      <xdr:colOff>50800</xdr:colOff>
      <xdr:row>76</xdr:row>
      <xdr:rowOff>117976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080926"/>
          <a:ext cx="889000" cy="6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23902</xdr:rowOff>
    </xdr:from>
    <xdr:to>
      <xdr:col>107</xdr:col>
      <xdr:colOff>101600</xdr:colOff>
      <xdr:row>77</xdr:row>
      <xdr:rowOff>125502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116629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31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50726</xdr:rowOff>
    </xdr:from>
    <xdr:to>
      <xdr:col>102</xdr:col>
      <xdr:colOff>114300</xdr:colOff>
      <xdr:row>76</xdr:row>
      <xdr:rowOff>57080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80926"/>
          <a:ext cx="8890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30564</xdr:rowOff>
    </xdr:from>
    <xdr:to>
      <xdr:col>102</xdr:col>
      <xdr:colOff>165100</xdr:colOff>
      <xdr:row>77</xdr:row>
      <xdr:rowOff>132164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123291</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32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39317</xdr:rowOff>
    </xdr:from>
    <xdr:to>
      <xdr:col>98</xdr:col>
      <xdr:colOff>38100</xdr:colOff>
      <xdr:row>77</xdr:row>
      <xdr:rowOff>140917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24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132044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33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69038</xdr:rowOff>
    </xdr:from>
    <xdr:to>
      <xdr:col>116</xdr:col>
      <xdr:colOff>114300</xdr:colOff>
      <xdr:row>76</xdr:row>
      <xdr:rowOff>170638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91915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104291</xdr:rowOff>
    </xdr:from>
    <xdr:to>
      <xdr:col>112</xdr:col>
      <xdr:colOff>38100</xdr:colOff>
      <xdr:row>77</xdr:row>
      <xdr:rowOff>34441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3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50968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90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67176</xdr:rowOff>
    </xdr:from>
    <xdr:to>
      <xdr:col>107</xdr:col>
      <xdr:colOff>101600</xdr:colOff>
      <xdr:row>76</xdr:row>
      <xdr:rowOff>168776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13854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87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171376</xdr:rowOff>
    </xdr:from>
    <xdr:to>
      <xdr:col>102</xdr:col>
      <xdr:colOff>165100</xdr:colOff>
      <xdr:row>76</xdr:row>
      <xdr:rowOff>101526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118053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0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6280</xdr:rowOff>
    </xdr:from>
    <xdr:to>
      <xdr:col>98</xdr:col>
      <xdr:colOff>38100</xdr:colOff>
      <xdr:row>76</xdr:row>
      <xdr:rowOff>107880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124408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1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baseline="0">
              <a:solidFill>
                <a:schemeClr val="dk1"/>
              </a:solidFill>
              <a:effectLst/>
              <a:latin typeface="+mn-lt"/>
              <a:ea typeface="+mn-ea"/>
              <a:cs typeface="+mn-cs"/>
            </a:rPr>
            <a:t>2,149,874</a:t>
          </a:r>
          <a:r>
            <a:rPr kumimoji="1" lang="ja-JP" altLang="ja-JP" sz="1100">
              <a:solidFill>
                <a:schemeClr val="dk1"/>
              </a:solidFill>
              <a:effectLst/>
              <a:latin typeface="+mn-lt"/>
              <a:ea typeface="+mn-ea"/>
              <a:cs typeface="+mn-cs"/>
            </a:rPr>
            <a:t>円となっている。人口は、前年度比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名）減となった。</a:t>
          </a:r>
          <a:endParaRPr lang="ja-JP" altLang="ja-JP" sz="1400">
            <a:effectLst/>
          </a:endParaRPr>
        </a:p>
        <a:p>
          <a:r>
            <a:rPr kumimoji="1" lang="ja-JP" altLang="ja-JP" sz="1100">
              <a:solidFill>
                <a:schemeClr val="dk1"/>
              </a:solidFill>
              <a:effectLst/>
              <a:latin typeface="+mn-lt"/>
              <a:ea typeface="+mn-ea"/>
              <a:cs typeface="+mn-cs"/>
            </a:rPr>
            <a:t>主な構成項目である人件費については、住民一人当たり</a:t>
          </a:r>
          <a:r>
            <a:rPr kumimoji="1" lang="en-US" altLang="ja-JP" sz="1100">
              <a:solidFill>
                <a:schemeClr val="dk1"/>
              </a:solidFill>
              <a:effectLst/>
              <a:latin typeface="+mn-lt"/>
              <a:ea typeface="+mn-ea"/>
              <a:cs typeface="+mn-cs"/>
            </a:rPr>
            <a:t>400,495</a:t>
          </a:r>
          <a:r>
            <a:rPr kumimoji="1" lang="ja-JP" altLang="ja-JP" sz="1100">
              <a:solidFill>
                <a:schemeClr val="dk1"/>
              </a:solidFill>
              <a:effectLst/>
              <a:latin typeface="+mn-lt"/>
              <a:ea typeface="+mn-ea"/>
              <a:cs typeface="+mn-cs"/>
            </a:rPr>
            <a:t>円となっており、類似団体平均と比べて高い状態が続いている。</a:t>
          </a:r>
          <a:r>
            <a:rPr kumimoji="1" lang="ja-JP" altLang="ja-JP" sz="1100" baseline="0">
              <a:solidFill>
                <a:schemeClr val="dk1"/>
              </a:solidFill>
              <a:effectLst/>
              <a:latin typeface="+mn-lt"/>
              <a:ea typeface="+mn-ea"/>
              <a:cs typeface="+mn-cs"/>
            </a:rPr>
            <a:t>今後も業務の適切な遂行・住民サービスを低下させることなく、</a:t>
          </a:r>
          <a:r>
            <a:rPr kumimoji="1" lang="ja-JP" altLang="ja-JP" sz="1100">
              <a:solidFill>
                <a:schemeClr val="dk1"/>
              </a:solidFill>
              <a:effectLst/>
              <a:latin typeface="+mn-lt"/>
              <a:ea typeface="+mn-ea"/>
              <a:cs typeface="+mn-cs"/>
            </a:rPr>
            <a:t>職員体制等の見直しを行っていく。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主な構成項目である補助費については、住民一人当たり</a:t>
          </a:r>
          <a:r>
            <a:rPr kumimoji="1" lang="en-US" altLang="ja-JP" sz="1100">
              <a:solidFill>
                <a:schemeClr val="dk1"/>
              </a:solidFill>
              <a:effectLst/>
              <a:latin typeface="+mn-lt"/>
              <a:ea typeface="+mn-ea"/>
              <a:cs typeface="+mn-cs"/>
            </a:rPr>
            <a:t>252,371</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34,567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商品券事業の拡大によるものである。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主な構成項目である扶助費については、住民一人当たり</a:t>
          </a:r>
          <a:r>
            <a:rPr kumimoji="1" lang="en-US" altLang="ja-JP" sz="1100">
              <a:solidFill>
                <a:schemeClr val="dk1"/>
              </a:solidFill>
              <a:effectLst/>
              <a:latin typeface="+mn-lt"/>
              <a:ea typeface="+mn-ea"/>
              <a:cs typeface="+mn-cs"/>
            </a:rPr>
            <a:t>126,327</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17,876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した。主な要因としては、住民税非課税世帯臨時給付金及び子育て世帯への臨時給付金による補助金</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主な構成項目である普通建設事業（うち新規整備）については、住民一人当たり</a:t>
          </a:r>
          <a:r>
            <a:rPr kumimoji="1" lang="en-US" altLang="ja-JP" sz="1100">
              <a:solidFill>
                <a:schemeClr val="dk1"/>
              </a:solidFill>
              <a:effectLst/>
              <a:latin typeface="+mn-lt"/>
              <a:ea typeface="+mn-ea"/>
              <a:cs typeface="+mn-cs"/>
            </a:rPr>
            <a:t>97,710</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64,893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した。要因のひとつとして、</a:t>
          </a:r>
          <a:r>
            <a:rPr kumimoji="1" lang="ja-JP" altLang="en-US" sz="1100">
              <a:solidFill>
                <a:schemeClr val="dk1"/>
              </a:solidFill>
              <a:effectLst/>
              <a:latin typeface="+mn-lt"/>
              <a:ea typeface="+mn-ea"/>
              <a:cs typeface="+mn-cs"/>
            </a:rPr>
            <a:t>前年度あった観光施設建設、防災会館建設事業の減によるものである。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主な構成項目である積立金については、住民一人当たり</a:t>
          </a:r>
          <a:r>
            <a:rPr kumimoji="1" lang="en-US" altLang="ja-JP" sz="1100">
              <a:solidFill>
                <a:schemeClr val="dk1"/>
              </a:solidFill>
              <a:effectLst/>
              <a:latin typeface="+mn-lt"/>
              <a:ea typeface="+mn-ea"/>
              <a:cs typeface="+mn-cs"/>
            </a:rPr>
            <a:t>134,398</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138,861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前年</a:t>
          </a:r>
          <a:r>
            <a:rPr kumimoji="1" lang="ja-JP" altLang="ja-JP" sz="1100">
              <a:solidFill>
                <a:schemeClr val="dk1"/>
              </a:solidFill>
              <a:effectLst/>
              <a:latin typeface="+mn-lt"/>
              <a:ea typeface="+mn-ea"/>
              <a:cs typeface="+mn-cs"/>
            </a:rPr>
            <a:t>育英奨学金事業（約</a:t>
          </a:r>
          <a:r>
            <a:rPr kumimoji="1" lang="en-US" altLang="ja-JP" sz="1100">
              <a:solidFill>
                <a:schemeClr val="dk1"/>
              </a:solidFill>
              <a:effectLst/>
              <a:latin typeface="+mn-lt"/>
              <a:ea typeface="+mn-ea"/>
              <a:cs typeface="+mn-cs"/>
            </a:rPr>
            <a:t>330</a:t>
          </a:r>
          <a:r>
            <a:rPr kumimoji="1" lang="ja-JP" altLang="ja-JP" sz="1100">
              <a:solidFill>
                <a:schemeClr val="dk1"/>
              </a:solidFill>
              <a:effectLst/>
              <a:latin typeface="+mn-lt"/>
              <a:ea typeface="+mn-ea"/>
              <a:cs typeface="+mn-cs"/>
            </a:rPr>
            <a:t>百万円）を一般会計に移管し、基金に積立てた</a:t>
          </a:r>
          <a:r>
            <a:rPr kumimoji="1" lang="ja-JP" altLang="en-US" sz="1100">
              <a:solidFill>
                <a:schemeClr val="dk1"/>
              </a:solidFill>
              <a:effectLst/>
              <a:latin typeface="+mn-lt"/>
              <a:ea typeface="+mn-ea"/>
              <a:cs typeface="+mn-cs"/>
            </a:rPr>
            <a:t>反動で減少している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1,653
1,647
103.07
3,725,670
3,553,743
166,437
2,023,927
3,805,915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14027</xdr:rowOff>
    </xdr:from>
    <xdr:to>
      <xdr:col>24</xdr:col>
      <xdr:colOff>63500</xdr:colOff>
      <xdr:row>37</xdr:row>
      <xdr:rowOff>25243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57677"/>
          <a:ext cx="838200" cy="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25243</xdr:rowOff>
    </xdr:from>
    <xdr:to>
      <xdr:col>19</xdr:col>
      <xdr:colOff>177800</xdr:colOff>
      <xdr:row>37</xdr:row>
      <xdr:rowOff>39873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6889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8298</xdr:rowOff>
    </xdr:from>
    <xdr:to>
      <xdr:col>15</xdr:col>
      <xdr:colOff>50800</xdr:colOff>
      <xdr:row>37</xdr:row>
      <xdr:rowOff>39873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351948"/>
          <a:ext cx="889000" cy="3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15034</xdr:rowOff>
    </xdr:from>
    <xdr:to>
      <xdr:col>15</xdr:col>
      <xdr:colOff>101600</xdr:colOff>
      <xdr:row>38</xdr:row>
      <xdr:rowOff>116634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107761</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8298</xdr:rowOff>
    </xdr:from>
    <xdr:to>
      <xdr:col>10</xdr:col>
      <xdr:colOff>114300</xdr:colOff>
      <xdr:row>37</xdr:row>
      <xdr:rowOff>22600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51948"/>
          <a:ext cx="889000" cy="1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6947</xdr:rowOff>
    </xdr:from>
    <xdr:to>
      <xdr:col>10</xdr:col>
      <xdr:colOff>165100</xdr:colOff>
      <xdr:row>38</xdr:row>
      <xdr:rowOff>108547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99674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61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11876</xdr:rowOff>
    </xdr:from>
    <xdr:to>
      <xdr:col>6</xdr:col>
      <xdr:colOff>38100</xdr:colOff>
      <xdr:row>38</xdr:row>
      <xdr:rowOff>113476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104603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134677</xdr:rowOff>
    </xdr:from>
    <xdr:to>
      <xdr:col>24</xdr:col>
      <xdr:colOff>114300</xdr:colOff>
      <xdr:row>37</xdr:row>
      <xdr:rowOff>64827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0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157554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145893</xdr:rowOff>
    </xdr:from>
    <xdr:to>
      <xdr:col>20</xdr:col>
      <xdr:colOff>38100</xdr:colOff>
      <xdr:row>37</xdr:row>
      <xdr:rowOff>76043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1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92570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9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160523</xdr:rowOff>
    </xdr:from>
    <xdr:to>
      <xdr:col>15</xdr:col>
      <xdr:colOff>101600</xdr:colOff>
      <xdr:row>37</xdr:row>
      <xdr:rowOff>90673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107200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128948</xdr:rowOff>
    </xdr:from>
    <xdr:to>
      <xdr:col>10</xdr:col>
      <xdr:colOff>165100</xdr:colOff>
      <xdr:row>37</xdr:row>
      <xdr:rowOff>59098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75625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7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143250</xdr:rowOff>
    </xdr:from>
    <xdr:to>
      <xdr:col>6</xdr:col>
      <xdr:colOff>38100</xdr:colOff>
      <xdr:row>37</xdr:row>
      <xdr:rowOff>73400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89927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9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11364</xdr:rowOff>
    </xdr:from>
    <xdr:to>
      <xdr:col>24</xdr:col>
      <xdr:colOff>63500</xdr:colOff>
      <xdr:row>58</xdr:row>
      <xdr:rowOff>46076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55464"/>
          <a:ext cx="838200" cy="3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46076</xdr:rowOff>
    </xdr:from>
    <xdr:to>
      <xdr:col>19</xdr:col>
      <xdr:colOff>177800</xdr:colOff>
      <xdr:row>58</xdr:row>
      <xdr:rowOff>64460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90176"/>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64460</xdr:rowOff>
    </xdr:from>
    <xdr:to>
      <xdr:col>15</xdr:col>
      <xdr:colOff>50800</xdr:colOff>
      <xdr:row>58</xdr:row>
      <xdr:rowOff>113350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08560"/>
          <a:ext cx="889000" cy="4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4741</xdr:rowOff>
    </xdr:from>
    <xdr:to>
      <xdr:col>15</xdr:col>
      <xdr:colOff>101600</xdr:colOff>
      <xdr:row>58</xdr:row>
      <xdr:rowOff>106341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4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122868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2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81807</xdr:rowOff>
    </xdr:from>
    <xdr:to>
      <xdr:col>10</xdr:col>
      <xdr:colOff>114300</xdr:colOff>
      <xdr:row>58</xdr:row>
      <xdr:rowOff>113350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25907"/>
          <a:ext cx="889000" cy="3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57195</xdr:rowOff>
    </xdr:from>
    <xdr:to>
      <xdr:col>10</xdr:col>
      <xdr:colOff>165100</xdr:colOff>
      <xdr:row>58</xdr:row>
      <xdr:rowOff>158795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3872</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77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57544</xdr:rowOff>
    </xdr:from>
    <xdr:to>
      <xdr:col>6</xdr:col>
      <xdr:colOff>38100</xdr:colOff>
      <xdr:row>58</xdr:row>
      <xdr:rowOff>159144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150271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132014</xdr:rowOff>
    </xdr:from>
    <xdr:to>
      <xdr:col>24</xdr:col>
      <xdr:colOff>114300</xdr:colOff>
      <xdr:row>58</xdr:row>
      <xdr:rowOff>62164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154891</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5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166726</xdr:rowOff>
    </xdr:from>
    <xdr:to>
      <xdr:col>20</xdr:col>
      <xdr:colOff>38100</xdr:colOff>
      <xdr:row>58</xdr:row>
      <xdr:rowOff>96876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88003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3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13660</xdr:rowOff>
    </xdr:from>
    <xdr:to>
      <xdr:col>15</xdr:col>
      <xdr:colOff>101600</xdr:colOff>
      <xdr:row>58</xdr:row>
      <xdr:rowOff>115260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106387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0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62550</xdr:rowOff>
    </xdr:from>
    <xdr:to>
      <xdr:col>10</xdr:col>
      <xdr:colOff>165100</xdr:colOff>
      <xdr:row>58</xdr:row>
      <xdr:rowOff>164150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0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155277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1009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31007</xdr:rowOff>
    </xdr:from>
    <xdr:to>
      <xdr:col>6</xdr:col>
      <xdr:colOff>38100</xdr:colOff>
      <xdr:row>58</xdr:row>
      <xdr:rowOff>132607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149134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75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51229</xdr:rowOff>
    </xdr:from>
    <xdr:to>
      <xdr:col>24</xdr:col>
      <xdr:colOff>63500</xdr:colOff>
      <xdr:row>77</xdr:row>
      <xdr:rowOff>89374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52879"/>
          <a:ext cx="838200" cy="3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51229</xdr:rowOff>
    </xdr:from>
    <xdr:to>
      <xdr:col>19</xdr:col>
      <xdr:colOff>177800</xdr:colOff>
      <xdr:row>78</xdr:row>
      <xdr:rowOff>19186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52879"/>
          <a:ext cx="889000" cy="1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19186</xdr:rowOff>
    </xdr:from>
    <xdr:to>
      <xdr:col>15</xdr:col>
      <xdr:colOff>50800</xdr:colOff>
      <xdr:row>78</xdr:row>
      <xdr:rowOff>43762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92286"/>
          <a:ext cx="889000" cy="2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7813</xdr:rowOff>
    </xdr:from>
    <xdr:to>
      <xdr:col>15</xdr:col>
      <xdr:colOff>101600</xdr:colOff>
      <xdr:row>78</xdr:row>
      <xdr:rowOff>109413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100540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43762</xdr:rowOff>
    </xdr:from>
    <xdr:to>
      <xdr:col>10</xdr:col>
      <xdr:colOff>114300</xdr:colOff>
      <xdr:row>78</xdr:row>
      <xdr:rowOff>97059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16862"/>
          <a:ext cx="889000" cy="5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48036</xdr:rowOff>
    </xdr:from>
    <xdr:to>
      <xdr:col>10</xdr:col>
      <xdr:colOff>165100</xdr:colOff>
      <xdr:row>78</xdr:row>
      <xdr:rowOff>149636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2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140763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1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69264</xdr:rowOff>
    </xdr:from>
    <xdr:to>
      <xdr:col>6</xdr:col>
      <xdr:colOff>38100</xdr:colOff>
      <xdr:row>78</xdr:row>
      <xdr:rowOff>170864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161991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3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38574</xdr:rowOff>
    </xdr:from>
    <xdr:to>
      <xdr:col>24</xdr:col>
      <xdr:colOff>114300</xdr:colOff>
      <xdr:row>77</xdr:row>
      <xdr:rowOff>140174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61451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9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429</xdr:rowOff>
    </xdr:from>
    <xdr:to>
      <xdr:col>20</xdr:col>
      <xdr:colOff>38100</xdr:colOff>
      <xdr:row>77</xdr:row>
      <xdr:rowOff>102029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0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118556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7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139836</xdr:rowOff>
    </xdr:from>
    <xdr:to>
      <xdr:col>15</xdr:col>
      <xdr:colOff>101600</xdr:colOff>
      <xdr:row>78</xdr:row>
      <xdr:rowOff>69986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86513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164412</xdr:rowOff>
    </xdr:from>
    <xdr:to>
      <xdr:col>10</xdr:col>
      <xdr:colOff>165100</xdr:colOff>
      <xdr:row>78</xdr:row>
      <xdr:rowOff>94562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6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111089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4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46259</xdr:rowOff>
    </xdr:from>
    <xdr:to>
      <xdr:col>6</xdr:col>
      <xdr:colOff>38100</xdr:colOff>
      <xdr:row>78</xdr:row>
      <xdr:rowOff>147859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164386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144828</xdr:rowOff>
    </xdr:from>
    <xdr:to>
      <xdr:col>24</xdr:col>
      <xdr:colOff>63500</xdr:colOff>
      <xdr:row>97</xdr:row>
      <xdr:rowOff>150597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75478"/>
          <a:ext cx="8382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144828</xdr:rowOff>
    </xdr:from>
    <xdr:to>
      <xdr:col>19</xdr:col>
      <xdr:colOff>177800</xdr:colOff>
      <xdr:row>98</xdr:row>
      <xdr:rowOff>15177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75478"/>
          <a:ext cx="889000" cy="4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8443</xdr:rowOff>
    </xdr:from>
    <xdr:to>
      <xdr:col>15</xdr:col>
      <xdr:colOff>50800</xdr:colOff>
      <xdr:row>98</xdr:row>
      <xdr:rowOff>15177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810543"/>
          <a:ext cx="8890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94886</xdr:rowOff>
    </xdr:from>
    <xdr:to>
      <xdr:col>15</xdr:col>
      <xdr:colOff>101600</xdr:colOff>
      <xdr:row>98</xdr:row>
      <xdr:rowOff>25036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41563</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162748</xdr:rowOff>
    </xdr:from>
    <xdr:to>
      <xdr:col>10</xdr:col>
      <xdr:colOff>114300</xdr:colOff>
      <xdr:row>98</xdr:row>
      <xdr:rowOff>8443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9339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121571</xdr:rowOff>
    </xdr:from>
    <xdr:to>
      <xdr:col>10</xdr:col>
      <xdr:colOff>165100</xdr:colOff>
      <xdr:row>98</xdr:row>
      <xdr:rowOff>51721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68248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138049</xdr:rowOff>
    </xdr:from>
    <xdr:to>
      <xdr:col>6</xdr:col>
      <xdr:colOff>38100</xdr:colOff>
      <xdr:row>98</xdr:row>
      <xdr:rowOff>68199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59326</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86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99797</xdr:rowOff>
    </xdr:from>
    <xdr:to>
      <xdr:col>24</xdr:col>
      <xdr:colOff>114300</xdr:colOff>
      <xdr:row>98</xdr:row>
      <xdr:rowOff>29947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78224</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0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94028</xdr:rowOff>
    </xdr:from>
    <xdr:to>
      <xdr:col>20</xdr:col>
      <xdr:colOff>38100</xdr:colOff>
      <xdr:row>98</xdr:row>
      <xdr:rowOff>24178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15305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81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135827</xdr:rowOff>
    </xdr:from>
    <xdr:to>
      <xdr:col>15</xdr:col>
      <xdr:colOff>101600</xdr:colOff>
      <xdr:row>98</xdr:row>
      <xdr:rowOff>65977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57104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85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129093</xdr:rowOff>
    </xdr:from>
    <xdr:to>
      <xdr:col>10</xdr:col>
      <xdr:colOff>165100</xdr:colOff>
      <xdr:row>98</xdr:row>
      <xdr:rowOff>59243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50370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85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111948</xdr:rowOff>
    </xdr:from>
    <xdr:to>
      <xdr:col>6</xdr:col>
      <xdr:colOff>38100</xdr:colOff>
      <xdr:row>98</xdr:row>
      <xdr:rowOff>42098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4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58625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5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151174</xdr:rowOff>
    </xdr:from>
    <xdr:to>
      <xdr:col>46</xdr:col>
      <xdr:colOff>38100</xdr:colOff>
      <xdr:row>39</xdr:row>
      <xdr:rowOff>81324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97851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154356</xdr:rowOff>
    </xdr:from>
    <xdr:to>
      <xdr:col>41</xdr:col>
      <xdr:colOff>101600</xdr:colOff>
      <xdr:row>39</xdr:row>
      <xdr:rowOff>84506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101033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155060</xdr:rowOff>
    </xdr:from>
    <xdr:to>
      <xdr:col>36</xdr:col>
      <xdr:colOff>165100</xdr:colOff>
      <xdr:row>39</xdr:row>
      <xdr:rowOff>85210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101738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130417</xdr:rowOff>
    </xdr:from>
    <xdr:to>
      <xdr:col>55</xdr:col>
      <xdr:colOff>0</xdr:colOff>
      <xdr:row>56</xdr:row>
      <xdr:rowOff>46106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60167"/>
          <a:ext cx="838200" cy="8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46106</xdr:rowOff>
    </xdr:from>
    <xdr:to>
      <xdr:col>50</xdr:col>
      <xdr:colOff>114300</xdr:colOff>
      <xdr:row>56</xdr:row>
      <xdr:rowOff>49092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47306"/>
          <a:ext cx="8890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140002</xdr:rowOff>
    </xdr:from>
    <xdr:to>
      <xdr:col>45</xdr:col>
      <xdr:colOff>177800</xdr:colOff>
      <xdr:row>56</xdr:row>
      <xdr:rowOff>49092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569752"/>
          <a:ext cx="889000" cy="8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66063</xdr:rowOff>
    </xdr:from>
    <xdr:to>
      <xdr:col>46</xdr:col>
      <xdr:colOff>38100</xdr:colOff>
      <xdr:row>56</xdr:row>
      <xdr:rowOff>167663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158790</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75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140002</xdr:rowOff>
    </xdr:from>
    <xdr:to>
      <xdr:col>41</xdr:col>
      <xdr:colOff>50800</xdr:colOff>
      <xdr:row>56</xdr:row>
      <xdr:rowOff>8324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69752"/>
          <a:ext cx="889000" cy="3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72034</xdr:rowOff>
    </xdr:from>
    <xdr:to>
      <xdr:col>41</xdr:col>
      <xdr:colOff>101600</xdr:colOff>
      <xdr:row>57</xdr:row>
      <xdr:rowOff>2184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164761</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6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60426</xdr:rowOff>
    </xdr:from>
    <xdr:to>
      <xdr:col>36</xdr:col>
      <xdr:colOff>165100</xdr:colOff>
      <xdr:row>56</xdr:row>
      <xdr:rowOff>162026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6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153153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75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79617</xdr:rowOff>
    </xdr:from>
    <xdr:to>
      <xdr:col>55</xdr:col>
      <xdr:colOff>50800</xdr:colOff>
      <xdr:row>56</xdr:row>
      <xdr:rowOff>9767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0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102494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6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166756</xdr:rowOff>
    </xdr:from>
    <xdr:to>
      <xdr:col>50</xdr:col>
      <xdr:colOff>165100</xdr:colOff>
      <xdr:row>56</xdr:row>
      <xdr:rowOff>96906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113433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37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169742</xdr:rowOff>
    </xdr:from>
    <xdr:to>
      <xdr:col>46</xdr:col>
      <xdr:colOff>38100</xdr:colOff>
      <xdr:row>56</xdr:row>
      <xdr:rowOff>99892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116419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7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89202</xdr:rowOff>
    </xdr:from>
    <xdr:to>
      <xdr:col>41</xdr:col>
      <xdr:colOff>101600</xdr:colOff>
      <xdr:row>56</xdr:row>
      <xdr:rowOff>19352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1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35879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29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128974</xdr:rowOff>
    </xdr:from>
    <xdr:to>
      <xdr:col>36</xdr:col>
      <xdr:colOff>165100</xdr:colOff>
      <xdr:row>56</xdr:row>
      <xdr:rowOff>59124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75651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3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12012</xdr:rowOff>
    </xdr:from>
    <xdr:to>
      <xdr:col>55</xdr:col>
      <xdr:colOff>0</xdr:colOff>
      <xdr:row>78</xdr:row>
      <xdr:rowOff>81761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85112"/>
          <a:ext cx="838200" cy="6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166976</xdr:rowOff>
    </xdr:from>
    <xdr:to>
      <xdr:col>50</xdr:col>
      <xdr:colOff>114300</xdr:colOff>
      <xdr:row>78</xdr:row>
      <xdr:rowOff>12012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68626"/>
          <a:ext cx="889000" cy="1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166976</xdr:rowOff>
    </xdr:from>
    <xdr:to>
      <xdr:col>45</xdr:col>
      <xdr:colOff>177800</xdr:colOff>
      <xdr:row>78</xdr:row>
      <xdr:rowOff>88505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68626"/>
          <a:ext cx="889000" cy="9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36835</xdr:rowOff>
    </xdr:from>
    <xdr:to>
      <xdr:col>46</xdr:col>
      <xdr:colOff>38100</xdr:colOff>
      <xdr:row>78</xdr:row>
      <xdr:rowOff>138435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0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129562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88505</xdr:rowOff>
    </xdr:from>
    <xdr:to>
      <xdr:col>41</xdr:col>
      <xdr:colOff>50800</xdr:colOff>
      <xdr:row>78</xdr:row>
      <xdr:rowOff>150619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61605"/>
          <a:ext cx="889000" cy="6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65253</xdr:rowOff>
    </xdr:from>
    <xdr:to>
      <xdr:col>41</xdr:col>
      <xdr:colOff>101600</xdr:colOff>
      <xdr:row>78</xdr:row>
      <xdr:rowOff>166853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3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157980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3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69883</xdr:rowOff>
    </xdr:from>
    <xdr:to>
      <xdr:col>36</xdr:col>
      <xdr:colOff>165100</xdr:colOff>
      <xdr:row>79</xdr:row>
      <xdr:rowOff>33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16560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30961</xdr:rowOff>
    </xdr:from>
    <xdr:to>
      <xdr:col>55</xdr:col>
      <xdr:colOff>50800</xdr:colOff>
      <xdr:row>78</xdr:row>
      <xdr:rowOff>132561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9388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132662</xdr:rowOff>
    </xdr:from>
    <xdr:to>
      <xdr:col>50</xdr:col>
      <xdr:colOff>165100</xdr:colOff>
      <xdr:row>78</xdr:row>
      <xdr:rowOff>62812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3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79339</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10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116176</xdr:rowOff>
    </xdr:from>
    <xdr:to>
      <xdr:col>46</xdr:col>
      <xdr:colOff>38100</xdr:colOff>
      <xdr:row>78</xdr:row>
      <xdr:rowOff>46326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62853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09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37705</xdr:rowOff>
    </xdr:from>
    <xdr:to>
      <xdr:col>41</xdr:col>
      <xdr:colOff>101600</xdr:colOff>
      <xdr:row>78</xdr:row>
      <xdr:rowOff>139305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1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155832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8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99819</xdr:rowOff>
    </xdr:from>
    <xdr:to>
      <xdr:col>36</xdr:col>
      <xdr:colOff>165100</xdr:colOff>
      <xdr:row>79</xdr:row>
      <xdr:rowOff>29969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21096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6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4294</xdr:rowOff>
    </xdr:from>
    <xdr:to>
      <xdr:col>55</xdr:col>
      <xdr:colOff>0</xdr:colOff>
      <xdr:row>97</xdr:row>
      <xdr:rowOff>11475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634944"/>
          <a:ext cx="8382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130311</xdr:rowOff>
    </xdr:from>
    <xdr:to>
      <xdr:col>50</xdr:col>
      <xdr:colOff>114300</xdr:colOff>
      <xdr:row>97</xdr:row>
      <xdr:rowOff>4294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589511"/>
          <a:ext cx="889000" cy="4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130311</xdr:rowOff>
    </xdr:from>
    <xdr:to>
      <xdr:col>45</xdr:col>
      <xdr:colOff>177800</xdr:colOff>
      <xdr:row>97</xdr:row>
      <xdr:rowOff>42196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589511"/>
          <a:ext cx="889000" cy="8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57539</xdr:rowOff>
    </xdr:from>
    <xdr:to>
      <xdr:col>46</xdr:col>
      <xdr:colOff>38100</xdr:colOff>
      <xdr:row>97</xdr:row>
      <xdr:rowOff>159139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150266</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167129</xdr:rowOff>
    </xdr:from>
    <xdr:to>
      <xdr:col>41</xdr:col>
      <xdr:colOff>50800</xdr:colOff>
      <xdr:row>97</xdr:row>
      <xdr:rowOff>42196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626329"/>
          <a:ext cx="889000" cy="4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62091</xdr:rowOff>
    </xdr:from>
    <xdr:to>
      <xdr:col>41</xdr:col>
      <xdr:colOff>101600</xdr:colOff>
      <xdr:row>97</xdr:row>
      <xdr:rowOff>163691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154818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8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63533</xdr:rowOff>
    </xdr:from>
    <xdr:to>
      <xdr:col>36</xdr:col>
      <xdr:colOff>165100</xdr:colOff>
      <xdr:row>97</xdr:row>
      <xdr:rowOff>165133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156260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8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132125</xdr:rowOff>
    </xdr:from>
    <xdr:to>
      <xdr:col>55</xdr:col>
      <xdr:colOff>50800</xdr:colOff>
      <xdr:row>97</xdr:row>
      <xdr:rowOff>62275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5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155002</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4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124944</xdr:rowOff>
    </xdr:from>
    <xdr:to>
      <xdr:col>50</xdr:col>
      <xdr:colOff>165100</xdr:colOff>
      <xdr:row>97</xdr:row>
      <xdr:rowOff>55094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5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71621</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35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79511</xdr:rowOff>
    </xdr:from>
    <xdr:to>
      <xdr:col>46</xdr:col>
      <xdr:colOff>38100</xdr:colOff>
      <xdr:row>97</xdr:row>
      <xdr:rowOff>9661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53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26188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31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162846</xdr:rowOff>
    </xdr:from>
    <xdr:to>
      <xdr:col>41</xdr:col>
      <xdr:colOff>101600</xdr:colOff>
      <xdr:row>97</xdr:row>
      <xdr:rowOff>92996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109523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39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116329</xdr:rowOff>
    </xdr:from>
    <xdr:to>
      <xdr:col>36</xdr:col>
      <xdr:colOff>165100</xdr:colOff>
      <xdr:row>97</xdr:row>
      <xdr:rowOff>46479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57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63006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35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163566</xdr:rowOff>
    </xdr:from>
    <xdr:to>
      <xdr:col>85</xdr:col>
      <xdr:colOff>127000</xdr:colOff>
      <xdr:row>38</xdr:row>
      <xdr:rowOff>30452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07216"/>
          <a:ext cx="838200" cy="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100342</xdr:rowOff>
    </xdr:from>
    <xdr:to>
      <xdr:col>81</xdr:col>
      <xdr:colOff>50800</xdr:colOff>
      <xdr:row>38</xdr:row>
      <xdr:rowOff>30452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43992"/>
          <a:ext cx="889000" cy="10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100342</xdr:rowOff>
    </xdr:from>
    <xdr:to>
      <xdr:col>76</xdr:col>
      <xdr:colOff>114300</xdr:colOff>
      <xdr:row>38</xdr:row>
      <xdr:rowOff>53172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43992"/>
          <a:ext cx="889000" cy="12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162499</xdr:rowOff>
    </xdr:from>
    <xdr:to>
      <xdr:col>76</xdr:col>
      <xdr:colOff>165100</xdr:colOff>
      <xdr:row>38</xdr:row>
      <xdr:rowOff>92649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0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83776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9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43776</xdr:rowOff>
    </xdr:from>
    <xdr:to>
      <xdr:col>71</xdr:col>
      <xdr:colOff>177800</xdr:colOff>
      <xdr:row>38</xdr:row>
      <xdr:rowOff>53172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58876"/>
          <a:ext cx="889000" cy="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46368</xdr:rowOff>
    </xdr:from>
    <xdr:to>
      <xdr:col>72</xdr:col>
      <xdr:colOff>38100</xdr:colOff>
      <xdr:row>38</xdr:row>
      <xdr:rowOff>147968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6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139095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65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41668</xdr:rowOff>
    </xdr:from>
    <xdr:to>
      <xdr:col>67</xdr:col>
      <xdr:colOff>101600</xdr:colOff>
      <xdr:row>38</xdr:row>
      <xdr:rowOff>143268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134395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112766</xdr:rowOff>
    </xdr:from>
    <xdr:to>
      <xdr:col>85</xdr:col>
      <xdr:colOff>177800</xdr:colOff>
      <xdr:row>38</xdr:row>
      <xdr:rowOff>42916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135643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0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151102</xdr:rowOff>
    </xdr:from>
    <xdr:to>
      <xdr:col>81</xdr:col>
      <xdr:colOff>101600</xdr:colOff>
      <xdr:row>38</xdr:row>
      <xdr:rowOff>81252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9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97779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26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49542</xdr:rowOff>
    </xdr:from>
    <xdr:to>
      <xdr:col>76</xdr:col>
      <xdr:colOff>165100</xdr:colOff>
      <xdr:row>37</xdr:row>
      <xdr:rowOff>151142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167669</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616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2372</xdr:rowOff>
    </xdr:from>
    <xdr:to>
      <xdr:col>72</xdr:col>
      <xdr:colOff>38100</xdr:colOff>
      <xdr:row>38</xdr:row>
      <xdr:rowOff>103972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1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120499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9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164426</xdr:rowOff>
    </xdr:from>
    <xdr:to>
      <xdr:col>67</xdr:col>
      <xdr:colOff>101600</xdr:colOff>
      <xdr:row>38</xdr:row>
      <xdr:rowOff>94576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0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111103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42142</xdr:rowOff>
    </xdr:from>
    <xdr:to>
      <xdr:col>85</xdr:col>
      <xdr:colOff>127000</xdr:colOff>
      <xdr:row>57</xdr:row>
      <xdr:rowOff>168374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643342"/>
          <a:ext cx="838200" cy="29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42142</xdr:rowOff>
    </xdr:from>
    <xdr:to>
      <xdr:col>81</xdr:col>
      <xdr:colOff>50800</xdr:colOff>
      <xdr:row>58</xdr:row>
      <xdr:rowOff>27698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43342"/>
          <a:ext cx="889000" cy="32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27698</xdr:rowOff>
    </xdr:from>
    <xdr:to>
      <xdr:col>76</xdr:col>
      <xdr:colOff>114300</xdr:colOff>
      <xdr:row>58</xdr:row>
      <xdr:rowOff>49557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71798"/>
          <a:ext cx="889000" cy="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162213</xdr:rowOff>
    </xdr:from>
    <xdr:to>
      <xdr:col>76</xdr:col>
      <xdr:colOff>165100</xdr:colOff>
      <xdr:row>58</xdr:row>
      <xdr:rowOff>92363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83490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49557</xdr:rowOff>
    </xdr:from>
    <xdr:to>
      <xdr:col>71</xdr:col>
      <xdr:colOff>177800</xdr:colOff>
      <xdr:row>58</xdr:row>
      <xdr:rowOff>57732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93657"/>
          <a:ext cx="8890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19982</xdr:rowOff>
    </xdr:from>
    <xdr:to>
      <xdr:col>72</xdr:col>
      <xdr:colOff>38100</xdr:colOff>
      <xdr:row>58</xdr:row>
      <xdr:rowOff>121582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6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112709</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5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19610</xdr:rowOff>
    </xdr:from>
    <xdr:to>
      <xdr:col>67</xdr:col>
      <xdr:colOff>101600</xdr:colOff>
      <xdr:row>58</xdr:row>
      <xdr:rowOff>121210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112337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5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117574</xdr:rowOff>
    </xdr:from>
    <xdr:to>
      <xdr:col>85</xdr:col>
      <xdr:colOff>177800</xdr:colOff>
      <xdr:row>58</xdr:row>
      <xdr:rowOff>47724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9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140451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4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162792</xdr:rowOff>
    </xdr:from>
    <xdr:to>
      <xdr:col>81</xdr:col>
      <xdr:colOff>101600</xdr:colOff>
      <xdr:row>56</xdr:row>
      <xdr:rowOff>92942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9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109469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36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148348</xdr:rowOff>
    </xdr:from>
    <xdr:to>
      <xdr:col>76</xdr:col>
      <xdr:colOff>165100</xdr:colOff>
      <xdr:row>58</xdr:row>
      <xdr:rowOff>78498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95025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69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170207</xdr:rowOff>
    </xdr:from>
    <xdr:to>
      <xdr:col>72</xdr:col>
      <xdr:colOff>38100</xdr:colOff>
      <xdr:row>58</xdr:row>
      <xdr:rowOff>100357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116884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71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6932</xdr:rowOff>
    </xdr:from>
    <xdr:to>
      <xdr:col>67</xdr:col>
      <xdr:colOff>101600</xdr:colOff>
      <xdr:row>58</xdr:row>
      <xdr:rowOff>108532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125059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72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43672</xdr:rowOff>
    </xdr:from>
    <xdr:to>
      <xdr:col>85</xdr:col>
      <xdr:colOff>127000</xdr:colOff>
      <xdr:row>79</xdr:row>
      <xdr:rowOff>61810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8222"/>
          <a:ext cx="838200" cy="1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79876</xdr:rowOff>
    </xdr:from>
    <xdr:to>
      <xdr:col>81</xdr:col>
      <xdr:colOff>50800</xdr:colOff>
      <xdr:row>79</xdr:row>
      <xdr:rowOff>43672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281526"/>
          <a:ext cx="889000" cy="30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79876</xdr:rowOff>
    </xdr:from>
    <xdr:to>
      <xdr:col>76</xdr:col>
      <xdr:colOff>114300</xdr:colOff>
      <xdr:row>77</xdr:row>
      <xdr:rowOff>128270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281526"/>
          <a:ext cx="889000" cy="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142503</xdr:rowOff>
    </xdr:from>
    <xdr:to>
      <xdr:col>76</xdr:col>
      <xdr:colOff>165100</xdr:colOff>
      <xdr:row>79</xdr:row>
      <xdr:rowOff>72653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63780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60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128270</xdr:rowOff>
    </xdr:from>
    <xdr:to>
      <xdr:col>71</xdr:col>
      <xdr:colOff>177800</xdr:colOff>
      <xdr:row>78</xdr:row>
      <xdr:rowOff>135500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329920"/>
          <a:ext cx="889000" cy="17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144253</xdr:rowOff>
    </xdr:from>
    <xdr:to>
      <xdr:col>72</xdr:col>
      <xdr:colOff>38100</xdr:colOff>
      <xdr:row>79</xdr:row>
      <xdr:rowOff>74403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65530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156876</xdr:rowOff>
    </xdr:from>
    <xdr:to>
      <xdr:col>67</xdr:col>
      <xdr:colOff>101600</xdr:colOff>
      <xdr:row>79</xdr:row>
      <xdr:rowOff>87026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78153</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2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11010</xdr:rowOff>
    </xdr:from>
    <xdr:to>
      <xdr:col>85</xdr:col>
      <xdr:colOff>177800</xdr:colOff>
      <xdr:row>79</xdr:row>
      <xdr:rowOff>112610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5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131995</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164322</xdr:rowOff>
    </xdr:from>
    <xdr:to>
      <xdr:col>81</xdr:col>
      <xdr:colOff>101600</xdr:colOff>
      <xdr:row>79</xdr:row>
      <xdr:rowOff>94472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85599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63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29076</xdr:rowOff>
    </xdr:from>
    <xdr:to>
      <xdr:col>76</xdr:col>
      <xdr:colOff>165100</xdr:colOff>
      <xdr:row>77</xdr:row>
      <xdr:rowOff>130676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23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147203</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292795" y="1300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77470</xdr:rowOff>
    </xdr:from>
    <xdr:to>
      <xdr:col>72</xdr:col>
      <xdr:colOff>38100</xdr:colOff>
      <xdr:row>78</xdr:row>
      <xdr:rowOff>7620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24147</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05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84700</xdr:rowOff>
    </xdr:from>
    <xdr:to>
      <xdr:col>67</xdr:col>
      <xdr:colOff>101600</xdr:colOff>
      <xdr:row>79</xdr:row>
      <xdr:rowOff>14850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31377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3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9303</xdr:rowOff>
    </xdr:from>
    <xdr:to>
      <xdr:col>85</xdr:col>
      <xdr:colOff>127000</xdr:colOff>
      <xdr:row>98</xdr:row>
      <xdr:rowOff>27956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11403"/>
          <a:ext cx="838200" cy="1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27956</xdr:rowOff>
    </xdr:from>
    <xdr:to>
      <xdr:col>81</xdr:col>
      <xdr:colOff>50800</xdr:colOff>
      <xdr:row>98</xdr:row>
      <xdr:rowOff>39661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30056"/>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39661</xdr:rowOff>
    </xdr:from>
    <xdr:to>
      <xdr:col>76</xdr:col>
      <xdr:colOff>114300</xdr:colOff>
      <xdr:row>98</xdr:row>
      <xdr:rowOff>44417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41761"/>
          <a:ext cx="889000" cy="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50682</xdr:rowOff>
    </xdr:from>
    <xdr:to>
      <xdr:col>76</xdr:col>
      <xdr:colOff>165100</xdr:colOff>
      <xdr:row>98</xdr:row>
      <xdr:rowOff>152282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143409</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4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41971</xdr:rowOff>
    </xdr:from>
    <xdr:to>
      <xdr:col>71</xdr:col>
      <xdr:colOff>177800</xdr:colOff>
      <xdr:row>98</xdr:row>
      <xdr:rowOff>44417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844071"/>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54054</xdr:rowOff>
    </xdr:from>
    <xdr:to>
      <xdr:col>72</xdr:col>
      <xdr:colOff>38100</xdr:colOff>
      <xdr:row>98</xdr:row>
      <xdr:rowOff>155654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146781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4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55620</xdr:rowOff>
    </xdr:from>
    <xdr:to>
      <xdr:col>67</xdr:col>
      <xdr:colOff>101600</xdr:colOff>
      <xdr:row>98</xdr:row>
      <xdr:rowOff>157220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148347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5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129953</xdr:rowOff>
    </xdr:from>
    <xdr:to>
      <xdr:col>85</xdr:col>
      <xdr:colOff>177800</xdr:colOff>
      <xdr:row>98</xdr:row>
      <xdr:rowOff>60103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152830</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1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148606</xdr:rowOff>
    </xdr:from>
    <xdr:to>
      <xdr:col>81</xdr:col>
      <xdr:colOff>101600</xdr:colOff>
      <xdr:row>98</xdr:row>
      <xdr:rowOff>78756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7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95283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5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160311</xdr:rowOff>
    </xdr:from>
    <xdr:to>
      <xdr:col>76</xdr:col>
      <xdr:colOff>165100</xdr:colOff>
      <xdr:row>98</xdr:row>
      <xdr:rowOff>90461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9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106988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56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165067</xdr:rowOff>
    </xdr:from>
    <xdr:to>
      <xdr:col>72</xdr:col>
      <xdr:colOff>38100</xdr:colOff>
      <xdr:row>98</xdr:row>
      <xdr:rowOff>95217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9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111744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57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162621</xdr:rowOff>
    </xdr:from>
    <xdr:to>
      <xdr:col>67</xdr:col>
      <xdr:colOff>101600</xdr:colOff>
      <xdr:row>98</xdr:row>
      <xdr:rowOff>92771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109298</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56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161206</xdr:rowOff>
    </xdr:from>
    <xdr:to>
      <xdr:col>107</xdr:col>
      <xdr:colOff>101600</xdr:colOff>
      <xdr:row>39</xdr:row>
      <xdr:rowOff>91356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107883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1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161976</xdr:rowOff>
    </xdr:from>
    <xdr:to>
      <xdr:col>102</xdr:col>
      <xdr:colOff>165100</xdr:colOff>
      <xdr:row>39</xdr:row>
      <xdr:rowOff>92126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108653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162997</xdr:rowOff>
    </xdr:from>
    <xdr:to>
      <xdr:col>98</xdr:col>
      <xdr:colOff>38100</xdr:colOff>
      <xdr:row>39</xdr:row>
      <xdr:rowOff>93147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109674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3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297,015</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16,686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、類似団体平均</a:t>
          </a:r>
          <a:r>
            <a:rPr kumimoji="1" lang="ja-JP" altLang="ja-JP" sz="1100" baseline="0">
              <a:solidFill>
                <a:schemeClr val="dk1"/>
              </a:solidFill>
              <a:effectLst/>
              <a:latin typeface="+mn-lt"/>
              <a:ea typeface="+mn-ea"/>
              <a:cs typeface="+mn-cs"/>
            </a:rPr>
            <a:t>を上回った状態が続いている。</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した要因は、住民税非課税世帯臨時給付金事業及び子育て世帯への臨時給付金事業</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167,439</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182,308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、類似団体平均</a:t>
          </a:r>
          <a:r>
            <a:rPr kumimoji="1" lang="ja-JP" altLang="ja-JP" sz="1100" baseline="0">
              <a:solidFill>
                <a:schemeClr val="dk1"/>
              </a:solidFill>
              <a:effectLst/>
              <a:latin typeface="+mn-lt"/>
              <a:ea typeface="+mn-ea"/>
              <a:cs typeface="+mn-cs"/>
            </a:rPr>
            <a:t>を上回った状態が続いている。</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した要因は、</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育英奨学金事業（約</a:t>
          </a:r>
          <a:r>
            <a:rPr kumimoji="1" lang="en-US" altLang="ja-JP" sz="1100">
              <a:solidFill>
                <a:schemeClr val="dk1"/>
              </a:solidFill>
              <a:effectLst/>
              <a:latin typeface="+mn-lt"/>
              <a:ea typeface="+mn-ea"/>
              <a:cs typeface="+mn-cs"/>
            </a:rPr>
            <a:t>330</a:t>
          </a:r>
          <a:r>
            <a:rPr kumimoji="1" lang="ja-JP" altLang="ja-JP" sz="1100">
              <a:solidFill>
                <a:schemeClr val="dk1"/>
              </a:solidFill>
              <a:effectLst/>
              <a:latin typeface="+mn-lt"/>
              <a:ea typeface="+mn-ea"/>
              <a:cs typeface="+mn-cs"/>
            </a:rPr>
            <a:t>百万円）を一般会計に移管し、基金に積立てによるものである。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246,645</a:t>
          </a:r>
          <a:r>
            <a:rPr kumimoji="1" lang="ja-JP" altLang="ja-JP" sz="1100">
              <a:solidFill>
                <a:schemeClr val="dk1"/>
              </a:solidFill>
              <a:effectLst/>
              <a:latin typeface="+mn-lt"/>
              <a:ea typeface="+mn-ea"/>
              <a:cs typeface="+mn-cs"/>
            </a:rPr>
            <a:t>円となっており、令和元年度より増加傾向にある。</a:t>
          </a:r>
          <a:r>
            <a:rPr kumimoji="1" lang="ja-JP" altLang="ja-JP" sz="1100" baseline="0">
              <a:solidFill>
                <a:schemeClr val="dk1"/>
              </a:solidFill>
              <a:effectLst/>
              <a:latin typeface="+mn-lt"/>
              <a:ea typeface="+mn-ea"/>
              <a:cs typeface="+mn-cs"/>
            </a:rPr>
            <a:t>前年度より</a:t>
          </a:r>
          <a:r>
            <a:rPr kumimoji="1" lang="ja-JP" altLang="ja-JP" sz="110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した要因は、</a:t>
          </a:r>
          <a:r>
            <a:rPr kumimoji="1" lang="ja-JP" altLang="ja-JP" sz="1100">
              <a:solidFill>
                <a:schemeClr val="dk1"/>
              </a:solidFill>
              <a:effectLst/>
              <a:latin typeface="+mn-lt"/>
              <a:ea typeface="+mn-ea"/>
              <a:cs typeface="+mn-cs"/>
            </a:rPr>
            <a:t>社会資本整備事業や、簡易水道事業等の大型事業に係る償還が始まったことが主な要因である。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今後の大型事業として、診療所、防災会館、給食センター、庁舎等の大型建設事業を予定していることから、住民一人あたりのコストも当面の間上がってくるものと想定される。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財政調整基金残高の割合は、</a:t>
          </a:r>
          <a:r>
            <a:rPr kumimoji="1" lang="en-US" altLang="ja-JP" sz="1100">
              <a:solidFill>
                <a:schemeClr val="dk1"/>
              </a:solidFill>
              <a:effectLst/>
              <a:latin typeface="+mn-lt"/>
              <a:ea typeface="+mn-ea"/>
              <a:cs typeface="+mn-cs"/>
            </a:rPr>
            <a:t>32.31</a:t>
          </a:r>
          <a:r>
            <a:rPr kumimoji="1" lang="ja-JP" altLang="ja-JP" sz="1100">
              <a:solidFill>
                <a:schemeClr val="dk1"/>
              </a:solidFill>
              <a:effectLst/>
              <a:latin typeface="+mn-lt"/>
              <a:ea typeface="+mn-ea"/>
              <a:cs typeface="+mn-cs"/>
            </a:rPr>
            <a:t>％となっており、今後も大規模災害等に備えて同水準を維持していく予定である。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標準財政規模に対する実質単年度収支及び、実質収支は黒字となっている。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人口減少などにより自主財源の確保・増加が見込めないため、厳しい財政運営ではあるが、事務・事業の見直しなど歳出削減を行い、健全な財政運営に努める。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一般会計及び特別会計ともに黒字である。</a:t>
          </a:r>
          <a:endParaRPr lang="ja-JP" altLang="ja-JP" sz="1200">
            <a:effectLst/>
          </a:endParaRPr>
        </a:p>
        <a:p>
          <a:r>
            <a:rPr kumimoji="1" lang="ja-JP" altLang="ja-JP" sz="1200">
              <a:solidFill>
                <a:schemeClr val="dk1"/>
              </a:solidFill>
              <a:effectLst/>
              <a:latin typeface="+mn-lt"/>
              <a:ea typeface="+mn-ea"/>
              <a:cs typeface="+mn-cs"/>
            </a:rPr>
            <a:t>　 しかし、すべての特別会計が一般会計からの繰出しが必要な状況が続いている。特別会計においては、令和２年度から上下水道使用料金を引き上げたことにより収入増加となった。今後も税・使用料の見直しの検討を引き続き行い、財政運営の健全化に努め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3725670</v>
      </c>
      <c r="BO4" s="407"/>
      <c r="BP4" s="407"/>
      <c r="BQ4" s="407"/>
      <c r="BR4" s="407"/>
      <c r="BS4" s="407"/>
      <c r="BT4" s="407"/>
      <c r="BU4" s="408"/>
      <c r="BV4" s="406">
        <v>3997859</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8.1999999999999993</v>
      </c>
      <c r="CU4" s="413"/>
      <c r="CV4" s="413"/>
      <c r="CW4" s="413"/>
      <c r="CX4" s="413"/>
      <c r="CY4" s="413"/>
      <c r="CZ4" s="413"/>
      <c r="DA4" s="414"/>
      <c r="DB4" s="412">
        <v>11.7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3553743</v>
      </c>
      <c r="BO5" s="444"/>
      <c r="BP5" s="444"/>
      <c r="BQ5" s="444"/>
      <c r="BR5" s="444"/>
      <c r="BS5" s="444"/>
      <c r="BT5" s="444"/>
      <c r="BU5" s="445"/>
      <c r="BV5" s="443">
        <v>3734749</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92.5</v>
      </c>
      <c r="CU5" s="441"/>
      <c r="CV5" s="441"/>
      <c r="CW5" s="441"/>
      <c r="CX5" s="441"/>
      <c r="CY5" s="441"/>
      <c r="CZ5" s="441"/>
      <c r="DA5" s="442"/>
      <c r="DB5" s="440">
        <v>90.5</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171927</v>
      </c>
      <c r="BO6" s="444"/>
      <c r="BP6" s="444"/>
      <c r="BQ6" s="444"/>
      <c r="BR6" s="444"/>
      <c r="BS6" s="444"/>
      <c r="BT6" s="444"/>
      <c r="BU6" s="445"/>
      <c r="BV6" s="443">
        <v>263110</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93.2</v>
      </c>
      <c r="CU6" s="481"/>
      <c r="CV6" s="481"/>
      <c r="CW6" s="481"/>
      <c r="CX6" s="481"/>
      <c r="CY6" s="481"/>
      <c r="CZ6" s="481"/>
      <c r="DA6" s="482"/>
      <c r="DB6" s="480">
        <v>93.1</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104</v>
      </c>
      <c r="AV7" s="476"/>
      <c r="AW7" s="476"/>
      <c r="AX7" s="476"/>
      <c r="AY7" s="477" t="s">
        <v>108</v>
      </c>
      <c r="AZ7" s="478"/>
      <c r="BA7" s="478"/>
      <c r="BB7" s="478"/>
      <c r="BC7" s="478"/>
      <c r="BD7" s="478"/>
      <c r="BE7" s="478"/>
      <c r="BF7" s="478"/>
      <c r="BG7" s="478"/>
      <c r="BH7" s="478"/>
      <c r="BI7" s="478"/>
      <c r="BJ7" s="478"/>
      <c r="BK7" s="478"/>
      <c r="BL7" s="478"/>
      <c r="BM7" s="479"/>
      <c r="BN7" s="443">
        <v>5490</v>
      </c>
      <c r="BO7" s="444"/>
      <c r="BP7" s="444"/>
      <c r="BQ7" s="444"/>
      <c r="BR7" s="444"/>
      <c r="BS7" s="444"/>
      <c r="BT7" s="444"/>
      <c r="BU7" s="445"/>
      <c r="BV7" s="443">
        <v>27550</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2023927</v>
      </c>
      <c r="CU7" s="444"/>
      <c r="CV7" s="444"/>
      <c r="CW7" s="444"/>
      <c r="CX7" s="444"/>
      <c r="CY7" s="444"/>
      <c r="CZ7" s="444"/>
      <c r="DA7" s="445"/>
      <c r="DB7" s="443">
        <v>2014079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96</v>
      </c>
      <c r="AV8" s="476"/>
      <c r="AW8" s="476"/>
      <c r="AX8" s="476"/>
      <c r="AY8" s="477" t="s">
        <v>111</v>
      </c>
      <c r="AZ8" s="478"/>
      <c r="BA8" s="478"/>
      <c r="BB8" s="478"/>
      <c r="BC8" s="478"/>
      <c r="BD8" s="478"/>
      <c r="BE8" s="478"/>
      <c r="BF8" s="478"/>
      <c r="BG8" s="478"/>
      <c r="BH8" s="478"/>
      <c r="BI8" s="478"/>
      <c r="BJ8" s="478"/>
      <c r="BK8" s="478"/>
      <c r="BL8" s="478"/>
      <c r="BM8" s="479"/>
      <c r="BN8" s="443">
        <v>166437</v>
      </c>
      <c r="BO8" s="444"/>
      <c r="BP8" s="444"/>
      <c r="BQ8" s="444"/>
      <c r="BR8" s="444"/>
      <c r="BS8" s="444"/>
      <c r="BT8" s="444"/>
      <c r="BU8" s="445"/>
      <c r="BV8" s="443">
        <v>235560</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0.08</v>
      </c>
      <c r="CU8" s="484"/>
      <c r="CV8" s="484"/>
      <c r="CW8" s="484"/>
      <c r="CX8" s="484"/>
      <c r="CY8" s="484"/>
      <c r="CZ8" s="484"/>
      <c r="DA8" s="485"/>
      <c r="DB8" s="483">
        <v>0.09</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1621</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96</v>
      </c>
      <c r="AV9" s="476"/>
      <c r="AW9" s="476"/>
      <c r="AX9" s="476"/>
      <c r="AY9" s="477" t="s">
        <v>117</v>
      </c>
      <c r="AZ9" s="478"/>
      <c r="BA9" s="478"/>
      <c r="BB9" s="478"/>
      <c r="BC9" s="478"/>
      <c r="BD9" s="478"/>
      <c r="BE9" s="478"/>
      <c r="BF9" s="478"/>
      <c r="BG9" s="478"/>
      <c r="BH9" s="478"/>
      <c r="BI9" s="478"/>
      <c r="BJ9" s="478"/>
      <c r="BK9" s="478"/>
      <c r="BL9" s="478"/>
      <c r="BM9" s="479"/>
      <c r="BN9" s="443">
        <v>-69123</v>
      </c>
      <c r="BO9" s="444"/>
      <c r="BP9" s="444"/>
      <c r="BQ9" s="444"/>
      <c r="BR9" s="444"/>
      <c r="BS9" s="444"/>
      <c r="BT9" s="444"/>
      <c r="BU9" s="445"/>
      <c r="BV9" s="443">
        <v>49376</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17.3</v>
      </c>
      <c r="CU9" s="441"/>
      <c r="CV9" s="441"/>
      <c r="CW9" s="441"/>
      <c r="CX9" s="441"/>
      <c r="CY9" s="441"/>
      <c r="CZ9" s="441"/>
      <c r="DA9" s="442"/>
      <c r="DB9" s="440">
        <v>15.5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119</v>
      </c>
      <c r="M10" s="473"/>
      <c r="N10" s="473"/>
      <c r="O10" s="473"/>
      <c r="P10" s="473"/>
      <c r="Q10" s="474"/>
      <c r="R10" s="494">
        <v>1722</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100104</v>
      </c>
      <c r="BO10" s="444"/>
      <c r="BP10" s="444"/>
      <c r="BQ10" s="444"/>
      <c r="BR10" s="444"/>
      <c r="BS10" s="444"/>
      <c r="BT10" s="444"/>
      <c r="BU10" s="445"/>
      <c r="BV10" s="443">
        <v>10103</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104</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2">
      <c r="A12" s="181"/>
      <c r="B12" s="503" t="s">
        <v>131</v>
      </c>
      <c r="C12" s="504"/>
      <c r="D12" s="504"/>
      <c r="E12" s="504"/>
      <c r="F12" s="504"/>
      <c r="G12" s="504"/>
      <c r="H12" s="504"/>
      <c r="I12" s="504"/>
      <c r="J12" s="504"/>
      <c r="K12" s="505"/>
      <c r="L12" s="512" t="s">
        <v>132</v>
      </c>
      <c r="M12" s="513"/>
      <c r="N12" s="513"/>
      <c r="O12" s="513"/>
      <c r="P12" s="513"/>
      <c r="Q12" s="514"/>
      <c r="R12" s="515">
        <v>1653</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121</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139</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140</v>
      </c>
      <c r="N13" s="535"/>
      <c r="O13" s="535"/>
      <c r="P13" s="535"/>
      <c r="Q13" s="536"/>
      <c r="R13" s="527">
        <v>1647</v>
      </c>
      <c r="S13" s="528"/>
      <c r="T13" s="528"/>
      <c r="U13" s="528"/>
      <c r="V13" s="529"/>
      <c r="W13" s="459" t="s">
        <v>141</v>
      </c>
      <c r="X13" s="460"/>
      <c r="Y13" s="460"/>
      <c r="Z13" s="460"/>
      <c r="AA13" s="460"/>
      <c r="AB13" s="450"/>
      <c r="AC13" s="494">
        <v>147</v>
      </c>
      <c r="AD13" s="495"/>
      <c r="AE13" s="495"/>
      <c r="AF13" s="495"/>
      <c r="AG13" s="537"/>
      <c r="AH13" s="494">
        <v>181</v>
      </c>
      <c r="AI13" s="495"/>
      <c r="AJ13" s="495"/>
      <c r="AK13" s="495"/>
      <c r="AL13" s="496"/>
      <c r="AM13" s="472" t="s">
        <v>142</v>
      </c>
      <c r="AN13" s="473"/>
      <c r="AO13" s="473"/>
      <c r="AP13" s="473"/>
      <c r="AQ13" s="473"/>
      <c r="AR13" s="473"/>
      <c r="AS13" s="473"/>
      <c r="AT13" s="474"/>
      <c r="AU13" s="475" t="s">
        <v>121</v>
      </c>
      <c r="AV13" s="476"/>
      <c r="AW13" s="476"/>
      <c r="AX13" s="476"/>
      <c r="AY13" s="477" t="s">
        <v>143</v>
      </c>
      <c r="AZ13" s="478"/>
      <c r="BA13" s="478"/>
      <c r="BB13" s="478"/>
      <c r="BC13" s="478"/>
      <c r="BD13" s="478"/>
      <c r="BE13" s="478"/>
      <c r="BF13" s="478"/>
      <c r="BG13" s="478"/>
      <c r="BH13" s="478"/>
      <c r="BI13" s="478"/>
      <c r="BJ13" s="478"/>
      <c r="BK13" s="478"/>
      <c r="BL13" s="478"/>
      <c r="BM13" s="479"/>
      <c r="BN13" s="443">
        <v>30981</v>
      </c>
      <c r="BO13" s="444"/>
      <c r="BP13" s="444"/>
      <c r="BQ13" s="444"/>
      <c r="BR13" s="444"/>
      <c r="BS13" s="444"/>
      <c r="BT13" s="444"/>
      <c r="BU13" s="445"/>
      <c r="BV13" s="443">
        <v>59479</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8.5</v>
      </c>
      <c r="CU13" s="441"/>
      <c r="CV13" s="441"/>
      <c r="CW13" s="441"/>
      <c r="CX13" s="441"/>
      <c r="CY13" s="441"/>
      <c r="CZ13" s="441"/>
      <c r="DA13" s="442"/>
      <c r="DB13" s="440">
        <v>9</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145</v>
      </c>
      <c r="M14" s="525"/>
      <c r="N14" s="525"/>
      <c r="O14" s="525"/>
      <c r="P14" s="525"/>
      <c r="Q14" s="526"/>
      <c r="R14" s="527">
        <v>1667</v>
      </c>
      <c r="S14" s="528"/>
      <c r="T14" s="528"/>
      <c r="U14" s="528"/>
      <c r="V14" s="529"/>
      <c r="W14" s="433"/>
      <c r="X14" s="434"/>
      <c r="Y14" s="434"/>
      <c r="Z14" s="434"/>
      <c r="AA14" s="434"/>
      <c r="AB14" s="423"/>
      <c r="AC14" s="530">
        <v>19.899999999999999</v>
      </c>
      <c r="AD14" s="531"/>
      <c r="AE14" s="531"/>
      <c r="AF14" s="531"/>
      <c r="AG14" s="532"/>
      <c r="AH14" s="530">
        <v>24.4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t="s">
        <v>138</v>
      </c>
      <c r="CU14" s="542"/>
      <c r="CV14" s="542"/>
      <c r="CW14" s="542"/>
      <c r="CX14" s="542"/>
      <c r="CY14" s="542"/>
      <c r="CZ14" s="542"/>
      <c r="DA14" s="543"/>
      <c r="DB14" s="541" t="s">
        <v>138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147</v>
      </c>
      <c r="N15" s="535"/>
      <c r="O15" s="535"/>
      <c r="P15" s="535"/>
      <c r="Q15" s="536"/>
      <c r="R15" s="527">
        <v>1661</v>
      </c>
      <c r="S15" s="528"/>
      <c r="T15" s="528"/>
      <c r="U15" s="528"/>
      <c r="V15" s="529"/>
      <c r="W15" s="459" t="s">
        <v>148</v>
      </c>
      <c r="X15" s="460"/>
      <c r="Y15" s="460"/>
      <c r="Z15" s="460"/>
      <c r="AA15" s="460"/>
      <c r="AB15" s="450"/>
      <c r="AC15" s="494">
        <v>134</v>
      </c>
      <c r="AD15" s="495"/>
      <c r="AE15" s="495"/>
      <c r="AF15" s="495"/>
      <c r="AG15" s="537"/>
      <c r="AH15" s="494">
        <v>122</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165444</v>
      </c>
      <c r="BO15" s="407"/>
      <c r="BP15" s="407"/>
      <c r="BQ15" s="407"/>
      <c r="BR15" s="407"/>
      <c r="BS15" s="407"/>
      <c r="BT15" s="407"/>
      <c r="BU15" s="408"/>
      <c r="BV15" s="406">
        <v>156450</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18.100000000000001</v>
      </c>
      <c r="AD16" s="531"/>
      <c r="AE16" s="531"/>
      <c r="AF16" s="531"/>
      <c r="AG16" s="532"/>
      <c r="AH16" s="530">
        <v>16.399999999999999</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1968952</v>
      </c>
      <c r="BO16" s="444"/>
      <c r="BP16" s="444"/>
      <c r="BQ16" s="444"/>
      <c r="BR16" s="444"/>
      <c r="BS16" s="444"/>
      <c r="BT16" s="444"/>
      <c r="BU16" s="445"/>
      <c r="BV16" s="443">
        <v>1921754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458</v>
      </c>
      <c r="AD17" s="495"/>
      <c r="AE17" s="495"/>
      <c r="AF17" s="495"/>
      <c r="AG17" s="537"/>
      <c r="AH17" s="494">
        <v>440</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205841</v>
      </c>
      <c r="BO17" s="444"/>
      <c r="BP17" s="444"/>
      <c r="BQ17" s="444"/>
      <c r="BR17" s="444"/>
      <c r="BS17" s="444"/>
      <c r="BT17" s="444"/>
      <c r="BU17" s="445"/>
      <c r="BV17" s="443">
        <v>192369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158</v>
      </c>
      <c r="C18" s="486"/>
      <c r="D18" s="486"/>
      <c r="E18" s="566"/>
      <c r="F18" s="566"/>
      <c r="G18" s="566"/>
      <c r="H18" s="566"/>
      <c r="I18" s="566"/>
      <c r="J18" s="566"/>
      <c r="K18" s="566"/>
      <c r="L18" s="567">
        <v>103.07</v>
      </c>
      <c r="M18" s="567"/>
      <c r="N18" s="567"/>
      <c r="O18" s="567"/>
      <c r="P18" s="567"/>
      <c r="Q18" s="567"/>
      <c r="R18" s="568"/>
      <c r="S18" s="568"/>
      <c r="T18" s="568"/>
      <c r="U18" s="568"/>
      <c r="V18" s="569"/>
      <c r="W18" s="461"/>
      <c r="X18" s="462"/>
      <c r="Y18" s="462"/>
      <c r="Z18" s="462"/>
      <c r="AA18" s="462"/>
      <c r="AB18" s="453"/>
      <c r="AC18" s="570">
        <v>62</v>
      </c>
      <c r="AD18" s="571"/>
      <c r="AE18" s="571"/>
      <c r="AF18" s="571"/>
      <c r="AG18" s="572"/>
      <c r="AH18" s="570">
        <v>59.2</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1871828</v>
      </c>
      <c r="BO18" s="444"/>
      <c r="BP18" s="444"/>
      <c r="BQ18" s="444"/>
      <c r="BR18" s="444"/>
      <c r="BS18" s="444"/>
      <c r="BT18" s="444"/>
      <c r="BU18" s="445"/>
      <c r="BV18" s="443">
        <v>1835729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160</v>
      </c>
      <c r="C19" s="486"/>
      <c r="D19" s="486"/>
      <c r="E19" s="566"/>
      <c r="F19" s="566"/>
      <c r="G19" s="566"/>
      <c r="H19" s="566"/>
      <c r="I19" s="566"/>
      <c r="J19" s="566"/>
      <c r="K19" s="566"/>
      <c r="L19" s="574">
        <v>16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2513649</v>
      </c>
      <c r="BO19" s="444"/>
      <c r="BP19" s="444"/>
      <c r="BQ19" s="444"/>
      <c r="BR19" s="444"/>
      <c r="BS19" s="444"/>
      <c r="BT19" s="444"/>
      <c r="BU19" s="445"/>
      <c r="BV19" s="443">
        <v>2586762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162</v>
      </c>
      <c r="C20" s="486"/>
      <c r="D20" s="486"/>
      <c r="E20" s="566"/>
      <c r="F20" s="566"/>
      <c r="G20" s="566"/>
      <c r="H20" s="566"/>
      <c r="I20" s="566"/>
      <c r="J20" s="566"/>
      <c r="K20" s="566"/>
      <c r="L20" s="574">
        <v>805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3805915</v>
      </c>
      <c r="BO22" s="407"/>
      <c r="BP22" s="407"/>
      <c r="BQ22" s="407"/>
      <c r="BR22" s="407"/>
      <c r="BS22" s="407"/>
      <c r="BT22" s="407"/>
      <c r="BU22" s="408"/>
      <c r="BV22" s="406">
        <v>3827430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3110646</v>
      </c>
      <c r="BO23" s="444"/>
      <c r="BP23" s="444"/>
      <c r="BQ23" s="444"/>
      <c r="BR23" s="444"/>
      <c r="BS23" s="444"/>
      <c r="BT23" s="444"/>
      <c r="BU23" s="445"/>
      <c r="BV23" s="443">
        <v>3237047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172</v>
      </c>
      <c r="F24" s="473"/>
      <c r="G24" s="473"/>
      <c r="H24" s="473"/>
      <c r="I24" s="473"/>
      <c r="J24" s="473"/>
      <c r="K24" s="474"/>
      <c r="L24" s="494">
        <v>1</v>
      </c>
      <c r="M24" s="495"/>
      <c r="N24" s="495"/>
      <c r="O24" s="495"/>
      <c r="P24" s="537"/>
      <c r="Q24" s="494">
        <v>6849</v>
      </c>
      <c r="R24" s="495"/>
      <c r="S24" s="495"/>
      <c r="T24" s="495"/>
      <c r="U24" s="495"/>
      <c r="V24" s="537"/>
      <c r="W24" s="589"/>
      <c r="X24" s="590"/>
      <c r="Y24" s="591"/>
      <c r="Z24" s="493" t="s">
        <v>173</v>
      </c>
      <c r="AA24" s="473"/>
      <c r="AB24" s="473"/>
      <c r="AC24" s="473"/>
      <c r="AD24" s="473"/>
      <c r="AE24" s="473"/>
      <c r="AF24" s="473"/>
      <c r="AG24" s="474"/>
      <c r="AH24" s="494">
        <v>58</v>
      </c>
      <c r="AI24" s="495"/>
      <c r="AJ24" s="495"/>
      <c r="AK24" s="495"/>
      <c r="AL24" s="537"/>
      <c r="AM24" s="494">
        <v>174174</v>
      </c>
      <c r="AN24" s="495"/>
      <c r="AO24" s="495"/>
      <c r="AP24" s="495"/>
      <c r="AQ24" s="495"/>
      <c r="AR24" s="537"/>
      <c r="AS24" s="494">
        <v>3003</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3054551</v>
      </c>
      <c r="BO24" s="444"/>
      <c r="BP24" s="444"/>
      <c r="BQ24" s="444"/>
      <c r="BR24" s="444"/>
      <c r="BS24" s="444"/>
      <c r="BT24" s="444"/>
      <c r="BU24" s="445"/>
      <c r="BV24" s="443">
        <v>3006818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175</v>
      </c>
      <c r="F25" s="473"/>
      <c r="G25" s="473"/>
      <c r="H25" s="473"/>
      <c r="I25" s="473"/>
      <c r="J25" s="473"/>
      <c r="K25" s="474"/>
      <c r="L25" s="494">
        <v>1</v>
      </c>
      <c r="M25" s="495"/>
      <c r="N25" s="495"/>
      <c r="O25" s="495"/>
      <c r="P25" s="537"/>
      <c r="Q25" s="494">
        <v>5400</v>
      </c>
      <c r="R25" s="495"/>
      <c r="S25" s="495"/>
      <c r="T25" s="495"/>
      <c r="U25" s="495"/>
      <c r="V25" s="537"/>
      <c r="W25" s="589"/>
      <c r="X25" s="590"/>
      <c r="Y25" s="591"/>
      <c r="Z25" s="493" t="s">
        <v>176</v>
      </c>
      <c r="AA25" s="473"/>
      <c r="AB25" s="473"/>
      <c r="AC25" s="473"/>
      <c r="AD25" s="473"/>
      <c r="AE25" s="473"/>
      <c r="AF25" s="473"/>
      <c r="AG25" s="474"/>
      <c r="AH25" s="494" t="s">
        <v>139</v>
      </c>
      <c r="AI25" s="495"/>
      <c r="AJ25" s="495"/>
      <c r="AK25" s="495"/>
      <c r="AL25" s="537"/>
      <c r="AM25" s="494" t="s">
        <v>130</v>
      </c>
      <c r="AN25" s="495"/>
      <c r="AO25" s="495"/>
      <c r="AP25" s="495"/>
      <c r="AQ25" s="495"/>
      <c r="AR25" s="537"/>
      <c r="AS25" s="494" t="s">
        <v>129</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60349</v>
      </c>
      <c r="BO25" s="407"/>
      <c r="BP25" s="407"/>
      <c r="BQ25" s="407"/>
      <c r="BR25" s="407"/>
      <c r="BS25" s="407"/>
      <c r="BT25" s="407"/>
      <c r="BU25" s="408"/>
      <c r="BV25" s="406">
        <v>32413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178</v>
      </c>
      <c r="F26" s="473"/>
      <c r="G26" s="473"/>
      <c r="H26" s="473"/>
      <c r="I26" s="473"/>
      <c r="J26" s="473"/>
      <c r="K26" s="474"/>
      <c r="L26" s="494">
        <v>1</v>
      </c>
      <c r="M26" s="495"/>
      <c r="N26" s="495"/>
      <c r="O26" s="495"/>
      <c r="P26" s="537"/>
      <c r="Q26" s="494">
        <v>5103</v>
      </c>
      <c r="R26" s="495"/>
      <c r="S26" s="495"/>
      <c r="T26" s="495"/>
      <c r="U26" s="495"/>
      <c r="V26" s="537"/>
      <c r="W26" s="589"/>
      <c r="X26" s="590"/>
      <c r="Y26" s="591"/>
      <c r="Z26" s="493" t="s">
        <v>179</v>
      </c>
      <c r="AA26" s="595"/>
      <c r="AB26" s="595"/>
      <c r="AC26" s="595"/>
      <c r="AD26" s="595"/>
      <c r="AE26" s="595"/>
      <c r="AF26" s="595"/>
      <c r="AG26" s="596"/>
      <c r="AH26" s="494" t="s">
        <v>138</v>
      </c>
      <c r="AI26" s="495"/>
      <c r="AJ26" s="495"/>
      <c r="AK26" s="495"/>
      <c r="AL26" s="537"/>
      <c r="AM26" s="494" t="s">
        <v>129</v>
      </c>
      <c r="AN26" s="495"/>
      <c r="AO26" s="495"/>
      <c r="AP26" s="495"/>
      <c r="AQ26" s="495"/>
      <c r="AR26" s="537"/>
      <c r="AS26" s="494" t="s">
        <v>138</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181</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182</v>
      </c>
      <c r="F27" s="473"/>
      <c r="G27" s="473"/>
      <c r="H27" s="473"/>
      <c r="I27" s="473"/>
      <c r="J27" s="473"/>
      <c r="K27" s="474"/>
      <c r="L27" s="494">
        <v>1</v>
      </c>
      <c r="M27" s="495"/>
      <c r="N27" s="495"/>
      <c r="O27" s="495"/>
      <c r="P27" s="537"/>
      <c r="Q27" s="494">
        <v>3040</v>
      </c>
      <c r="R27" s="495"/>
      <c r="S27" s="495"/>
      <c r="T27" s="495"/>
      <c r="U27" s="495"/>
      <c r="V27" s="537"/>
      <c r="W27" s="589"/>
      <c r="X27" s="590"/>
      <c r="Y27" s="591"/>
      <c r="Z27" s="493" t="s">
        <v>183</v>
      </c>
      <c r="AA27" s="473"/>
      <c r="AB27" s="473"/>
      <c r="AC27" s="473"/>
      <c r="AD27" s="473"/>
      <c r="AE27" s="473"/>
      <c r="AF27" s="473"/>
      <c r="AG27" s="474"/>
      <c r="AH27" s="494">
        <v>1</v>
      </c>
      <c r="AI27" s="495"/>
      <c r="AJ27" s="495"/>
      <c r="AK27" s="495"/>
      <c r="AL27" s="537"/>
      <c r="AM27" s="494" t="s">
        <v>184</v>
      </c>
      <c r="AN27" s="495"/>
      <c r="AO27" s="495"/>
      <c r="AP27" s="495"/>
      <c r="AQ27" s="495"/>
      <c r="AR27" s="537"/>
      <c r="AS27" s="494" t="s">
        <v>185</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26488</v>
      </c>
      <c r="BO27" s="563"/>
      <c r="BP27" s="563"/>
      <c r="BQ27" s="563"/>
      <c r="BR27" s="563"/>
      <c r="BS27" s="563"/>
      <c r="BT27" s="563"/>
      <c r="BU27" s="564"/>
      <c r="BV27" s="562">
        <v>26479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187</v>
      </c>
      <c r="F28" s="473"/>
      <c r="G28" s="473"/>
      <c r="H28" s="473"/>
      <c r="I28" s="473"/>
      <c r="J28" s="473"/>
      <c r="K28" s="474"/>
      <c r="L28" s="494">
        <v>1</v>
      </c>
      <c r="M28" s="495"/>
      <c r="N28" s="495"/>
      <c r="O28" s="495"/>
      <c r="P28" s="537"/>
      <c r="Q28" s="494">
        <v>2510</v>
      </c>
      <c r="R28" s="495"/>
      <c r="S28" s="495"/>
      <c r="T28" s="495"/>
      <c r="U28" s="495"/>
      <c r="V28" s="537"/>
      <c r="W28" s="589"/>
      <c r="X28" s="590"/>
      <c r="Y28" s="591"/>
      <c r="Z28" s="493" t="s">
        <v>188</v>
      </c>
      <c r="AA28" s="473"/>
      <c r="AB28" s="473"/>
      <c r="AC28" s="473"/>
      <c r="AD28" s="473"/>
      <c r="AE28" s="473"/>
      <c r="AF28" s="473"/>
      <c r="AG28" s="474"/>
      <c r="AH28" s="494" t="s">
        <v>129</v>
      </c>
      <c r="AI28" s="495"/>
      <c r="AJ28" s="495"/>
      <c r="AK28" s="495"/>
      <c r="AL28" s="537"/>
      <c r="AM28" s="494" t="s">
        <v>129</v>
      </c>
      <c r="AN28" s="495"/>
      <c r="AO28" s="495"/>
      <c r="AP28" s="495"/>
      <c r="AQ28" s="495"/>
      <c r="AR28" s="537"/>
      <c r="AS28" s="494" t="s">
        <v>138</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653918</v>
      </c>
      <c r="BO28" s="407"/>
      <c r="BP28" s="407"/>
      <c r="BQ28" s="407"/>
      <c r="BR28" s="407"/>
      <c r="BS28" s="407"/>
      <c r="BT28" s="407"/>
      <c r="BU28" s="408"/>
      <c r="BV28" s="406">
        <v>553814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190</v>
      </c>
      <c r="F29" s="473"/>
      <c r="G29" s="473"/>
      <c r="H29" s="473"/>
      <c r="I29" s="473"/>
      <c r="J29" s="473"/>
      <c r="K29" s="474"/>
      <c r="L29" s="494">
        <v>6</v>
      </c>
      <c r="M29" s="495"/>
      <c r="N29" s="495"/>
      <c r="O29" s="495"/>
      <c r="P29" s="537"/>
      <c r="Q29" s="494">
        <v>2280</v>
      </c>
      <c r="R29" s="495"/>
      <c r="S29" s="495"/>
      <c r="T29" s="495"/>
      <c r="U29" s="495"/>
      <c r="V29" s="537"/>
      <c r="W29" s="592"/>
      <c r="X29" s="593"/>
      <c r="Y29" s="594"/>
      <c r="Z29" s="493" t="s">
        <v>191</v>
      </c>
      <c r="AA29" s="473"/>
      <c r="AB29" s="473"/>
      <c r="AC29" s="473"/>
      <c r="AD29" s="473"/>
      <c r="AE29" s="473"/>
      <c r="AF29" s="473"/>
      <c r="AG29" s="474"/>
      <c r="AH29" s="494">
        <v>59</v>
      </c>
      <c r="AI29" s="495"/>
      <c r="AJ29" s="495"/>
      <c r="AK29" s="495"/>
      <c r="AL29" s="537"/>
      <c r="AM29" s="494">
        <v>178102</v>
      </c>
      <c r="AN29" s="495"/>
      <c r="AO29" s="495"/>
      <c r="AP29" s="495"/>
      <c r="AQ29" s="495"/>
      <c r="AR29" s="537"/>
      <c r="AS29" s="494">
        <v>3019</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396645</v>
      </c>
      <c r="BO29" s="444"/>
      <c r="BP29" s="444"/>
      <c r="BQ29" s="444"/>
      <c r="BR29" s="444"/>
      <c r="BS29" s="444"/>
      <c r="BT29" s="444"/>
      <c r="BU29" s="445"/>
      <c r="BV29" s="443">
        <v>396469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93.7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1398979</v>
      </c>
      <c r="BO30" s="563"/>
      <c r="BP30" s="563"/>
      <c r="BQ30" s="563"/>
      <c r="BR30" s="563"/>
      <c r="BS30" s="563"/>
      <c r="BT30" s="563"/>
      <c r="BU30" s="564"/>
      <c r="BV30" s="562">
        <v>1289769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203</v>
      </c>
      <c r="X33" s="432"/>
      <c r="Y33" s="432"/>
      <c r="Z33" s="432"/>
      <c r="AA33" s="432"/>
      <c r="AB33" s="432"/>
      <c r="AC33" s="432"/>
      <c r="AD33" s="432"/>
      <c r="AE33" s="432"/>
      <c r="AF33" s="432"/>
      <c r="AG33" s="432"/>
      <c r="AH33" s="432"/>
      <c r="AI33" s="432"/>
      <c r="AJ33" s="432"/>
      <c r="AK33" s="432"/>
      <c r="AL33" s="206"/>
      <c r="AM33" s="467" t="s">
        <v>204</v>
      </c>
      <c r="AN33" s="467"/>
      <c r="AO33" s="432" t="s">
        <v>205</v>
      </c>
      <c r="AP33" s="432"/>
      <c r="AQ33" s="432"/>
      <c r="AR33" s="432"/>
      <c r="AS33" s="432"/>
      <c r="AT33" s="432"/>
      <c r="AU33" s="432"/>
      <c r="AV33" s="432"/>
      <c r="AW33" s="432"/>
      <c r="AX33" s="432"/>
      <c r="AY33" s="432"/>
      <c r="AZ33" s="432"/>
      <c r="BA33" s="432"/>
      <c r="BB33" s="432"/>
      <c r="BC33" s="432"/>
      <c r="BD33" s="207"/>
      <c r="BE33" s="432" t="s">
        <v>206</v>
      </c>
      <c r="BF33" s="432"/>
      <c r="BG33" s="432" t="s">
        <v>207</v>
      </c>
      <c r="BH33" s="432"/>
      <c r="BI33" s="432"/>
      <c r="BJ33" s="432"/>
      <c r="BK33" s="432"/>
      <c r="BL33" s="432"/>
      <c r="BM33" s="432"/>
      <c r="BN33" s="432"/>
      <c r="BO33" s="432"/>
      <c r="BP33" s="432"/>
      <c r="BQ33" s="432"/>
      <c r="BR33" s="432"/>
      <c r="BS33" s="432"/>
      <c r="BT33" s="432"/>
      <c r="BU33" s="432"/>
      <c r="BV33" s="207"/>
      <c r="BW33" s="467" t="s">
        <v>206</v>
      </c>
      <c r="BX33" s="467"/>
      <c r="BY33" s="432" t="s">
        <v>208</v>
      </c>
      <c r="BZ33" s="432"/>
      <c r="CA33" s="432"/>
      <c r="CB33" s="432"/>
      <c r="CC33" s="432"/>
      <c r="CD33" s="432"/>
      <c r="CE33" s="432"/>
      <c r="CF33" s="432"/>
      <c r="CG33" s="432"/>
      <c r="CH33" s="432"/>
      <c r="CI33" s="432"/>
      <c r="CJ33" s="432"/>
      <c r="CK33" s="432"/>
      <c r="CL33" s="432"/>
      <c r="CM33" s="432"/>
      <c r="CN33" s="206"/>
      <c r="CO33" s="467" t="s">
        <v>204</v>
      </c>
      <c r="CP33" s="467"/>
      <c r="CQ33" s="432" t="s">
        <v>209</v>
      </c>
      <c r="CR33" s="432"/>
      <c r="CS33" s="432"/>
      <c r="CT33" s="432"/>
      <c r="CU33" s="432"/>
      <c r="CV33" s="432"/>
      <c r="CW33" s="432"/>
      <c r="CX33" s="432"/>
      <c r="CY33" s="432"/>
      <c r="CZ33" s="432"/>
      <c r="DA33" s="432"/>
      <c r="DB33" s="432"/>
      <c r="DC33" s="432"/>
      <c r="DD33" s="432"/>
      <c r="DE33" s="432"/>
      <c r="DF33" s="206"/>
      <c r="DG33" s="632" t="s">
        <v>210</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健康保険特別会計（事業勘定）</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簡易水道特別会計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宇検村元気の出る公社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健康保険特別会計（施設勘定）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IF('各会計、関係団体の財政状況及び健全化判断比率'!B33="","",'各会計、関係団体の財政状況及び健全化判断比率'!B33)</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大島地区衛生組合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8</v>
      </c>
      <c r="BF36" s="633"/>
      <c r="BG36" s="634" t="str">
        <f>IF('各会計、関係団体の財政状況及び健全化判断比率'!B34="","",'各会計、関係団体の財政状況及び健全化判断比率'!B34)</f>
        <v>漁港漁村集落排水事業特別会計</v>
      </c>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大島地区消防組合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奄美群島広域事務組合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奄美大島地区介護保険一部事務組合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鹿児島県後期高齢者医療広域連合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鹿児島県後期高齢者医療広域連合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211</v>
      </c>
      <c r="E46" s="636" t="s">
        <v>212</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213</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214</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215</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216</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217</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218</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219</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m7pCi9Qi++Ar2r54JKp7uRvoUucJAGTVgZPVhhbHvPFxNc1sbOhpmw6YoPOTMW4lUcwOdxFyQiqGmyXuzCfjg==" saltValue="5adUm24kYgT5OkALpa0V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187" t="s">
        <v>554</v>
      </c>
      <c r="D34" s="1187"/>
      <c r="E34" s="1188"/>
      <c r="F34" s="32">
        <v>5.87</v>
      </c>
      <c r="G34" s="33">
        <v>7.26</v>
      </c>
      <c r="H34" s="33">
        <v>10.07</v>
      </c>
      <c r="I34" s="33">
        <v>11.69</v>
      </c>
      <c r="J34" s="34">
        <v>8.2200000000000006</v>
      </c>
      <c r="K34" s="22"/>
      <c r="L34" s="22"/>
      <c r="M34" s="22"/>
      <c r="N34" s="22"/>
      <c r="O34" s="22"/>
      <c r="P34" s="22"/>
    </row>
    <row r="35" spans="1:16" ht="39" customHeight="1" x14ac:dyDescent="0.2">
      <c r="A35" s="22"/>
      <c r="B35" s="35"/>
      <c r="C35" s="1181" t="s">
        <v>555</v>
      </c>
      <c r="D35" s="1182"/>
      <c r="E35" s="1183"/>
      <c r="F35" s="36">
        <v>0.7</v>
      </c>
      <c r="G35" s="37">
        <v>0.69</v>
      </c>
      <c r="H35" s="37">
        <v>0.39</v>
      </c>
      <c r="I35" s="37">
        <v>0.14000000000000001</v>
      </c>
      <c r="J35" s="38">
        <v>0.79</v>
      </c>
      <c r="K35" s="22"/>
      <c r="L35" s="22"/>
      <c r="M35" s="22"/>
      <c r="N35" s="22"/>
      <c r="O35" s="22"/>
      <c r="P35" s="22"/>
    </row>
    <row r="36" spans="1:16" ht="39" customHeight="1" x14ac:dyDescent="0.2">
      <c r="A36" s="22"/>
      <c r="B36" s="35"/>
      <c r="C36" s="1181" t="s">
        <v>556</v>
      </c>
      <c r="D36" s="1182"/>
      <c r="E36" s="1183"/>
      <c r="F36" s="36">
        <v>0.02</v>
      </c>
      <c r="G36" s="37">
        <v>1.93</v>
      </c>
      <c r="H36" s="37">
        <v>0.12</v>
      </c>
      <c r="I36" s="37">
        <v>0.13</v>
      </c>
      <c r="J36" s="38">
        <v>0.18</v>
      </c>
      <c r="K36" s="22"/>
      <c r="L36" s="22"/>
      <c r="M36" s="22"/>
      <c r="N36" s="22"/>
      <c r="O36" s="22"/>
      <c r="P36" s="22"/>
    </row>
    <row r="37" spans="1:16" ht="39" customHeight="1" x14ac:dyDescent="0.2">
      <c r="A37" s="22"/>
      <c r="B37" s="35"/>
      <c r="C37" s="1181" t="s">
        <v>557</v>
      </c>
      <c r="D37" s="1182"/>
      <c r="E37" s="1183"/>
      <c r="F37" s="36">
        <v>0.01</v>
      </c>
      <c r="G37" s="37">
        <v>0</v>
      </c>
      <c r="H37" s="37">
        <v>0.01</v>
      </c>
      <c r="I37" s="37">
        <v>0.19</v>
      </c>
      <c r="J37" s="38">
        <v>0.06</v>
      </c>
      <c r="K37" s="22"/>
      <c r="L37" s="22"/>
      <c r="M37" s="22"/>
      <c r="N37" s="22"/>
      <c r="O37" s="22"/>
      <c r="P37" s="22"/>
    </row>
    <row r="38" spans="1:16" ht="39" customHeight="1" x14ac:dyDescent="0.2">
      <c r="A38" s="22"/>
      <c r="B38" s="35"/>
      <c r="C38" s="1181" t="s">
        <v>558</v>
      </c>
      <c r="D38" s="1182"/>
      <c r="E38" s="1183"/>
      <c r="F38" s="36">
        <v>0.01</v>
      </c>
      <c r="G38" s="37">
        <v>0.04</v>
      </c>
      <c r="H38" s="37">
        <v>0</v>
      </c>
      <c r="I38" s="37">
        <v>0.02</v>
      </c>
      <c r="J38" s="38">
        <v>0.05</v>
      </c>
      <c r="K38" s="22"/>
      <c r="L38" s="22"/>
      <c r="M38" s="22"/>
      <c r="N38" s="22"/>
      <c r="O38" s="22"/>
      <c r="P38" s="22"/>
    </row>
    <row r="39" spans="1:16" ht="39" customHeight="1" x14ac:dyDescent="0.2">
      <c r="A39" s="22"/>
      <c r="B39" s="35"/>
      <c r="C39" s="1181" t="s">
        <v>559</v>
      </c>
      <c r="D39" s="1182"/>
      <c r="E39" s="1183"/>
      <c r="F39" s="36">
        <v>0</v>
      </c>
      <c r="G39" s="37">
        <v>0.11</v>
      </c>
      <c r="H39" s="37">
        <v>0.17</v>
      </c>
      <c r="I39" s="37">
        <v>0.19</v>
      </c>
      <c r="J39" s="38">
        <v>0.01</v>
      </c>
      <c r="K39" s="22"/>
      <c r="L39" s="22"/>
      <c r="M39" s="22"/>
      <c r="N39" s="22"/>
      <c r="O39" s="22"/>
      <c r="P39" s="22"/>
    </row>
    <row r="40" spans="1:16" ht="39" customHeight="1" x14ac:dyDescent="0.2">
      <c r="A40" s="22"/>
      <c r="B40" s="35"/>
      <c r="C40" s="1181" t="s">
        <v>560</v>
      </c>
      <c r="D40" s="1182"/>
      <c r="E40" s="1183"/>
      <c r="F40" s="36">
        <v>0</v>
      </c>
      <c r="G40" s="37">
        <v>0</v>
      </c>
      <c r="H40" s="37">
        <v>0</v>
      </c>
      <c r="I40" s="37">
        <v>0</v>
      </c>
      <c r="J40" s="38">
        <v>0</v>
      </c>
      <c r="K40" s="22"/>
      <c r="L40" s="22"/>
      <c r="M40" s="22"/>
      <c r="N40" s="22"/>
      <c r="O40" s="22"/>
      <c r="P40" s="22"/>
    </row>
    <row r="41" spans="1:16" ht="39" customHeight="1" x14ac:dyDescent="0.2">
      <c r="A41" s="22"/>
      <c r="B41" s="35"/>
      <c r="C41" s="1181" t="s">
        <v>561</v>
      </c>
      <c r="D41" s="1182"/>
      <c r="E41" s="1183"/>
      <c r="F41" s="36">
        <v>0</v>
      </c>
      <c r="G41" s="37">
        <v>0</v>
      </c>
      <c r="H41" s="37">
        <v>0</v>
      </c>
      <c r="I41" s="37">
        <v>0.04</v>
      </c>
      <c r="J41" s="38">
        <v>0</v>
      </c>
      <c r="K41" s="22"/>
      <c r="L41" s="22"/>
      <c r="M41" s="22"/>
      <c r="N41" s="22"/>
      <c r="O41" s="22"/>
      <c r="P41" s="22"/>
    </row>
    <row r="42" spans="1:16" ht="39" customHeight="1" x14ac:dyDescent="0.2">
      <c r="A42" s="22"/>
      <c r="B42" s="39"/>
      <c r="C42" s="1181" t="s">
        <v>562</v>
      </c>
      <c r="D42" s="1182"/>
      <c r="E42" s="1183"/>
      <c r="F42" s="36" t="s">
        <v>506</v>
      </c>
      <c r="G42" s="37" t="s">
        <v>506</v>
      </c>
      <c r="H42" s="37" t="s">
        <v>506</v>
      </c>
      <c r="I42" s="37" t="s">
        <v>506</v>
      </c>
      <c r="J42" s="38" t="s">
        <v>506</v>
      </c>
      <c r="K42" s="22"/>
      <c r="L42" s="22"/>
      <c r="M42" s="22"/>
      <c r="N42" s="22"/>
      <c r="O42" s="22"/>
      <c r="P42" s="22"/>
    </row>
    <row r="43" spans="1:16" ht="39" customHeight="1" thickBot="1" x14ac:dyDescent="0.25">
      <c r="A43" s="22"/>
      <c r="B43" s="40"/>
      <c r="C43" s="1184" t="s">
        <v>563</v>
      </c>
      <c r="D43" s="1185"/>
      <c r="E43" s="1186"/>
      <c r="F43" s="41" t="s">
        <v>506</v>
      </c>
      <c r="G43" s="42" t="s">
        <v>506</v>
      </c>
      <c r="H43" s="42" t="s">
        <v>506</v>
      </c>
      <c r="I43" s="42" t="s">
        <v>506</v>
      </c>
      <c r="J43" s="43" t="s">
        <v>506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5aJKGp6nz8qCHxjDJ92tjeN9hc6Xpf992ka371UZrOfTUGO9ty9lgK/9k8o+e3kfaE6RJlgbd0HNclhsBx06sQ==" saltValue="KO6a0qDJbZOTls0Ig/cu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399</v>
      </c>
      <c r="L45" s="60">
        <v>383</v>
      </c>
      <c r="M45" s="60">
        <v>393</v>
      </c>
      <c r="N45" s="60">
        <v>411</v>
      </c>
      <c r="O45" s="61">
        <v>448</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506</v>
      </c>
      <c r="L46" s="64" t="s">
        <v>506</v>
      </c>
      <c r="M46" s="64" t="s">
        <v>506</v>
      </c>
      <c r="N46" s="64" t="s">
        <v>506</v>
      </c>
      <c r="O46" s="65" t="s">
        <v>506</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506</v>
      </c>
      <c r="L47" s="64" t="s">
        <v>506</v>
      </c>
      <c r="M47" s="64" t="s">
        <v>506</v>
      </c>
      <c r="N47" s="64" t="s">
        <v>506</v>
      </c>
      <c r="O47" s="65" t="s">
        <v>506</v>
      </c>
      <c r="P47" s="48"/>
      <c r="Q47" s="48"/>
      <c r="R47" s="48"/>
      <c r="S47" s="48"/>
      <c r="T47" s="48"/>
      <c r="U47" s="48"/>
    </row>
    <row r="48" spans="1:21" ht="30.75" customHeight="1" x14ac:dyDescent="0.2">
      <c r="A48" s="48"/>
      <c r="B48" s="1191"/>
      <c r="C48" s="1192"/>
      <c r="D48" s="62"/>
      <c r="E48" s="1197" t="s">
        <v>15</v>
      </c>
      <c r="F48" s="1197"/>
      <c r="G48" s="1197"/>
      <c r="H48" s="1197"/>
      <c r="I48" s="1197"/>
      <c r="J48" s="1198"/>
      <c r="K48" s="63">
        <v>102</v>
      </c>
      <c r="L48" s="64">
        <v>103</v>
      </c>
      <c r="M48" s="64">
        <v>92</v>
      </c>
      <c r="N48" s="64">
        <v>93</v>
      </c>
      <c r="O48" s="65">
        <v>79</v>
      </c>
      <c r="P48" s="48"/>
      <c r="Q48" s="48"/>
      <c r="R48" s="48"/>
      <c r="S48" s="48"/>
      <c r="T48" s="48"/>
      <c r="U48" s="48"/>
    </row>
    <row r="49" spans="1:21" ht="30.75" customHeight="1" x14ac:dyDescent="0.2">
      <c r="A49" s="48"/>
      <c r="B49" s="1191"/>
      <c r="C49" s="1192"/>
      <c r="D49" s="62"/>
      <c r="E49" s="1197" t="s">
        <v>16</v>
      </c>
      <c r="F49" s="1197"/>
      <c r="G49" s="1197"/>
      <c r="H49" s="1197"/>
      <c r="I49" s="1197"/>
      <c r="J49" s="1198"/>
      <c r="K49" s="63" t="s">
        <v>506</v>
      </c>
      <c r="L49" s="64" t="s">
        <v>506</v>
      </c>
      <c r="M49" s="64" t="s">
        <v>506</v>
      </c>
      <c r="N49" s="64" t="s">
        <v>506</v>
      </c>
      <c r="O49" s="65" t="s">
        <v>506</v>
      </c>
      <c r="P49" s="48"/>
      <c r="Q49" s="48"/>
      <c r="R49" s="48"/>
      <c r="S49" s="48"/>
      <c r="T49" s="48"/>
      <c r="U49" s="48"/>
    </row>
    <row r="50" spans="1:21" ht="30.75" customHeight="1" x14ac:dyDescent="0.2">
      <c r="A50" s="48"/>
      <c r="B50" s="1191"/>
      <c r="C50" s="1192"/>
      <c r="D50" s="62"/>
      <c r="E50" s="1197" t="s">
        <v>17</v>
      </c>
      <c r="F50" s="1197"/>
      <c r="G50" s="1197"/>
      <c r="H50" s="1197"/>
      <c r="I50" s="1197"/>
      <c r="J50" s="1198"/>
      <c r="K50" s="63" t="s">
        <v>506</v>
      </c>
      <c r="L50" s="64" t="s">
        <v>506</v>
      </c>
      <c r="M50" s="64" t="s">
        <v>506</v>
      </c>
      <c r="N50" s="64" t="s">
        <v>506</v>
      </c>
      <c r="O50" s="65" t="s">
        <v>506</v>
      </c>
      <c r="P50" s="48"/>
      <c r="Q50" s="48"/>
      <c r="R50" s="48"/>
      <c r="S50" s="48"/>
      <c r="T50" s="48"/>
      <c r="U50" s="48"/>
    </row>
    <row r="51" spans="1:21" ht="30.75" customHeight="1" x14ac:dyDescent="0.2">
      <c r="A51" s="48"/>
      <c r="B51" s="1193"/>
      <c r="C51" s="1194"/>
      <c r="D51" s="66"/>
      <c r="E51" s="1197" t="s">
        <v>18</v>
      </c>
      <c r="F51" s="1197"/>
      <c r="G51" s="1197"/>
      <c r="H51" s="1197"/>
      <c r="I51" s="1197"/>
      <c r="J51" s="1198"/>
      <c r="K51" s="63">
        <v>0</v>
      </c>
      <c r="L51" s="64">
        <v>0</v>
      </c>
      <c r="M51" s="64">
        <v>0</v>
      </c>
      <c r="N51" s="64">
        <v>0</v>
      </c>
      <c r="O51" s="65">
        <v>0</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360</v>
      </c>
      <c r="L52" s="64">
        <v>346</v>
      </c>
      <c r="M52" s="64">
        <v>356</v>
      </c>
      <c r="N52" s="64">
        <v>359</v>
      </c>
      <c r="O52" s="65">
        <v>392</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141</v>
      </c>
      <c r="L53" s="69">
        <v>140</v>
      </c>
      <c r="M53" s="69">
        <v>129</v>
      </c>
      <c r="N53" s="69">
        <v>145</v>
      </c>
      <c r="O53" s="70">
        <v>135</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564</v>
      </c>
      <c r="P56" s="48"/>
      <c r="Q56" s="48"/>
      <c r="R56" s="48"/>
      <c r="S56" s="48"/>
      <c r="T56" s="48"/>
      <c r="U56" s="48"/>
    </row>
    <row r="57" spans="1:21" ht="31.5" customHeight="1" thickBot="1" x14ac:dyDescent="0.3">
      <c r="A57" s="48"/>
      <c r="B57" s="76"/>
      <c r="C57" s="77"/>
      <c r="D57" s="77"/>
      <c r="E57" s="78"/>
      <c r="F57" s="78"/>
      <c r="G57" s="78"/>
      <c r="H57" s="78"/>
      <c r="I57" s="78"/>
      <c r="J57" s="79" t="s">
        <v>2</v>
      </c>
      <c r="K57" s="80" t="s">
        <v>565</v>
      </c>
      <c r="L57" s="81" t="s">
        <v>566</v>
      </c>
      <c r="M57" s="81" t="s">
        <v>567</v>
      </c>
      <c r="N57" s="81" t="s">
        <v>568</v>
      </c>
      <c r="O57" s="82" t="s">
        <v>569</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pGf+XVCUuWLZzHP55xMG7FvVKFphjNqFpaQAs5cjrwccArTd0ttZ1TpUr+Y3Iyu7+8EW3GwUVslfx1LEYWpjg==" saltValue="DsYvCBx1BhPbu6S1oE9y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548</v>
      </c>
      <c r="J40" s="103" t="s">
        <v>549</v>
      </c>
      <c r="K40" s="103" t="s">
        <v>550</v>
      </c>
      <c r="L40" s="103" t="s">
        <v>551</v>
      </c>
      <c r="M40" s="104" t="s">
        <v>552</v>
      </c>
    </row>
    <row r="41" spans="2:13" ht="27.75" customHeight="1" x14ac:dyDescent="0.2">
      <c r="B41" s="1220" t="s">
        <v>32</v>
      </c>
      <c r="C41" s="1221"/>
      <c r="D41" s="105"/>
      <c r="E41" s="1226" t="s">
        <v>33</v>
      </c>
      <c r="F41" s="1226"/>
      <c r="G41" s="1226"/>
      <c r="H41" s="1227"/>
      <c r="I41" s="355">
        <v>3779</v>
      </c>
      <c r="J41" s="356">
        <v>3800</v>
      </c>
      <c r="K41" s="356">
        <v>3901</v>
      </c>
      <c r="L41" s="356">
        <v>3827</v>
      </c>
      <c r="M41" s="357">
        <v>3806</v>
      </c>
    </row>
    <row r="42" spans="2:13" ht="27.75" customHeight="1" x14ac:dyDescent="0.2">
      <c r="B42" s="1222"/>
      <c r="C42" s="1223"/>
      <c r="D42" s="106"/>
      <c r="E42" s="1228" t="s">
        <v>34</v>
      </c>
      <c r="F42" s="1228"/>
      <c r="G42" s="1228"/>
      <c r="H42" s="1229"/>
      <c r="I42" s="358" t="s">
        <v>506</v>
      </c>
      <c r="J42" s="359" t="s">
        <v>506</v>
      </c>
      <c r="K42" s="359" t="s">
        <v>506</v>
      </c>
      <c r="L42" s="359" t="s">
        <v>506</v>
      </c>
      <c r="M42" s="360" t="s">
        <v>506</v>
      </c>
    </row>
    <row r="43" spans="2:13" ht="27.75" customHeight="1" x14ac:dyDescent="0.2">
      <c r="B43" s="1222"/>
      <c r="C43" s="1223"/>
      <c r="D43" s="106"/>
      <c r="E43" s="1228" t="s">
        <v>35</v>
      </c>
      <c r="F43" s="1228"/>
      <c r="G43" s="1228"/>
      <c r="H43" s="1229"/>
      <c r="I43" s="358">
        <v>1077</v>
      </c>
      <c r="J43" s="359">
        <v>1046</v>
      </c>
      <c r="K43" s="359">
        <v>1066</v>
      </c>
      <c r="L43" s="359">
        <v>1013</v>
      </c>
      <c r="M43" s="360">
        <v>966</v>
      </c>
    </row>
    <row r="44" spans="2:13" ht="27.75" customHeight="1" x14ac:dyDescent="0.2">
      <c r="B44" s="1222"/>
      <c r="C44" s="1223"/>
      <c r="D44" s="106"/>
      <c r="E44" s="1228" t="s">
        <v>36</v>
      </c>
      <c r="F44" s="1228"/>
      <c r="G44" s="1228"/>
      <c r="H44" s="1229"/>
      <c r="I44" s="358" t="s">
        <v>506</v>
      </c>
      <c r="J44" s="359" t="s">
        <v>506</v>
      </c>
      <c r="K44" s="359" t="s">
        <v>506</v>
      </c>
      <c r="L44" s="359" t="s">
        <v>506</v>
      </c>
      <c r="M44" s="360" t="s">
        <v>506</v>
      </c>
    </row>
    <row r="45" spans="2:13" ht="27.75" customHeight="1" x14ac:dyDescent="0.2">
      <c r="B45" s="1222"/>
      <c r="C45" s="1223"/>
      <c r="D45" s="106"/>
      <c r="E45" s="1228" t="s">
        <v>37</v>
      </c>
      <c r="F45" s="1228"/>
      <c r="G45" s="1228"/>
      <c r="H45" s="1229"/>
      <c r="I45" s="358">
        <v>291</v>
      </c>
      <c r="J45" s="359">
        <v>268</v>
      </c>
      <c r="K45" s="359">
        <v>226</v>
      </c>
      <c r="L45" s="359">
        <v>187</v>
      </c>
      <c r="M45" s="360">
        <v>137</v>
      </c>
    </row>
    <row r="46" spans="2:13" ht="27.75" customHeight="1" x14ac:dyDescent="0.2">
      <c r="B46" s="1222"/>
      <c r="C46" s="1223"/>
      <c r="D46" s="107"/>
      <c r="E46" s="1228" t="s">
        <v>38</v>
      </c>
      <c r="F46" s="1228"/>
      <c r="G46" s="1228"/>
      <c r="H46" s="1229"/>
      <c r="I46" s="358" t="s">
        <v>506</v>
      </c>
      <c r="J46" s="359" t="s">
        <v>506</v>
      </c>
      <c r="K46" s="359" t="s">
        <v>506</v>
      </c>
      <c r="L46" s="359" t="s">
        <v>506</v>
      </c>
      <c r="M46" s="360" t="s">
        <v>506</v>
      </c>
    </row>
    <row r="47" spans="2:13" ht="27.75" customHeight="1" x14ac:dyDescent="0.2">
      <c r="B47" s="1222"/>
      <c r="C47" s="1223"/>
      <c r="D47" s="108"/>
      <c r="E47" s="1230" t="s">
        <v>39</v>
      </c>
      <c r="F47" s="1231"/>
      <c r="G47" s="1231"/>
      <c r="H47" s="1232"/>
      <c r="I47" s="358" t="s">
        <v>506</v>
      </c>
      <c r="J47" s="359" t="s">
        <v>506</v>
      </c>
      <c r="K47" s="359" t="s">
        <v>506</v>
      </c>
      <c r="L47" s="359" t="s">
        <v>506</v>
      </c>
      <c r="M47" s="360" t="s">
        <v>506</v>
      </c>
    </row>
    <row r="48" spans="2:13" ht="27.75" customHeight="1" x14ac:dyDescent="0.2">
      <c r="B48" s="1222"/>
      <c r="C48" s="1223"/>
      <c r="D48" s="106"/>
      <c r="E48" s="1228" t="s">
        <v>40</v>
      </c>
      <c r="F48" s="1228"/>
      <c r="G48" s="1228"/>
      <c r="H48" s="1229"/>
      <c r="I48" s="358" t="s">
        <v>506</v>
      </c>
      <c r="J48" s="359" t="s">
        <v>506</v>
      </c>
      <c r="K48" s="359" t="s">
        <v>506</v>
      </c>
      <c r="L48" s="359" t="s">
        <v>506</v>
      </c>
      <c r="M48" s="360" t="s">
        <v>506</v>
      </c>
    </row>
    <row r="49" spans="2:13" ht="27.75" customHeight="1" x14ac:dyDescent="0.2">
      <c r="B49" s="1224"/>
      <c r="C49" s="1225"/>
      <c r="D49" s="106"/>
      <c r="E49" s="1228" t="s">
        <v>41</v>
      </c>
      <c r="F49" s="1228"/>
      <c r="G49" s="1228"/>
      <c r="H49" s="1229"/>
      <c r="I49" s="358" t="s">
        <v>506</v>
      </c>
      <c r="J49" s="359" t="s">
        <v>506</v>
      </c>
      <c r="K49" s="359" t="s">
        <v>506</v>
      </c>
      <c r="L49" s="359" t="s">
        <v>506</v>
      </c>
      <c r="M49" s="360" t="s">
        <v>506</v>
      </c>
    </row>
    <row r="50" spans="2:13" ht="27.75" customHeight="1" x14ac:dyDescent="0.2">
      <c r="B50" s="1233" t="s">
        <v>42</v>
      </c>
      <c r="C50" s="1234"/>
      <c r="D50" s="109"/>
      <c r="E50" s="1228" t="s">
        <v>43</v>
      </c>
      <c r="F50" s="1228"/>
      <c r="G50" s="1228"/>
      <c r="H50" s="1229"/>
      <c r="I50" s="358">
        <v>1790</v>
      </c>
      <c r="J50" s="359">
        <v>1826</v>
      </c>
      <c r="K50" s="359">
        <v>1871</v>
      </c>
      <c r="L50" s="359">
        <v>2305</v>
      </c>
      <c r="M50" s="360">
        <v>2515</v>
      </c>
    </row>
    <row r="51" spans="2:13" ht="27.75" customHeight="1" x14ac:dyDescent="0.2">
      <c r="B51" s="1222"/>
      <c r="C51" s="1223"/>
      <c r="D51" s="106"/>
      <c r="E51" s="1228" t="s">
        <v>44</v>
      </c>
      <c r="F51" s="1228"/>
      <c r="G51" s="1228"/>
      <c r="H51" s="1229"/>
      <c r="I51" s="358">
        <v>208</v>
      </c>
      <c r="J51" s="359">
        <v>189</v>
      </c>
      <c r="K51" s="359">
        <v>165</v>
      </c>
      <c r="L51" s="359">
        <v>128</v>
      </c>
      <c r="M51" s="360">
        <v>112</v>
      </c>
    </row>
    <row r="52" spans="2:13" ht="27.75" customHeight="1" x14ac:dyDescent="0.2">
      <c r="B52" s="1224"/>
      <c r="C52" s="1225"/>
      <c r="D52" s="106"/>
      <c r="E52" s="1228" t="s">
        <v>45</v>
      </c>
      <c r="F52" s="1228"/>
      <c r="G52" s="1228"/>
      <c r="H52" s="1229"/>
      <c r="I52" s="358">
        <v>3379</v>
      </c>
      <c r="J52" s="359">
        <v>3266</v>
      </c>
      <c r="K52" s="359">
        <v>3408</v>
      </c>
      <c r="L52" s="359">
        <v>3372</v>
      </c>
      <c r="M52" s="360">
        <v>3231</v>
      </c>
    </row>
    <row r="53" spans="2:13" ht="27.75" customHeight="1" thickBot="1" x14ac:dyDescent="0.25">
      <c r="B53" s="1235" t="s">
        <v>46</v>
      </c>
      <c r="C53" s="1236"/>
      <c r="D53" s="110"/>
      <c r="E53" s="1237" t="s">
        <v>47</v>
      </c>
      <c r="F53" s="1237"/>
      <c r="G53" s="1237"/>
      <c r="H53" s="1238"/>
      <c r="I53" s="361">
        <v>-229</v>
      </c>
      <c r="J53" s="362">
        <v>-167</v>
      </c>
      <c r="K53" s="362">
        <v>-251</v>
      </c>
      <c r="L53" s="362">
        <v>-777</v>
      </c>
      <c r="M53" s="363">
        <v>-948</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pZOs2bcHSrrLS/PVGmKu/+9tZ6hmQG3t9OF0S874meVV0NObbd2grtPfVpd/ngx42QM5goklEaBFOIsyCPd33A==" saltValue="bWdf9EfnybdDLn0f8JbA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550</v>
      </c>
      <c r="G54" s="119" t="s">
        <v>551</v>
      </c>
      <c r="H54" s="120" t="s">
        <v>552</v>
      </c>
    </row>
    <row r="55" spans="2:8" ht="52.5" customHeight="1" x14ac:dyDescent="0.2">
      <c r="B55" s="121"/>
      <c r="C55" s="1247" t="s">
        <v>50</v>
      </c>
      <c r="D55" s="1247"/>
      <c r="E55" s="1248"/>
      <c r="F55" s="122">
        <v>544</v>
      </c>
      <c r="G55" s="122">
        <v>554</v>
      </c>
      <c r="H55" s="123">
        <v>654</v>
      </c>
    </row>
    <row r="56" spans="2:8" ht="52.5" customHeight="1" x14ac:dyDescent="0.2">
      <c r="B56" s="124"/>
      <c r="C56" s="1249" t="s">
        <v>51</v>
      </c>
      <c r="D56" s="1249"/>
      <c r="E56" s="1250"/>
      <c r="F56" s="125">
        <v>381</v>
      </c>
      <c r="G56" s="125">
        <v>396</v>
      </c>
      <c r="H56" s="126">
        <v>397</v>
      </c>
    </row>
    <row r="57" spans="2:8" ht="53.25" customHeight="1" x14ac:dyDescent="0.2">
      <c r="B57" s="124"/>
      <c r="C57" s="1251" t="s">
        <v>52</v>
      </c>
      <c r="D57" s="1251"/>
      <c r="E57" s="1252"/>
      <c r="F57" s="127">
        <v>878</v>
      </c>
      <c r="G57" s="127">
        <v>1290</v>
      </c>
      <c r="H57" s="128">
        <v>1399</v>
      </c>
    </row>
    <row r="58" spans="2:8" ht="45.75" customHeight="1" x14ac:dyDescent="0.2">
      <c r="B58" s="129"/>
      <c r="C58" s="1239" t="s">
        <v>580</v>
      </c>
      <c r="D58" s="1240"/>
      <c r="E58" s="1241"/>
      <c r="F58" s="130">
        <v>0</v>
      </c>
      <c r="G58" s="130">
        <v>336</v>
      </c>
      <c r="H58" s="131">
        <v>332</v>
      </c>
    </row>
    <row r="59" spans="2:8" ht="45.75" customHeight="1" x14ac:dyDescent="0.2">
      <c r="B59" s="129"/>
      <c r="C59" s="1239" t="s">
        <v>581</v>
      </c>
      <c r="D59" s="1240"/>
      <c r="E59" s="1241"/>
      <c r="F59" s="130">
        <v>536</v>
      </c>
      <c r="G59" s="130">
        <v>616</v>
      </c>
      <c r="H59" s="131">
        <v>717</v>
      </c>
    </row>
    <row r="60" spans="2:8" ht="45.75" customHeight="1" x14ac:dyDescent="0.2">
      <c r="B60" s="129"/>
      <c r="C60" s="1239" t="s">
        <v>582</v>
      </c>
      <c r="D60" s="1240"/>
      <c r="E60" s="1241"/>
      <c r="F60" s="130">
        <v>118</v>
      </c>
      <c r="G60" s="130">
        <v>103</v>
      </c>
      <c r="H60" s="131">
        <v>103</v>
      </c>
    </row>
    <row r="61" spans="2:8" ht="45.75" customHeight="1" x14ac:dyDescent="0.2">
      <c r="B61" s="129"/>
      <c r="C61" s="1239" t="s">
        <v>583</v>
      </c>
      <c r="D61" s="1240"/>
      <c r="E61" s="1241"/>
      <c r="F61" s="130">
        <v>16</v>
      </c>
      <c r="G61" s="130">
        <v>27</v>
      </c>
      <c r="H61" s="131">
        <v>35</v>
      </c>
    </row>
    <row r="62" spans="2:8" ht="45.75" customHeight="1" thickBot="1" x14ac:dyDescent="0.25">
      <c r="B62" s="132"/>
      <c r="C62" s="1242" t="s">
        <v>584</v>
      </c>
      <c r="D62" s="1243"/>
      <c r="E62" s="1244"/>
      <c r="F62" s="133">
        <v>53</v>
      </c>
      <c r="G62" s="133">
        <v>55</v>
      </c>
      <c r="H62" s="134">
        <v>58</v>
      </c>
    </row>
    <row r="63" spans="2:8" ht="52.5" customHeight="1" thickBot="1" x14ac:dyDescent="0.25">
      <c r="B63" s="135"/>
      <c r="C63" s="1245" t="s">
        <v>53</v>
      </c>
      <c r="D63" s="1245"/>
      <c r="E63" s="1246"/>
      <c r="F63" s="136">
        <v>1803</v>
      </c>
      <c r="G63" s="136">
        <v>2240</v>
      </c>
      <c r="H63" s="137">
        <v>2450</v>
      </c>
    </row>
    <row r="64" spans="2:8" ht="13" x14ac:dyDescent="0.2"/>
  </sheetData>
  <sheetProtection algorithmName="SHA-512" hashValue="nVw3vKE80pncMDc/uKStfox8SbmnGFKe3M140h/HARUXZ2WGTNvAV2JrY+tY4/gvw8IO9WZkxM+sBabMuA/T/A==" saltValue="A+Z7vffOcFuFv9N5BNnL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595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588</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548</v>
      </c>
      <c r="BQ50" s="1259"/>
      <c r="BR50" s="1259"/>
      <c r="BS50" s="1259"/>
      <c r="BT50" s="1259"/>
      <c r="BU50" s="1259"/>
      <c r="BV50" s="1259"/>
      <c r="BW50" s="1259"/>
      <c r="BX50" s="1259" t="s">
        <v>549</v>
      </c>
      <c r="BY50" s="1259"/>
      <c r="BZ50" s="1259"/>
      <c r="CA50" s="1259"/>
      <c r="CB50" s="1259"/>
      <c r="CC50" s="1259"/>
      <c r="CD50" s="1259"/>
      <c r="CE50" s="1259"/>
      <c r="CF50" s="1259" t="s">
        <v>550</v>
      </c>
      <c r="CG50" s="1259"/>
      <c r="CH50" s="1259"/>
      <c r="CI50" s="1259"/>
      <c r="CJ50" s="1259"/>
      <c r="CK50" s="1259"/>
      <c r="CL50" s="1259"/>
      <c r="CM50" s="1259"/>
      <c r="CN50" s="1259" t="s">
        <v>551</v>
      </c>
      <c r="CO50" s="1259"/>
      <c r="CP50" s="1259"/>
      <c r="CQ50" s="1259"/>
      <c r="CR50" s="1259"/>
      <c r="CS50" s="1259"/>
      <c r="CT50" s="1259"/>
      <c r="CU50" s="1259"/>
      <c r="CV50" s="1259" t="s">
        <v>552</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589</v>
      </c>
      <c r="AO51" s="1258"/>
      <c r="AP51" s="1258"/>
      <c r="AQ51" s="1258"/>
      <c r="AR51" s="1258"/>
      <c r="AS51" s="1258"/>
      <c r="AT51" s="1258"/>
      <c r="AU51" s="1258"/>
      <c r="AV51" s="1258"/>
      <c r="AW51" s="1258"/>
      <c r="AX51" s="1258"/>
      <c r="AY51" s="1258"/>
      <c r="AZ51" s="1258"/>
      <c r="BA51" s="1258"/>
      <c r="BB51" s="1258" t="s">
        <v>590</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591</v>
      </c>
      <c r="BC53" s="1258"/>
      <c r="BD53" s="1258"/>
      <c r="BE53" s="1258"/>
      <c r="BF53" s="1258"/>
      <c r="BG53" s="1258"/>
      <c r="BH53" s="1258"/>
      <c r="BI53" s="1258"/>
      <c r="BJ53" s="1258"/>
      <c r="BK53" s="1258"/>
      <c r="BL53" s="1258"/>
      <c r="BM53" s="1258"/>
      <c r="BN53" s="1258"/>
      <c r="BO53" s="1258"/>
      <c r="BP53" s="1255">
        <v>56.4</v>
      </c>
      <c r="BQ53" s="1255"/>
      <c r="BR53" s="1255"/>
      <c r="BS53" s="1255"/>
      <c r="BT53" s="1255"/>
      <c r="BU53" s="1255"/>
      <c r="BV53" s="1255"/>
      <c r="BW53" s="1255"/>
      <c r="BX53" s="1255">
        <v>55.9</v>
      </c>
      <c r="BY53" s="1255"/>
      <c r="BZ53" s="1255"/>
      <c r="CA53" s="1255"/>
      <c r="CB53" s="1255"/>
      <c r="CC53" s="1255"/>
      <c r="CD53" s="1255"/>
      <c r="CE53" s="1255"/>
      <c r="CF53" s="1255">
        <v>57.3</v>
      </c>
      <c r="CG53" s="1255"/>
      <c r="CH53" s="1255"/>
      <c r="CI53" s="1255"/>
      <c r="CJ53" s="1255"/>
      <c r="CK53" s="1255"/>
      <c r="CL53" s="1255"/>
      <c r="CM53" s="1255"/>
      <c r="CN53" s="1255">
        <v>58.5</v>
      </c>
      <c r="CO53" s="1255"/>
      <c r="CP53" s="1255"/>
      <c r="CQ53" s="1255"/>
      <c r="CR53" s="1255"/>
      <c r="CS53" s="1255"/>
      <c r="CT53" s="1255"/>
      <c r="CU53" s="1255"/>
      <c r="CV53" s="1255">
        <v>59.8</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592</v>
      </c>
      <c r="AO55" s="1259"/>
      <c r="AP55" s="1259"/>
      <c r="AQ55" s="1259"/>
      <c r="AR55" s="1259"/>
      <c r="AS55" s="1259"/>
      <c r="AT55" s="1259"/>
      <c r="AU55" s="1259"/>
      <c r="AV55" s="1259"/>
      <c r="AW55" s="1259"/>
      <c r="AX55" s="1259"/>
      <c r="AY55" s="1259"/>
      <c r="AZ55" s="1259"/>
      <c r="BA55" s="1259"/>
      <c r="BB55" s="1258" t="s">
        <v>590</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591</v>
      </c>
      <c r="BC57" s="1258"/>
      <c r="BD57" s="1258"/>
      <c r="BE57" s="1258"/>
      <c r="BF57" s="1258"/>
      <c r="BG57" s="1258"/>
      <c r="BH57" s="1258"/>
      <c r="BI57" s="1258"/>
      <c r="BJ57" s="1258"/>
      <c r="BK57" s="1258"/>
      <c r="BL57" s="1258"/>
      <c r="BM57" s="1258"/>
      <c r="BN57" s="1258"/>
      <c r="BO57" s="1258"/>
      <c r="BP57" s="1255">
        <v>59.2</v>
      </c>
      <c r="BQ57" s="1255"/>
      <c r="BR57" s="1255"/>
      <c r="BS57" s="1255"/>
      <c r="BT57" s="1255"/>
      <c r="BU57" s="1255"/>
      <c r="BV57" s="1255"/>
      <c r="BW57" s="1255"/>
      <c r="BX57" s="1255">
        <v>60.3</v>
      </c>
      <c r="BY57" s="1255"/>
      <c r="BZ57" s="1255"/>
      <c r="CA57" s="1255"/>
      <c r="CB57" s="1255"/>
      <c r="CC57" s="1255"/>
      <c r="CD57" s="1255"/>
      <c r="CE57" s="1255"/>
      <c r="CF57" s="1255">
        <v>61</v>
      </c>
      <c r="CG57" s="1255"/>
      <c r="CH57" s="1255"/>
      <c r="CI57" s="1255"/>
      <c r="CJ57" s="1255"/>
      <c r="CK57" s="1255"/>
      <c r="CL57" s="1255"/>
      <c r="CM57" s="1255"/>
      <c r="CN57" s="1255">
        <v>60.9</v>
      </c>
      <c r="CO57" s="1255"/>
      <c r="CP57" s="1255"/>
      <c r="CQ57" s="1255"/>
      <c r="CR57" s="1255"/>
      <c r="CS57" s="1255"/>
      <c r="CT57" s="1255"/>
      <c r="CU57" s="1255"/>
      <c r="CV57" s="1255">
        <v>62.3</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593</v>
      </c>
    </row>
    <row r="64" spans="1:109" ht="13" x14ac:dyDescent="0.2">
      <c r="B64" s="372"/>
      <c r="G64" s="379"/>
      <c r="I64" s="392"/>
      <c r="J64" s="392"/>
      <c r="K64" s="392"/>
      <c r="L64" s="392"/>
      <c r="M64" s="392"/>
      <c r="N64" s="393"/>
      <c r="AM64" s="379"/>
      <c r="AN64" s="379" t="s">
        <v>587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596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588</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548</v>
      </c>
      <c r="BQ72" s="1259"/>
      <c r="BR72" s="1259"/>
      <c r="BS72" s="1259"/>
      <c r="BT72" s="1259"/>
      <c r="BU72" s="1259"/>
      <c r="BV72" s="1259"/>
      <c r="BW72" s="1259"/>
      <c r="BX72" s="1259" t="s">
        <v>549</v>
      </c>
      <c r="BY72" s="1259"/>
      <c r="BZ72" s="1259"/>
      <c r="CA72" s="1259"/>
      <c r="CB72" s="1259"/>
      <c r="CC72" s="1259"/>
      <c r="CD72" s="1259"/>
      <c r="CE72" s="1259"/>
      <c r="CF72" s="1259" t="s">
        <v>550</v>
      </c>
      <c r="CG72" s="1259"/>
      <c r="CH72" s="1259"/>
      <c r="CI72" s="1259"/>
      <c r="CJ72" s="1259"/>
      <c r="CK72" s="1259"/>
      <c r="CL72" s="1259"/>
      <c r="CM72" s="1259"/>
      <c r="CN72" s="1259" t="s">
        <v>551</v>
      </c>
      <c r="CO72" s="1259"/>
      <c r="CP72" s="1259"/>
      <c r="CQ72" s="1259"/>
      <c r="CR72" s="1259"/>
      <c r="CS72" s="1259"/>
      <c r="CT72" s="1259"/>
      <c r="CU72" s="1259"/>
      <c r="CV72" s="1259" t="s">
        <v>552</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589</v>
      </c>
      <c r="AO73" s="1258"/>
      <c r="AP73" s="1258"/>
      <c r="AQ73" s="1258"/>
      <c r="AR73" s="1258"/>
      <c r="AS73" s="1258"/>
      <c r="AT73" s="1258"/>
      <c r="AU73" s="1258"/>
      <c r="AV73" s="1258"/>
      <c r="AW73" s="1258"/>
      <c r="AX73" s="1258"/>
      <c r="AY73" s="1258"/>
      <c r="AZ73" s="1258"/>
      <c r="BA73" s="1258"/>
      <c r="BB73" s="1258" t="s">
        <v>590</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594</v>
      </c>
      <c r="BC75" s="1258"/>
      <c r="BD75" s="1258"/>
      <c r="BE75" s="1258"/>
      <c r="BF75" s="1258"/>
      <c r="BG75" s="1258"/>
      <c r="BH75" s="1258"/>
      <c r="BI75" s="1258"/>
      <c r="BJ75" s="1258"/>
      <c r="BK75" s="1258"/>
      <c r="BL75" s="1258"/>
      <c r="BM75" s="1258"/>
      <c r="BN75" s="1258"/>
      <c r="BO75" s="1258"/>
      <c r="BP75" s="1255">
        <v>10.199999999999999</v>
      </c>
      <c r="BQ75" s="1255"/>
      <c r="BR75" s="1255"/>
      <c r="BS75" s="1255"/>
      <c r="BT75" s="1255"/>
      <c r="BU75" s="1255"/>
      <c r="BV75" s="1255"/>
      <c r="BW75" s="1255"/>
      <c r="BX75" s="1255">
        <v>9.9</v>
      </c>
      <c r="BY75" s="1255"/>
      <c r="BZ75" s="1255"/>
      <c r="CA75" s="1255"/>
      <c r="CB75" s="1255"/>
      <c r="CC75" s="1255"/>
      <c r="CD75" s="1255"/>
      <c r="CE75" s="1255"/>
      <c r="CF75" s="1255">
        <v>9.3000000000000007</v>
      </c>
      <c r="CG75" s="1255"/>
      <c r="CH75" s="1255"/>
      <c r="CI75" s="1255"/>
      <c r="CJ75" s="1255"/>
      <c r="CK75" s="1255"/>
      <c r="CL75" s="1255"/>
      <c r="CM75" s="1255"/>
      <c r="CN75" s="1255">
        <v>9</v>
      </c>
      <c r="CO75" s="1255"/>
      <c r="CP75" s="1255"/>
      <c r="CQ75" s="1255"/>
      <c r="CR75" s="1255"/>
      <c r="CS75" s="1255"/>
      <c r="CT75" s="1255"/>
      <c r="CU75" s="1255"/>
      <c r="CV75" s="1255">
        <v>8.5</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592</v>
      </c>
      <c r="AO77" s="1259"/>
      <c r="AP77" s="1259"/>
      <c r="AQ77" s="1259"/>
      <c r="AR77" s="1259"/>
      <c r="AS77" s="1259"/>
      <c r="AT77" s="1259"/>
      <c r="AU77" s="1259"/>
      <c r="AV77" s="1259"/>
      <c r="AW77" s="1259"/>
      <c r="AX77" s="1259"/>
      <c r="AY77" s="1259"/>
      <c r="AZ77" s="1259"/>
      <c r="BA77" s="1259"/>
      <c r="BB77" s="1258" t="s">
        <v>590</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594</v>
      </c>
      <c r="BC79" s="1258"/>
      <c r="BD79" s="1258"/>
      <c r="BE79" s="1258"/>
      <c r="BF79" s="1258"/>
      <c r="BG79" s="1258"/>
      <c r="BH79" s="1258"/>
      <c r="BI79" s="1258"/>
      <c r="BJ79" s="1258"/>
      <c r="BK79" s="1258"/>
      <c r="BL79" s="1258"/>
      <c r="BM79" s="1258"/>
      <c r="BN79" s="1258"/>
      <c r="BO79" s="1258"/>
      <c r="BP79" s="1255">
        <v>7.1</v>
      </c>
      <c r="BQ79" s="1255"/>
      <c r="BR79" s="1255"/>
      <c r="BS79" s="1255"/>
      <c r="BT79" s="1255"/>
      <c r="BU79" s="1255"/>
      <c r="BV79" s="1255"/>
      <c r="BW79" s="1255"/>
      <c r="BX79" s="1255">
        <v>7.3</v>
      </c>
      <c r="BY79" s="1255"/>
      <c r="BZ79" s="1255"/>
      <c r="CA79" s="1255"/>
      <c r="CB79" s="1255"/>
      <c r="CC79" s="1255"/>
      <c r="CD79" s="1255"/>
      <c r="CE79" s="1255"/>
      <c r="CF79" s="1255">
        <v>7.4</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vF1St0cTMpOQN6kUNI/c1MiAEGym927xqGdWaDfq5HSGLyl3mfkp3ReYkXheeV1kZY3PNH+uj1JfKvoUnlQfgg==" saltValue="MMLu2SH8Vo37btyBCEDGB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495</v>
      </c>
    </row>
  </sheetData>
  <sheetProtection algorithmName="SHA-512" hashValue="dWoePmFmXtHsX4WOelNysuuHwhl8n6EEjkHbRAmMjf7sDgySfF2xoY4bJC1ncTmOT4IvPuEZ9jI0kYT/VZnUTQ==" saltValue="6SPkWSbmKPyZmFaYxEzu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495</v>
      </c>
    </row>
  </sheetData>
  <sheetProtection algorithmName="SHA-512" hashValue="MD8QBHL1jTzTvU7ZFOWWpcAv3D6nt2C7h9Cmu673JZ0tZXr0b+4/IH6sQYOnUeDeTuWBE+2xIQgotySuHF9mLA==" saltValue="cGzacnCC0046RtVUGrrN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545</v>
      </c>
      <c r="G2" s="151"/>
      <c r="H2" s="152"/>
    </row>
    <row r="3" spans="1:8" x14ac:dyDescent="0.2">
      <c r="A3" s="148" t="s">
        <v>538</v>
      </c>
      <c r="B3" s="153"/>
      <c r="C3" s="154"/>
      <c r="D3" s="155">
        <v>481947</v>
      </c>
      <c r="E3" s="156"/>
      <c r="F3" s="157">
        <v>271581</v>
      </c>
      <c r="G3" s="158"/>
      <c r="H3" s="159"/>
    </row>
    <row r="4" spans="1:8" x14ac:dyDescent="0.2">
      <c r="A4" s="160"/>
      <c r="B4" s="161"/>
      <c r="C4" s="162"/>
      <c r="D4" s="163">
        <v>148915</v>
      </c>
      <c r="E4" s="164"/>
      <c r="F4" s="165">
        <v>117844</v>
      </c>
      <c r="G4" s="166"/>
      <c r="H4" s="167"/>
    </row>
    <row r="5" spans="1:8" x14ac:dyDescent="0.2">
      <c r="A5" s="148" t="s">
        <v>540</v>
      </c>
      <c r="B5" s="153"/>
      <c r="C5" s="154"/>
      <c r="D5" s="155">
        <v>393783</v>
      </c>
      <c r="E5" s="156"/>
      <c r="F5" s="157">
        <v>268375</v>
      </c>
      <c r="G5" s="158"/>
      <c r="H5" s="159"/>
    </row>
    <row r="6" spans="1:8" x14ac:dyDescent="0.2">
      <c r="A6" s="160"/>
      <c r="B6" s="161"/>
      <c r="C6" s="162"/>
      <c r="D6" s="163">
        <v>108424</v>
      </c>
      <c r="E6" s="164"/>
      <c r="F6" s="165">
        <v>119602</v>
      </c>
      <c r="G6" s="166"/>
      <c r="H6" s="167"/>
    </row>
    <row r="7" spans="1:8" x14ac:dyDescent="0.2">
      <c r="A7" s="148" t="s">
        <v>541</v>
      </c>
      <c r="B7" s="153"/>
      <c r="C7" s="154"/>
      <c r="D7" s="155">
        <v>566781</v>
      </c>
      <c r="E7" s="156"/>
      <c r="F7" s="157">
        <v>301035</v>
      </c>
      <c r="G7" s="158"/>
      <c r="H7" s="159"/>
    </row>
    <row r="8" spans="1:8" x14ac:dyDescent="0.2">
      <c r="A8" s="160"/>
      <c r="B8" s="161"/>
      <c r="C8" s="162"/>
      <c r="D8" s="163">
        <v>83450</v>
      </c>
      <c r="E8" s="164"/>
      <c r="F8" s="165">
        <v>154376</v>
      </c>
      <c r="G8" s="166"/>
      <c r="H8" s="167"/>
    </row>
    <row r="9" spans="1:8" x14ac:dyDescent="0.2">
      <c r="A9" s="148" t="s">
        <v>542</v>
      </c>
      <c r="B9" s="153"/>
      <c r="C9" s="154"/>
      <c r="D9" s="155">
        <v>488895</v>
      </c>
      <c r="E9" s="156"/>
      <c r="F9" s="157">
        <v>362690</v>
      </c>
      <c r="G9" s="158"/>
      <c r="H9" s="159"/>
    </row>
    <row r="10" spans="1:8" x14ac:dyDescent="0.2">
      <c r="A10" s="160"/>
      <c r="B10" s="161"/>
      <c r="C10" s="162"/>
      <c r="D10" s="163">
        <v>142965</v>
      </c>
      <c r="E10" s="164"/>
      <c r="F10" s="165">
        <v>172580</v>
      </c>
      <c r="G10" s="166"/>
      <c r="H10" s="167"/>
    </row>
    <row r="11" spans="1:8" x14ac:dyDescent="0.2">
      <c r="A11" s="148" t="s">
        <v>543</v>
      </c>
      <c r="B11" s="153"/>
      <c r="C11" s="154"/>
      <c r="D11" s="155">
        <v>447744</v>
      </c>
      <c r="E11" s="156"/>
      <c r="F11" s="157">
        <v>296093</v>
      </c>
      <c r="G11" s="158"/>
      <c r="H11" s="159"/>
    </row>
    <row r="12" spans="1:8" x14ac:dyDescent="0.2">
      <c r="A12" s="160"/>
      <c r="B12" s="161"/>
      <c r="C12" s="168"/>
      <c r="D12" s="163">
        <v>124626</v>
      </c>
      <c r="E12" s="164"/>
      <c r="F12" s="165">
        <v>140545</v>
      </c>
      <c r="G12" s="166"/>
      <c r="H12" s="167"/>
    </row>
    <row r="13" spans="1:8" x14ac:dyDescent="0.2">
      <c r="A13" s="148"/>
      <c r="B13" s="153"/>
      <c r="C13" s="169"/>
      <c r="D13" s="170">
        <v>475830</v>
      </c>
      <c r="E13" s="171"/>
      <c r="F13" s="172">
        <v>299955</v>
      </c>
      <c r="G13" s="173"/>
      <c r="H13" s="159"/>
    </row>
    <row r="14" spans="1:8" x14ac:dyDescent="0.2">
      <c r="A14" s="160"/>
      <c r="B14" s="161"/>
      <c r="C14" s="162"/>
      <c r="D14" s="163">
        <v>121676</v>
      </c>
      <c r="E14" s="164"/>
      <c r="F14" s="165">
        <v>140989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5.88</v>
      </c>
      <c r="C19" s="174">
        <f>ROUND(VALUE(SUBSTITUTE(実質収支比率等に係る経年分析!G$48,"▲","-")),2)</f>
        <v>7.27</v>
      </c>
      <c r="D19" s="174">
        <f>ROUND(VALUE(SUBSTITUTE(実質収支比率等に係る経年分析!H$48,"▲","-")),2)</f>
        <v>10.07</v>
      </c>
      <c r="E19" s="174">
        <f>ROUND(VALUE(SUBSTITUTE(実質収支比率等に係る経年分析!I$48,"▲","-")),2)</f>
        <v>11.7</v>
      </c>
      <c r="F19" s="174">
        <f>ROUND(VALUE(SUBSTITUTE(実質収支比率等に係る経年分析!J$48,"▲","-")),2)</f>
        <v>8.2200000000000006</v>
      </c>
    </row>
    <row r="20" spans="1:11" x14ac:dyDescent="0.2">
      <c r="A20" s="174" t="s">
        <v>57</v>
      </c>
      <c r="B20" s="174">
        <f>ROUND(VALUE(SUBSTITUTE(実質収支比率等に係る経年分析!F$47,"▲","-")),2)</f>
        <v>30.14</v>
      </c>
      <c r="C20" s="174">
        <f>ROUND(VALUE(SUBSTITUTE(実質収支比率等に係る経年分析!G$47,"▲","-")),2)</f>
        <v>30.82</v>
      </c>
      <c r="D20" s="174">
        <f>ROUND(VALUE(SUBSTITUTE(実質収支比率等に係る経年分析!H$47,"▲","-")),2)</f>
        <v>29.42</v>
      </c>
      <c r="E20" s="174">
        <f>ROUND(VALUE(SUBSTITUTE(実質収支比率等に係る経年分析!I$47,"▲","-")),2)</f>
        <v>27.5</v>
      </c>
      <c r="F20" s="174">
        <f>ROUND(VALUE(SUBSTITUTE(実質収支比率等に係る経年分析!J$47,"▲","-")),2)</f>
        <v>32.31</v>
      </c>
    </row>
    <row r="21" spans="1:11" x14ac:dyDescent="0.2">
      <c r="A21" s="174" t="s">
        <v>58</v>
      </c>
      <c r="B21" s="174">
        <f>IF(ISNUMBER(VALUE(SUBSTITUTE(実質収支比率等に係る経年分析!F$49,"▲","-"))),ROUND(VALUE(SUBSTITUTE(実質収支比率等に係る経年分析!F$49,"▲","-")),2),NA())</f>
        <v>-0.93</v>
      </c>
      <c r="C21" s="174">
        <f>IF(ISNUMBER(VALUE(SUBSTITUTE(実質収支比率等に係る経年分析!G$49,"▲","-"))),ROUND(VALUE(SUBSTITUTE(実質収支比率等に係る経年分析!G$49,"▲","-")),2),NA())</f>
        <v>1.27</v>
      </c>
      <c r="D21" s="174">
        <f>IF(ISNUMBER(VALUE(SUBSTITUTE(実質収支比率等に係る経年分析!H$49,"▲","-"))),ROUND(VALUE(SUBSTITUTE(実質収支比率等に係る経年分析!H$49,"▲","-")),2),NA())</f>
        <v>3.15</v>
      </c>
      <c r="E21" s="174">
        <f>IF(ISNUMBER(VALUE(SUBSTITUTE(実質収支比率等に係る経年分析!I$49,"▲","-"))),ROUND(VALUE(SUBSTITUTE(実質収支比率等に係る経年分析!I$49,"▲","-")),2),NA())</f>
        <v>2.95</v>
      </c>
      <c r="F21" s="174">
        <f>IF(ISNUMBER(VALUE(SUBSTITUTE(実質収支比率等に係る経年分析!J$49,"▲","-"))),ROUND(VALUE(SUBSTITUTE(実質収支比率等に係る経年分析!J$49,"▲","-")),2),NA())</f>
        <v>1.53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漁港漁村集落排水事業特別会計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簡易水道特別会計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2">
      <c r="A33" s="175" t="str">
        <f>IF(連結実質赤字比率に係る赤字・黒字の構成分析!C$37="",NA(),連結実質赤字比率に係る赤字・黒字の構成分析!C$37)</f>
        <v>健康保険特別会計（施設勘定）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0.06</v>
      </c>
    </row>
    <row r="34" spans="1:16" x14ac:dyDescent="0.2">
      <c r="A34" s="175" t="str">
        <f>IF(連結実質赤字比率に係る赤字・黒字の構成分析!C$36="",NA(),連結実質赤字比率に係る赤字・黒字の構成分析!C$36)</f>
        <v>健康保険特別会計（事業勘定）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0.18</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0.14000000000000001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0.79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8.2200000000000006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360</v>
      </c>
      <c r="E42" s="176"/>
      <c r="F42" s="176"/>
      <c r="G42" s="176">
        <f>'実質公債費比率（分子）の構造'!L$52</f>
        <v>346</v>
      </c>
      <c r="H42" s="176"/>
      <c r="I42" s="176"/>
      <c r="J42" s="176">
        <f>'実質公債費比率（分子）の構造'!M$52</f>
        <v>356</v>
      </c>
      <c r="K42" s="176"/>
      <c r="L42" s="176"/>
      <c r="M42" s="176">
        <f>'実質公債費比率（分子）の構造'!N$52</f>
        <v>359</v>
      </c>
      <c r="N42" s="176"/>
      <c r="O42" s="176"/>
      <c r="P42" s="176">
        <f>'実質公債費比率（分子）の構造'!O$52</f>
        <v>392</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102</v>
      </c>
      <c r="C46" s="176"/>
      <c r="D46" s="176"/>
      <c r="E46" s="176">
        <f>'実質公債費比率（分子）の構造'!L$48</f>
        <v>103</v>
      </c>
      <c r="F46" s="176"/>
      <c r="G46" s="176"/>
      <c r="H46" s="176">
        <f>'実質公債費比率（分子）の構造'!M$48</f>
        <v>92</v>
      </c>
      <c r="I46" s="176"/>
      <c r="J46" s="176"/>
      <c r="K46" s="176">
        <f>'実質公債費比率（分子）の構造'!N$48</f>
        <v>93</v>
      </c>
      <c r="L46" s="176"/>
      <c r="M46" s="176"/>
      <c r="N46" s="176">
        <f>'実質公債費比率（分子）の構造'!O$48</f>
        <v>79</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399</v>
      </c>
      <c r="C49" s="176"/>
      <c r="D49" s="176"/>
      <c r="E49" s="176">
        <f>'実質公債費比率（分子）の構造'!L$45</f>
        <v>383</v>
      </c>
      <c r="F49" s="176"/>
      <c r="G49" s="176"/>
      <c r="H49" s="176">
        <f>'実質公債費比率（分子）の構造'!M$45</f>
        <v>393</v>
      </c>
      <c r="I49" s="176"/>
      <c r="J49" s="176"/>
      <c r="K49" s="176">
        <f>'実質公債費比率（分子）の構造'!N$45</f>
        <v>411</v>
      </c>
      <c r="L49" s="176"/>
      <c r="M49" s="176"/>
      <c r="N49" s="176">
        <f>'実質公債費比率（分子）の構造'!O$45</f>
        <v>448</v>
      </c>
      <c r="O49" s="176"/>
      <c r="P49" s="176"/>
    </row>
    <row r="50" spans="1:16" x14ac:dyDescent="0.2">
      <c r="A50" s="176" t="s">
        <v>73</v>
      </c>
      <c r="B50" s="176" t="e">
        <f>NA()</f>
        <v>#N/A</v>
      </c>
      <c r="C50" s="176">
        <f>IF(ISNUMBER('実質公債費比率（分子）の構造'!K$53),'実質公債費比率（分子）の構造'!K$53,NA())</f>
        <v>141</v>
      </c>
      <c r="D50" s="176" t="e">
        <f>NA()</f>
        <v>#N/A</v>
      </c>
      <c r="E50" s="176" t="e">
        <f>NA()</f>
        <v>#N/A</v>
      </c>
      <c r="F50" s="176">
        <f>IF(ISNUMBER('実質公債費比率（分子）の構造'!L$53),'実質公債費比率（分子）の構造'!L$53,NA())</f>
        <v>140</v>
      </c>
      <c r="G50" s="176" t="e">
        <f>NA()</f>
        <v>#N/A</v>
      </c>
      <c r="H50" s="176" t="e">
        <f>NA()</f>
        <v>#N/A</v>
      </c>
      <c r="I50" s="176">
        <f>IF(ISNUMBER('実質公債費比率（分子）の構造'!M$53),'実質公債費比率（分子）の構造'!M$53,NA())</f>
        <v>129</v>
      </c>
      <c r="J50" s="176" t="e">
        <f>NA()</f>
        <v>#N/A</v>
      </c>
      <c r="K50" s="176" t="e">
        <f>NA()</f>
        <v>#N/A</v>
      </c>
      <c r="L50" s="176">
        <f>IF(ISNUMBER('実質公債費比率（分子）の構造'!N$53),'実質公債費比率（分子）の構造'!N$53,NA())</f>
        <v>145</v>
      </c>
      <c r="M50" s="176" t="e">
        <f>NA()</f>
        <v>#N/A</v>
      </c>
      <c r="N50" s="176" t="e">
        <f>NA()</f>
        <v>#N/A</v>
      </c>
      <c r="O50" s="176">
        <f>IF(ISNUMBER('実質公債費比率（分子）の構造'!O$53),'実質公債費比率（分子）の構造'!O$53,NA())</f>
        <v>135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3379</v>
      </c>
      <c r="E56" s="175"/>
      <c r="F56" s="175"/>
      <c r="G56" s="175">
        <f>'将来負担比率（分子）の構造'!J$52</f>
        <v>3266</v>
      </c>
      <c r="H56" s="175"/>
      <c r="I56" s="175"/>
      <c r="J56" s="175">
        <f>'将来負担比率（分子）の構造'!K$52</f>
        <v>3408</v>
      </c>
      <c r="K56" s="175"/>
      <c r="L56" s="175"/>
      <c r="M56" s="175">
        <f>'将来負担比率（分子）の構造'!L$52</f>
        <v>3372</v>
      </c>
      <c r="N56" s="175"/>
      <c r="O56" s="175"/>
      <c r="P56" s="175">
        <f>'将来負担比率（分子）の構造'!M$52</f>
        <v>3231</v>
      </c>
    </row>
    <row r="57" spans="1:16" x14ac:dyDescent="0.2">
      <c r="A57" s="175" t="s">
        <v>44</v>
      </c>
      <c r="B57" s="175"/>
      <c r="C57" s="175"/>
      <c r="D57" s="175">
        <f>'将来負担比率（分子）の構造'!I$51</f>
        <v>208</v>
      </c>
      <c r="E57" s="175"/>
      <c r="F57" s="175"/>
      <c r="G57" s="175">
        <f>'将来負担比率（分子）の構造'!J$51</f>
        <v>189</v>
      </c>
      <c r="H57" s="175"/>
      <c r="I57" s="175"/>
      <c r="J57" s="175">
        <f>'将来負担比率（分子）の構造'!K$51</f>
        <v>165</v>
      </c>
      <c r="K57" s="175"/>
      <c r="L57" s="175"/>
      <c r="M57" s="175">
        <f>'将来負担比率（分子）の構造'!L$51</f>
        <v>128</v>
      </c>
      <c r="N57" s="175"/>
      <c r="O57" s="175"/>
      <c r="P57" s="175">
        <f>'将来負担比率（分子）の構造'!M$51</f>
        <v>112</v>
      </c>
    </row>
    <row r="58" spans="1:16" x14ac:dyDescent="0.2">
      <c r="A58" s="175" t="s">
        <v>43</v>
      </c>
      <c r="B58" s="175"/>
      <c r="C58" s="175"/>
      <c r="D58" s="175">
        <f>'将来負担比率（分子）の構造'!I$50</f>
        <v>1790</v>
      </c>
      <c r="E58" s="175"/>
      <c r="F58" s="175"/>
      <c r="G58" s="175">
        <f>'将来負担比率（分子）の構造'!J$50</f>
        <v>1826</v>
      </c>
      <c r="H58" s="175"/>
      <c r="I58" s="175"/>
      <c r="J58" s="175">
        <f>'将来負担比率（分子）の構造'!K$50</f>
        <v>1871</v>
      </c>
      <c r="K58" s="175"/>
      <c r="L58" s="175"/>
      <c r="M58" s="175">
        <f>'将来負担比率（分子）の構造'!L$50</f>
        <v>2305</v>
      </c>
      <c r="N58" s="175"/>
      <c r="O58" s="175"/>
      <c r="P58" s="175">
        <f>'将来負担比率（分子）の構造'!M$50</f>
        <v>2515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291</v>
      </c>
      <c r="C62" s="175"/>
      <c r="D62" s="175"/>
      <c r="E62" s="175">
        <f>'将来負担比率（分子）の構造'!J$45</f>
        <v>268</v>
      </c>
      <c r="F62" s="175"/>
      <c r="G62" s="175"/>
      <c r="H62" s="175">
        <f>'将来負担比率（分子）の構造'!K$45</f>
        <v>226</v>
      </c>
      <c r="I62" s="175"/>
      <c r="J62" s="175"/>
      <c r="K62" s="175">
        <f>'将来負担比率（分子）の構造'!L$45</f>
        <v>187</v>
      </c>
      <c r="L62" s="175"/>
      <c r="M62" s="175"/>
      <c r="N62" s="175">
        <f>'将来負担比率（分子）の構造'!M$45</f>
        <v>137</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1077</v>
      </c>
      <c r="C64" s="175"/>
      <c r="D64" s="175"/>
      <c r="E64" s="175">
        <f>'将来負担比率（分子）の構造'!J$43</f>
        <v>1046</v>
      </c>
      <c r="F64" s="175"/>
      <c r="G64" s="175"/>
      <c r="H64" s="175">
        <f>'将来負担比率（分子）の構造'!K$43</f>
        <v>1066</v>
      </c>
      <c r="I64" s="175"/>
      <c r="J64" s="175"/>
      <c r="K64" s="175">
        <f>'将来負担比率（分子）の構造'!L$43</f>
        <v>1013</v>
      </c>
      <c r="L64" s="175"/>
      <c r="M64" s="175"/>
      <c r="N64" s="175">
        <f>'将来負担比率（分子）の構造'!M$43</f>
        <v>966</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3779</v>
      </c>
      <c r="C66" s="175"/>
      <c r="D66" s="175"/>
      <c r="E66" s="175">
        <f>'将来負担比率（分子）の構造'!J$41</f>
        <v>3800</v>
      </c>
      <c r="F66" s="175"/>
      <c r="G66" s="175"/>
      <c r="H66" s="175">
        <f>'将来負担比率（分子）の構造'!K$41</f>
        <v>3901</v>
      </c>
      <c r="I66" s="175"/>
      <c r="J66" s="175"/>
      <c r="K66" s="175">
        <f>'将来負担比率（分子）の構造'!L$41</f>
        <v>3827</v>
      </c>
      <c r="L66" s="175"/>
      <c r="M66" s="175"/>
      <c r="N66" s="175">
        <f>'将来負担比率（分子）の構造'!M$41</f>
        <v>3806</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544</v>
      </c>
      <c r="C72" s="179">
        <f>基金残高に係る経年分析!G55</f>
        <v>554</v>
      </c>
      <c r="D72" s="179">
        <f>基金残高に係る経年分析!H55</f>
        <v>654</v>
      </c>
    </row>
    <row r="73" spans="1:16" x14ac:dyDescent="0.2">
      <c r="A73" s="178" t="s">
        <v>80</v>
      </c>
      <c r="B73" s="179">
        <f>基金残高に係る経年分析!F56</f>
        <v>381</v>
      </c>
      <c r="C73" s="179">
        <f>基金残高に係る経年分析!G56</f>
        <v>396</v>
      </c>
      <c r="D73" s="179">
        <f>基金残高に係る経年分析!H56</f>
        <v>397</v>
      </c>
    </row>
    <row r="74" spans="1:16" x14ac:dyDescent="0.2">
      <c r="A74" s="178" t="s">
        <v>81</v>
      </c>
      <c r="B74" s="179">
        <f>基金残高に係る経年分析!F57</f>
        <v>878</v>
      </c>
      <c r="C74" s="179">
        <f>基金残高に係る経年分析!G57</f>
        <v>1290</v>
      </c>
      <c r="D74" s="179">
        <f>基金残高に係る経年分析!H57</f>
        <v>1399</v>
      </c>
    </row>
  </sheetData>
  <sheetProtection algorithmName="SHA-512" hashValue="HS0aMM9V/oYOJU/gBkWZ1NpShzCusUG13mquokdW7LV9BqXDKfbm2Vwy7hLvNXfNkZwPb5KMtkrtT5RUhtmEpA==" saltValue="wKZP/zTBAKvJ0tUcoWvP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220</v>
      </c>
      <c r="DI1" s="639"/>
      <c r="DJ1" s="639"/>
      <c r="DK1" s="639"/>
      <c r="DL1" s="639"/>
      <c r="DM1" s="639"/>
      <c r="DN1" s="640"/>
      <c r="DO1" s="214"/>
      <c r="DP1" s="638" t="s">
        <v>221</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223</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224</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226</v>
      </c>
      <c r="S4" s="642"/>
      <c r="T4" s="642"/>
      <c r="U4" s="642"/>
      <c r="V4" s="642"/>
      <c r="W4" s="642"/>
      <c r="X4" s="642"/>
      <c r="Y4" s="643"/>
      <c r="Z4" s="641" t="s">
        <v>227</v>
      </c>
      <c r="AA4" s="642"/>
      <c r="AB4" s="642"/>
      <c r="AC4" s="643"/>
      <c r="AD4" s="641" t="s">
        <v>228</v>
      </c>
      <c r="AE4" s="642"/>
      <c r="AF4" s="642"/>
      <c r="AG4" s="642"/>
      <c r="AH4" s="642"/>
      <c r="AI4" s="642"/>
      <c r="AJ4" s="642"/>
      <c r="AK4" s="643"/>
      <c r="AL4" s="641" t="s">
        <v>227</v>
      </c>
      <c r="AM4" s="642"/>
      <c r="AN4" s="642"/>
      <c r="AO4" s="643"/>
      <c r="AP4" s="644" t="s">
        <v>229</v>
      </c>
      <c r="AQ4" s="644"/>
      <c r="AR4" s="644"/>
      <c r="AS4" s="644"/>
      <c r="AT4" s="644"/>
      <c r="AU4" s="644"/>
      <c r="AV4" s="644"/>
      <c r="AW4" s="644"/>
      <c r="AX4" s="644"/>
      <c r="AY4" s="644"/>
      <c r="AZ4" s="644"/>
      <c r="BA4" s="644"/>
      <c r="BB4" s="644"/>
      <c r="BC4" s="644"/>
      <c r="BD4" s="644"/>
      <c r="BE4" s="644"/>
      <c r="BF4" s="644"/>
      <c r="BG4" s="644" t="s">
        <v>230</v>
      </c>
      <c r="BH4" s="644"/>
      <c r="BI4" s="644"/>
      <c r="BJ4" s="644"/>
      <c r="BK4" s="644"/>
      <c r="BL4" s="644"/>
      <c r="BM4" s="644"/>
      <c r="BN4" s="644"/>
      <c r="BO4" s="644" t="s">
        <v>227</v>
      </c>
      <c r="BP4" s="644"/>
      <c r="BQ4" s="644"/>
      <c r="BR4" s="644"/>
      <c r="BS4" s="644" t="s">
        <v>231</v>
      </c>
      <c r="BT4" s="644"/>
      <c r="BU4" s="644"/>
      <c r="BV4" s="644"/>
      <c r="BW4" s="644"/>
      <c r="BX4" s="644"/>
      <c r="BY4" s="644"/>
      <c r="BZ4" s="644"/>
      <c r="CA4" s="644"/>
      <c r="CB4" s="644"/>
      <c r="CD4" s="641" t="s">
        <v>232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233</v>
      </c>
      <c r="C5" s="646"/>
      <c r="D5" s="646"/>
      <c r="E5" s="646"/>
      <c r="F5" s="646"/>
      <c r="G5" s="646"/>
      <c r="H5" s="646"/>
      <c r="I5" s="646"/>
      <c r="J5" s="646"/>
      <c r="K5" s="646"/>
      <c r="L5" s="646"/>
      <c r="M5" s="646"/>
      <c r="N5" s="646"/>
      <c r="O5" s="646"/>
      <c r="P5" s="646"/>
      <c r="Q5" s="647"/>
      <c r="R5" s="648">
        <v>138916</v>
      </c>
      <c r="S5" s="649"/>
      <c r="T5" s="649"/>
      <c r="U5" s="649"/>
      <c r="V5" s="649"/>
      <c r="W5" s="649"/>
      <c r="X5" s="649"/>
      <c r="Y5" s="650"/>
      <c r="Z5" s="651">
        <v>3.7</v>
      </c>
      <c r="AA5" s="651"/>
      <c r="AB5" s="651"/>
      <c r="AC5" s="651"/>
      <c r="AD5" s="652">
        <v>138916</v>
      </c>
      <c r="AE5" s="652"/>
      <c r="AF5" s="652"/>
      <c r="AG5" s="652"/>
      <c r="AH5" s="652"/>
      <c r="AI5" s="652"/>
      <c r="AJ5" s="652"/>
      <c r="AK5" s="652"/>
      <c r="AL5" s="653">
        <v>6.9</v>
      </c>
      <c r="AM5" s="654"/>
      <c r="AN5" s="654"/>
      <c r="AO5" s="655"/>
      <c r="AP5" s="645" t="s">
        <v>234</v>
      </c>
      <c r="AQ5" s="646"/>
      <c r="AR5" s="646"/>
      <c r="AS5" s="646"/>
      <c r="AT5" s="646"/>
      <c r="AU5" s="646"/>
      <c r="AV5" s="646"/>
      <c r="AW5" s="646"/>
      <c r="AX5" s="646"/>
      <c r="AY5" s="646"/>
      <c r="AZ5" s="646"/>
      <c r="BA5" s="646"/>
      <c r="BB5" s="646"/>
      <c r="BC5" s="646"/>
      <c r="BD5" s="646"/>
      <c r="BE5" s="646"/>
      <c r="BF5" s="647"/>
      <c r="BG5" s="659">
        <v>138916</v>
      </c>
      <c r="BH5" s="660"/>
      <c r="BI5" s="660"/>
      <c r="BJ5" s="660"/>
      <c r="BK5" s="660"/>
      <c r="BL5" s="660"/>
      <c r="BM5" s="660"/>
      <c r="BN5" s="661"/>
      <c r="BO5" s="662">
        <v>100</v>
      </c>
      <c r="BP5" s="662"/>
      <c r="BQ5" s="662"/>
      <c r="BR5" s="662"/>
      <c r="BS5" s="663" t="s">
        <v>139</v>
      </c>
      <c r="BT5" s="663"/>
      <c r="BU5" s="663"/>
      <c r="BV5" s="663"/>
      <c r="BW5" s="663"/>
      <c r="BX5" s="663"/>
      <c r="BY5" s="663"/>
      <c r="BZ5" s="663"/>
      <c r="CA5" s="663"/>
      <c r="CB5" s="667"/>
      <c r="CD5" s="641" t="s">
        <v>229</v>
      </c>
      <c r="CE5" s="642"/>
      <c r="CF5" s="642"/>
      <c r="CG5" s="642"/>
      <c r="CH5" s="642"/>
      <c r="CI5" s="642"/>
      <c r="CJ5" s="642"/>
      <c r="CK5" s="642"/>
      <c r="CL5" s="642"/>
      <c r="CM5" s="642"/>
      <c r="CN5" s="642"/>
      <c r="CO5" s="642"/>
      <c r="CP5" s="642"/>
      <c r="CQ5" s="643"/>
      <c r="CR5" s="641" t="s">
        <v>235</v>
      </c>
      <c r="CS5" s="642"/>
      <c r="CT5" s="642"/>
      <c r="CU5" s="642"/>
      <c r="CV5" s="642"/>
      <c r="CW5" s="642"/>
      <c r="CX5" s="642"/>
      <c r="CY5" s="643"/>
      <c r="CZ5" s="641" t="s">
        <v>227</v>
      </c>
      <c r="DA5" s="642"/>
      <c r="DB5" s="642"/>
      <c r="DC5" s="643"/>
      <c r="DD5" s="641" t="s">
        <v>236</v>
      </c>
      <c r="DE5" s="642"/>
      <c r="DF5" s="642"/>
      <c r="DG5" s="642"/>
      <c r="DH5" s="642"/>
      <c r="DI5" s="642"/>
      <c r="DJ5" s="642"/>
      <c r="DK5" s="642"/>
      <c r="DL5" s="642"/>
      <c r="DM5" s="642"/>
      <c r="DN5" s="642"/>
      <c r="DO5" s="642"/>
      <c r="DP5" s="643"/>
      <c r="DQ5" s="641" t="s">
        <v>237</v>
      </c>
      <c r="DR5" s="642"/>
      <c r="DS5" s="642"/>
      <c r="DT5" s="642"/>
      <c r="DU5" s="642"/>
      <c r="DV5" s="642"/>
      <c r="DW5" s="642"/>
      <c r="DX5" s="642"/>
      <c r="DY5" s="642"/>
      <c r="DZ5" s="642"/>
      <c r="EA5" s="642"/>
      <c r="EB5" s="642"/>
      <c r="EC5" s="643"/>
    </row>
    <row r="6" spans="2:143" ht="11.25" customHeight="1" x14ac:dyDescent="0.2">
      <c r="B6" s="656" t="s">
        <v>238</v>
      </c>
      <c r="C6" s="657"/>
      <c r="D6" s="657"/>
      <c r="E6" s="657"/>
      <c r="F6" s="657"/>
      <c r="G6" s="657"/>
      <c r="H6" s="657"/>
      <c r="I6" s="657"/>
      <c r="J6" s="657"/>
      <c r="K6" s="657"/>
      <c r="L6" s="657"/>
      <c r="M6" s="657"/>
      <c r="N6" s="657"/>
      <c r="O6" s="657"/>
      <c r="P6" s="657"/>
      <c r="Q6" s="658"/>
      <c r="R6" s="659">
        <v>21491</v>
      </c>
      <c r="S6" s="660"/>
      <c r="T6" s="660"/>
      <c r="U6" s="660"/>
      <c r="V6" s="660"/>
      <c r="W6" s="660"/>
      <c r="X6" s="660"/>
      <c r="Y6" s="661"/>
      <c r="Z6" s="662">
        <v>0.6</v>
      </c>
      <c r="AA6" s="662"/>
      <c r="AB6" s="662"/>
      <c r="AC6" s="662"/>
      <c r="AD6" s="663">
        <v>21491</v>
      </c>
      <c r="AE6" s="663"/>
      <c r="AF6" s="663"/>
      <c r="AG6" s="663"/>
      <c r="AH6" s="663"/>
      <c r="AI6" s="663"/>
      <c r="AJ6" s="663"/>
      <c r="AK6" s="663"/>
      <c r="AL6" s="664">
        <v>1.1000000000000001</v>
      </c>
      <c r="AM6" s="665"/>
      <c r="AN6" s="665"/>
      <c r="AO6" s="666"/>
      <c r="AP6" s="656" t="s">
        <v>239</v>
      </c>
      <c r="AQ6" s="657"/>
      <c r="AR6" s="657"/>
      <c r="AS6" s="657"/>
      <c r="AT6" s="657"/>
      <c r="AU6" s="657"/>
      <c r="AV6" s="657"/>
      <c r="AW6" s="657"/>
      <c r="AX6" s="657"/>
      <c r="AY6" s="657"/>
      <c r="AZ6" s="657"/>
      <c r="BA6" s="657"/>
      <c r="BB6" s="657"/>
      <c r="BC6" s="657"/>
      <c r="BD6" s="657"/>
      <c r="BE6" s="657"/>
      <c r="BF6" s="658"/>
      <c r="BG6" s="659">
        <v>138916</v>
      </c>
      <c r="BH6" s="660"/>
      <c r="BI6" s="660"/>
      <c r="BJ6" s="660"/>
      <c r="BK6" s="660"/>
      <c r="BL6" s="660"/>
      <c r="BM6" s="660"/>
      <c r="BN6" s="661"/>
      <c r="BO6" s="662">
        <v>100</v>
      </c>
      <c r="BP6" s="662"/>
      <c r="BQ6" s="662"/>
      <c r="BR6" s="662"/>
      <c r="BS6" s="663" t="s">
        <v>139</v>
      </c>
      <c r="BT6" s="663"/>
      <c r="BU6" s="663"/>
      <c r="BV6" s="663"/>
      <c r="BW6" s="663"/>
      <c r="BX6" s="663"/>
      <c r="BY6" s="663"/>
      <c r="BZ6" s="663"/>
      <c r="CA6" s="663"/>
      <c r="CB6" s="667"/>
      <c r="CD6" s="645" t="s">
        <v>240</v>
      </c>
      <c r="CE6" s="646"/>
      <c r="CF6" s="646"/>
      <c r="CG6" s="646"/>
      <c r="CH6" s="646"/>
      <c r="CI6" s="646"/>
      <c r="CJ6" s="646"/>
      <c r="CK6" s="646"/>
      <c r="CL6" s="646"/>
      <c r="CM6" s="646"/>
      <c r="CN6" s="646"/>
      <c r="CO6" s="646"/>
      <c r="CP6" s="646"/>
      <c r="CQ6" s="647"/>
      <c r="CR6" s="659">
        <v>54211</v>
      </c>
      <c r="CS6" s="660"/>
      <c r="CT6" s="660"/>
      <c r="CU6" s="660"/>
      <c r="CV6" s="660"/>
      <c r="CW6" s="660"/>
      <c r="CX6" s="660"/>
      <c r="CY6" s="661"/>
      <c r="CZ6" s="653">
        <v>1.5</v>
      </c>
      <c r="DA6" s="654"/>
      <c r="DB6" s="654"/>
      <c r="DC6" s="670"/>
      <c r="DD6" s="668" t="s">
        <v>241</v>
      </c>
      <c r="DE6" s="660"/>
      <c r="DF6" s="660"/>
      <c r="DG6" s="660"/>
      <c r="DH6" s="660"/>
      <c r="DI6" s="660"/>
      <c r="DJ6" s="660"/>
      <c r="DK6" s="660"/>
      <c r="DL6" s="660"/>
      <c r="DM6" s="660"/>
      <c r="DN6" s="660"/>
      <c r="DO6" s="660"/>
      <c r="DP6" s="661"/>
      <c r="DQ6" s="668">
        <v>54211</v>
      </c>
      <c r="DR6" s="660"/>
      <c r="DS6" s="660"/>
      <c r="DT6" s="660"/>
      <c r="DU6" s="660"/>
      <c r="DV6" s="660"/>
      <c r="DW6" s="660"/>
      <c r="DX6" s="660"/>
      <c r="DY6" s="660"/>
      <c r="DZ6" s="660"/>
      <c r="EA6" s="660"/>
      <c r="EB6" s="660"/>
      <c r="EC6" s="669"/>
    </row>
    <row r="7" spans="2:143" ht="11.25" customHeight="1" x14ac:dyDescent="0.2">
      <c r="B7" s="656" t="s">
        <v>242</v>
      </c>
      <c r="C7" s="657"/>
      <c r="D7" s="657"/>
      <c r="E7" s="657"/>
      <c r="F7" s="657"/>
      <c r="G7" s="657"/>
      <c r="H7" s="657"/>
      <c r="I7" s="657"/>
      <c r="J7" s="657"/>
      <c r="K7" s="657"/>
      <c r="L7" s="657"/>
      <c r="M7" s="657"/>
      <c r="N7" s="657"/>
      <c r="O7" s="657"/>
      <c r="P7" s="657"/>
      <c r="Q7" s="658"/>
      <c r="R7" s="659">
        <v>42</v>
      </c>
      <c r="S7" s="660"/>
      <c r="T7" s="660"/>
      <c r="U7" s="660"/>
      <c r="V7" s="660"/>
      <c r="W7" s="660"/>
      <c r="X7" s="660"/>
      <c r="Y7" s="661"/>
      <c r="Z7" s="662">
        <v>0</v>
      </c>
      <c r="AA7" s="662"/>
      <c r="AB7" s="662"/>
      <c r="AC7" s="662"/>
      <c r="AD7" s="663">
        <v>42</v>
      </c>
      <c r="AE7" s="663"/>
      <c r="AF7" s="663"/>
      <c r="AG7" s="663"/>
      <c r="AH7" s="663"/>
      <c r="AI7" s="663"/>
      <c r="AJ7" s="663"/>
      <c r="AK7" s="663"/>
      <c r="AL7" s="664">
        <v>0</v>
      </c>
      <c r="AM7" s="665"/>
      <c r="AN7" s="665"/>
      <c r="AO7" s="666"/>
      <c r="AP7" s="656" t="s">
        <v>243</v>
      </c>
      <c r="AQ7" s="657"/>
      <c r="AR7" s="657"/>
      <c r="AS7" s="657"/>
      <c r="AT7" s="657"/>
      <c r="AU7" s="657"/>
      <c r="AV7" s="657"/>
      <c r="AW7" s="657"/>
      <c r="AX7" s="657"/>
      <c r="AY7" s="657"/>
      <c r="AZ7" s="657"/>
      <c r="BA7" s="657"/>
      <c r="BB7" s="657"/>
      <c r="BC7" s="657"/>
      <c r="BD7" s="657"/>
      <c r="BE7" s="657"/>
      <c r="BF7" s="658"/>
      <c r="BG7" s="659">
        <v>62722</v>
      </c>
      <c r="BH7" s="660"/>
      <c r="BI7" s="660"/>
      <c r="BJ7" s="660"/>
      <c r="BK7" s="660"/>
      <c r="BL7" s="660"/>
      <c r="BM7" s="660"/>
      <c r="BN7" s="661"/>
      <c r="BO7" s="662">
        <v>45.2</v>
      </c>
      <c r="BP7" s="662"/>
      <c r="BQ7" s="662"/>
      <c r="BR7" s="662"/>
      <c r="BS7" s="663" t="s">
        <v>139</v>
      </c>
      <c r="BT7" s="663"/>
      <c r="BU7" s="663"/>
      <c r="BV7" s="663"/>
      <c r="BW7" s="663"/>
      <c r="BX7" s="663"/>
      <c r="BY7" s="663"/>
      <c r="BZ7" s="663"/>
      <c r="CA7" s="663"/>
      <c r="CB7" s="667"/>
      <c r="CD7" s="656" t="s">
        <v>244</v>
      </c>
      <c r="CE7" s="657"/>
      <c r="CF7" s="657"/>
      <c r="CG7" s="657"/>
      <c r="CH7" s="657"/>
      <c r="CI7" s="657"/>
      <c r="CJ7" s="657"/>
      <c r="CK7" s="657"/>
      <c r="CL7" s="657"/>
      <c r="CM7" s="657"/>
      <c r="CN7" s="657"/>
      <c r="CO7" s="657"/>
      <c r="CP7" s="657"/>
      <c r="CQ7" s="658"/>
      <c r="CR7" s="659">
        <v>887393</v>
      </c>
      <c r="CS7" s="660"/>
      <c r="CT7" s="660"/>
      <c r="CU7" s="660"/>
      <c r="CV7" s="660"/>
      <c r="CW7" s="660"/>
      <c r="CX7" s="660"/>
      <c r="CY7" s="661"/>
      <c r="CZ7" s="662">
        <v>25</v>
      </c>
      <c r="DA7" s="662"/>
      <c r="DB7" s="662"/>
      <c r="DC7" s="662"/>
      <c r="DD7" s="668">
        <v>155355</v>
      </c>
      <c r="DE7" s="660"/>
      <c r="DF7" s="660"/>
      <c r="DG7" s="660"/>
      <c r="DH7" s="660"/>
      <c r="DI7" s="660"/>
      <c r="DJ7" s="660"/>
      <c r="DK7" s="660"/>
      <c r="DL7" s="660"/>
      <c r="DM7" s="660"/>
      <c r="DN7" s="660"/>
      <c r="DO7" s="660"/>
      <c r="DP7" s="661"/>
      <c r="DQ7" s="668">
        <v>660142</v>
      </c>
      <c r="DR7" s="660"/>
      <c r="DS7" s="660"/>
      <c r="DT7" s="660"/>
      <c r="DU7" s="660"/>
      <c r="DV7" s="660"/>
      <c r="DW7" s="660"/>
      <c r="DX7" s="660"/>
      <c r="DY7" s="660"/>
      <c r="DZ7" s="660"/>
      <c r="EA7" s="660"/>
      <c r="EB7" s="660"/>
      <c r="EC7" s="669"/>
    </row>
    <row r="8" spans="2:143" ht="11.25" customHeight="1" x14ac:dyDescent="0.2">
      <c r="B8" s="656" t="s">
        <v>245</v>
      </c>
      <c r="C8" s="657"/>
      <c r="D8" s="657"/>
      <c r="E8" s="657"/>
      <c r="F8" s="657"/>
      <c r="G8" s="657"/>
      <c r="H8" s="657"/>
      <c r="I8" s="657"/>
      <c r="J8" s="657"/>
      <c r="K8" s="657"/>
      <c r="L8" s="657"/>
      <c r="M8" s="657"/>
      <c r="N8" s="657"/>
      <c r="O8" s="657"/>
      <c r="P8" s="657"/>
      <c r="Q8" s="658"/>
      <c r="R8" s="659">
        <v>420</v>
      </c>
      <c r="S8" s="660"/>
      <c r="T8" s="660"/>
      <c r="U8" s="660"/>
      <c r="V8" s="660"/>
      <c r="W8" s="660"/>
      <c r="X8" s="660"/>
      <c r="Y8" s="661"/>
      <c r="Z8" s="662">
        <v>0</v>
      </c>
      <c r="AA8" s="662"/>
      <c r="AB8" s="662"/>
      <c r="AC8" s="662"/>
      <c r="AD8" s="663">
        <v>420</v>
      </c>
      <c r="AE8" s="663"/>
      <c r="AF8" s="663"/>
      <c r="AG8" s="663"/>
      <c r="AH8" s="663"/>
      <c r="AI8" s="663"/>
      <c r="AJ8" s="663"/>
      <c r="AK8" s="663"/>
      <c r="AL8" s="664">
        <v>0</v>
      </c>
      <c r="AM8" s="665"/>
      <c r="AN8" s="665"/>
      <c r="AO8" s="666"/>
      <c r="AP8" s="656" t="s">
        <v>246</v>
      </c>
      <c r="AQ8" s="657"/>
      <c r="AR8" s="657"/>
      <c r="AS8" s="657"/>
      <c r="AT8" s="657"/>
      <c r="AU8" s="657"/>
      <c r="AV8" s="657"/>
      <c r="AW8" s="657"/>
      <c r="AX8" s="657"/>
      <c r="AY8" s="657"/>
      <c r="AZ8" s="657"/>
      <c r="BA8" s="657"/>
      <c r="BB8" s="657"/>
      <c r="BC8" s="657"/>
      <c r="BD8" s="657"/>
      <c r="BE8" s="657"/>
      <c r="BF8" s="658"/>
      <c r="BG8" s="659">
        <v>2439</v>
      </c>
      <c r="BH8" s="660"/>
      <c r="BI8" s="660"/>
      <c r="BJ8" s="660"/>
      <c r="BK8" s="660"/>
      <c r="BL8" s="660"/>
      <c r="BM8" s="660"/>
      <c r="BN8" s="661"/>
      <c r="BO8" s="662">
        <v>1.8</v>
      </c>
      <c r="BP8" s="662"/>
      <c r="BQ8" s="662"/>
      <c r="BR8" s="662"/>
      <c r="BS8" s="663" t="s">
        <v>241</v>
      </c>
      <c r="BT8" s="663"/>
      <c r="BU8" s="663"/>
      <c r="BV8" s="663"/>
      <c r="BW8" s="663"/>
      <c r="BX8" s="663"/>
      <c r="BY8" s="663"/>
      <c r="BZ8" s="663"/>
      <c r="CA8" s="663"/>
      <c r="CB8" s="667"/>
      <c r="CD8" s="656" t="s">
        <v>247</v>
      </c>
      <c r="CE8" s="657"/>
      <c r="CF8" s="657"/>
      <c r="CG8" s="657"/>
      <c r="CH8" s="657"/>
      <c r="CI8" s="657"/>
      <c r="CJ8" s="657"/>
      <c r="CK8" s="657"/>
      <c r="CL8" s="657"/>
      <c r="CM8" s="657"/>
      <c r="CN8" s="657"/>
      <c r="CO8" s="657"/>
      <c r="CP8" s="657"/>
      <c r="CQ8" s="658"/>
      <c r="CR8" s="659">
        <v>490966</v>
      </c>
      <c r="CS8" s="660"/>
      <c r="CT8" s="660"/>
      <c r="CU8" s="660"/>
      <c r="CV8" s="660"/>
      <c r="CW8" s="660"/>
      <c r="CX8" s="660"/>
      <c r="CY8" s="661"/>
      <c r="CZ8" s="662">
        <v>13.8</v>
      </c>
      <c r="DA8" s="662"/>
      <c r="DB8" s="662"/>
      <c r="DC8" s="662"/>
      <c r="DD8" s="668">
        <v>315</v>
      </c>
      <c r="DE8" s="660"/>
      <c r="DF8" s="660"/>
      <c r="DG8" s="660"/>
      <c r="DH8" s="660"/>
      <c r="DI8" s="660"/>
      <c r="DJ8" s="660"/>
      <c r="DK8" s="660"/>
      <c r="DL8" s="660"/>
      <c r="DM8" s="660"/>
      <c r="DN8" s="660"/>
      <c r="DO8" s="660"/>
      <c r="DP8" s="661"/>
      <c r="DQ8" s="668">
        <v>305414</v>
      </c>
      <c r="DR8" s="660"/>
      <c r="DS8" s="660"/>
      <c r="DT8" s="660"/>
      <c r="DU8" s="660"/>
      <c r="DV8" s="660"/>
      <c r="DW8" s="660"/>
      <c r="DX8" s="660"/>
      <c r="DY8" s="660"/>
      <c r="DZ8" s="660"/>
      <c r="EA8" s="660"/>
      <c r="EB8" s="660"/>
      <c r="EC8" s="669"/>
    </row>
    <row r="9" spans="2:143" ht="11.25" customHeight="1" x14ac:dyDescent="0.2">
      <c r="B9" s="656" t="s">
        <v>248</v>
      </c>
      <c r="C9" s="657"/>
      <c r="D9" s="657"/>
      <c r="E9" s="657"/>
      <c r="F9" s="657"/>
      <c r="G9" s="657"/>
      <c r="H9" s="657"/>
      <c r="I9" s="657"/>
      <c r="J9" s="657"/>
      <c r="K9" s="657"/>
      <c r="L9" s="657"/>
      <c r="M9" s="657"/>
      <c r="N9" s="657"/>
      <c r="O9" s="657"/>
      <c r="P9" s="657"/>
      <c r="Q9" s="658"/>
      <c r="R9" s="659">
        <v>484</v>
      </c>
      <c r="S9" s="660"/>
      <c r="T9" s="660"/>
      <c r="U9" s="660"/>
      <c r="V9" s="660"/>
      <c r="W9" s="660"/>
      <c r="X9" s="660"/>
      <c r="Y9" s="661"/>
      <c r="Z9" s="662">
        <v>0</v>
      </c>
      <c r="AA9" s="662"/>
      <c r="AB9" s="662"/>
      <c r="AC9" s="662"/>
      <c r="AD9" s="663">
        <v>484</v>
      </c>
      <c r="AE9" s="663"/>
      <c r="AF9" s="663"/>
      <c r="AG9" s="663"/>
      <c r="AH9" s="663"/>
      <c r="AI9" s="663"/>
      <c r="AJ9" s="663"/>
      <c r="AK9" s="663"/>
      <c r="AL9" s="664">
        <v>0</v>
      </c>
      <c r="AM9" s="665"/>
      <c r="AN9" s="665"/>
      <c r="AO9" s="666"/>
      <c r="AP9" s="656" t="s">
        <v>249</v>
      </c>
      <c r="AQ9" s="657"/>
      <c r="AR9" s="657"/>
      <c r="AS9" s="657"/>
      <c r="AT9" s="657"/>
      <c r="AU9" s="657"/>
      <c r="AV9" s="657"/>
      <c r="AW9" s="657"/>
      <c r="AX9" s="657"/>
      <c r="AY9" s="657"/>
      <c r="AZ9" s="657"/>
      <c r="BA9" s="657"/>
      <c r="BB9" s="657"/>
      <c r="BC9" s="657"/>
      <c r="BD9" s="657"/>
      <c r="BE9" s="657"/>
      <c r="BF9" s="658"/>
      <c r="BG9" s="659">
        <v>53177</v>
      </c>
      <c r="BH9" s="660"/>
      <c r="BI9" s="660"/>
      <c r="BJ9" s="660"/>
      <c r="BK9" s="660"/>
      <c r="BL9" s="660"/>
      <c r="BM9" s="660"/>
      <c r="BN9" s="661"/>
      <c r="BO9" s="662">
        <v>38.299999999999997</v>
      </c>
      <c r="BP9" s="662"/>
      <c r="BQ9" s="662"/>
      <c r="BR9" s="662"/>
      <c r="BS9" s="663" t="s">
        <v>139</v>
      </c>
      <c r="BT9" s="663"/>
      <c r="BU9" s="663"/>
      <c r="BV9" s="663"/>
      <c r="BW9" s="663"/>
      <c r="BX9" s="663"/>
      <c r="BY9" s="663"/>
      <c r="BZ9" s="663"/>
      <c r="CA9" s="663"/>
      <c r="CB9" s="667"/>
      <c r="CD9" s="656" t="s">
        <v>250</v>
      </c>
      <c r="CE9" s="657"/>
      <c r="CF9" s="657"/>
      <c r="CG9" s="657"/>
      <c r="CH9" s="657"/>
      <c r="CI9" s="657"/>
      <c r="CJ9" s="657"/>
      <c r="CK9" s="657"/>
      <c r="CL9" s="657"/>
      <c r="CM9" s="657"/>
      <c r="CN9" s="657"/>
      <c r="CO9" s="657"/>
      <c r="CP9" s="657"/>
      <c r="CQ9" s="658"/>
      <c r="CR9" s="659">
        <v>205435</v>
      </c>
      <c r="CS9" s="660"/>
      <c r="CT9" s="660"/>
      <c r="CU9" s="660"/>
      <c r="CV9" s="660"/>
      <c r="CW9" s="660"/>
      <c r="CX9" s="660"/>
      <c r="CY9" s="661"/>
      <c r="CZ9" s="662">
        <v>5.8</v>
      </c>
      <c r="DA9" s="662"/>
      <c r="DB9" s="662"/>
      <c r="DC9" s="662"/>
      <c r="DD9" s="668" t="s">
        <v>241</v>
      </c>
      <c r="DE9" s="660"/>
      <c r="DF9" s="660"/>
      <c r="DG9" s="660"/>
      <c r="DH9" s="660"/>
      <c r="DI9" s="660"/>
      <c r="DJ9" s="660"/>
      <c r="DK9" s="660"/>
      <c r="DL9" s="660"/>
      <c r="DM9" s="660"/>
      <c r="DN9" s="660"/>
      <c r="DO9" s="660"/>
      <c r="DP9" s="661"/>
      <c r="DQ9" s="668">
        <v>144568</v>
      </c>
      <c r="DR9" s="660"/>
      <c r="DS9" s="660"/>
      <c r="DT9" s="660"/>
      <c r="DU9" s="660"/>
      <c r="DV9" s="660"/>
      <c r="DW9" s="660"/>
      <c r="DX9" s="660"/>
      <c r="DY9" s="660"/>
      <c r="DZ9" s="660"/>
      <c r="EA9" s="660"/>
      <c r="EB9" s="660"/>
      <c r="EC9" s="669"/>
    </row>
    <row r="10" spans="2:143" ht="11.25" customHeight="1" x14ac:dyDescent="0.2">
      <c r="B10" s="656" t="s">
        <v>251</v>
      </c>
      <c r="C10" s="657"/>
      <c r="D10" s="657"/>
      <c r="E10" s="657"/>
      <c r="F10" s="657"/>
      <c r="G10" s="657"/>
      <c r="H10" s="657"/>
      <c r="I10" s="657"/>
      <c r="J10" s="657"/>
      <c r="K10" s="657"/>
      <c r="L10" s="657"/>
      <c r="M10" s="657"/>
      <c r="N10" s="657"/>
      <c r="O10" s="657"/>
      <c r="P10" s="657"/>
      <c r="Q10" s="658"/>
      <c r="R10" s="659" t="s">
        <v>241</v>
      </c>
      <c r="S10" s="660"/>
      <c r="T10" s="660"/>
      <c r="U10" s="660"/>
      <c r="V10" s="660"/>
      <c r="W10" s="660"/>
      <c r="X10" s="660"/>
      <c r="Y10" s="661"/>
      <c r="Z10" s="662" t="s">
        <v>139</v>
      </c>
      <c r="AA10" s="662"/>
      <c r="AB10" s="662"/>
      <c r="AC10" s="662"/>
      <c r="AD10" s="663" t="s">
        <v>139</v>
      </c>
      <c r="AE10" s="663"/>
      <c r="AF10" s="663"/>
      <c r="AG10" s="663"/>
      <c r="AH10" s="663"/>
      <c r="AI10" s="663"/>
      <c r="AJ10" s="663"/>
      <c r="AK10" s="663"/>
      <c r="AL10" s="664" t="s">
        <v>139</v>
      </c>
      <c r="AM10" s="665"/>
      <c r="AN10" s="665"/>
      <c r="AO10" s="666"/>
      <c r="AP10" s="656" t="s">
        <v>252</v>
      </c>
      <c r="AQ10" s="657"/>
      <c r="AR10" s="657"/>
      <c r="AS10" s="657"/>
      <c r="AT10" s="657"/>
      <c r="AU10" s="657"/>
      <c r="AV10" s="657"/>
      <c r="AW10" s="657"/>
      <c r="AX10" s="657"/>
      <c r="AY10" s="657"/>
      <c r="AZ10" s="657"/>
      <c r="BA10" s="657"/>
      <c r="BB10" s="657"/>
      <c r="BC10" s="657"/>
      <c r="BD10" s="657"/>
      <c r="BE10" s="657"/>
      <c r="BF10" s="658"/>
      <c r="BG10" s="659">
        <v>4423</v>
      </c>
      <c r="BH10" s="660"/>
      <c r="BI10" s="660"/>
      <c r="BJ10" s="660"/>
      <c r="BK10" s="660"/>
      <c r="BL10" s="660"/>
      <c r="BM10" s="660"/>
      <c r="BN10" s="661"/>
      <c r="BO10" s="662">
        <v>3.2</v>
      </c>
      <c r="BP10" s="662"/>
      <c r="BQ10" s="662"/>
      <c r="BR10" s="662"/>
      <c r="BS10" s="663" t="s">
        <v>241</v>
      </c>
      <c r="BT10" s="663"/>
      <c r="BU10" s="663"/>
      <c r="BV10" s="663"/>
      <c r="BW10" s="663"/>
      <c r="BX10" s="663"/>
      <c r="BY10" s="663"/>
      <c r="BZ10" s="663"/>
      <c r="CA10" s="663"/>
      <c r="CB10" s="667"/>
      <c r="CD10" s="656" t="s">
        <v>253</v>
      </c>
      <c r="CE10" s="657"/>
      <c r="CF10" s="657"/>
      <c r="CG10" s="657"/>
      <c r="CH10" s="657"/>
      <c r="CI10" s="657"/>
      <c r="CJ10" s="657"/>
      <c r="CK10" s="657"/>
      <c r="CL10" s="657"/>
      <c r="CM10" s="657"/>
      <c r="CN10" s="657"/>
      <c r="CO10" s="657"/>
      <c r="CP10" s="657"/>
      <c r="CQ10" s="658"/>
      <c r="CR10" s="659" t="s">
        <v>139</v>
      </c>
      <c r="CS10" s="660"/>
      <c r="CT10" s="660"/>
      <c r="CU10" s="660"/>
      <c r="CV10" s="660"/>
      <c r="CW10" s="660"/>
      <c r="CX10" s="660"/>
      <c r="CY10" s="661"/>
      <c r="CZ10" s="662" t="s">
        <v>139</v>
      </c>
      <c r="DA10" s="662"/>
      <c r="DB10" s="662"/>
      <c r="DC10" s="662"/>
      <c r="DD10" s="668" t="s">
        <v>139</v>
      </c>
      <c r="DE10" s="660"/>
      <c r="DF10" s="660"/>
      <c r="DG10" s="660"/>
      <c r="DH10" s="660"/>
      <c r="DI10" s="660"/>
      <c r="DJ10" s="660"/>
      <c r="DK10" s="660"/>
      <c r="DL10" s="660"/>
      <c r="DM10" s="660"/>
      <c r="DN10" s="660"/>
      <c r="DO10" s="660"/>
      <c r="DP10" s="661"/>
      <c r="DQ10" s="668" t="s">
        <v>241</v>
      </c>
      <c r="DR10" s="660"/>
      <c r="DS10" s="660"/>
      <c r="DT10" s="660"/>
      <c r="DU10" s="660"/>
      <c r="DV10" s="660"/>
      <c r="DW10" s="660"/>
      <c r="DX10" s="660"/>
      <c r="DY10" s="660"/>
      <c r="DZ10" s="660"/>
      <c r="EA10" s="660"/>
      <c r="EB10" s="660"/>
      <c r="EC10" s="669"/>
    </row>
    <row r="11" spans="2:143" ht="11.25" customHeight="1" x14ac:dyDescent="0.2">
      <c r="B11" s="656" t="s">
        <v>254</v>
      </c>
      <c r="C11" s="657"/>
      <c r="D11" s="657"/>
      <c r="E11" s="657"/>
      <c r="F11" s="657"/>
      <c r="G11" s="657"/>
      <c r="H11" s="657"/>
      <c r="I11" s="657"/>
      <c r="J11" s="657"/>
      <c r="K11" s="657"/>
      <c r="L11" s="657"/>
      <c r="M11" s="657"/>
      <c r="N11" s="657"/>
      <c r="O11" s="657"/>
      <c r="P11" s="657"/>
      <c r="Q11" s="658"/>
      <c r="R11" s="659">
        <v>40698</v>
      </c>
      <c r="S11" s="660"/>
      <c r="T11" s="660"/>
      <c r="U11" s="660"/>
      <c r="V11" s="660"/>
      <c r="W11" s="660"/>
      <c r="X11" s="660"/>
      <c r="Y11" s="661"/>
      <c r="Z11" s="664">
        <v>1.1000000000000001</v>
      </c>
      <c r="AA11" s="665"/>
      <c r="AB11" s="665"/>
      <c r="AC11" s="671"/>
      <c r="AD11" s="668">
        <v>40698</v>
      </c>
      <c r="AE11" s="660"/>
      <c r="AF11" s="660"/>
      <c r="AG11" s="660"/>
      <c r="AH11" s="660"/>
      <c r="AI11" s="660"/>
      <c r="AJ11" s="660"/>
      <c r="AK11" s="661"/>
      <c r="AL11" s="664">
        <v>2</v>
      </c>
      <c r="AM11" s="665"/>
      <c r="AN11" s="665"/>
      <c r="AO11" s="666"/>
      <c r="AP11" s="656" t="s">
        <v>255</v>
      </c>
      <c r="AQ11" s="657"/>
      <c r="AR11" s="657"/>
      <c r="AS11" s="657"/>
      <c r="AT11" s="657"/>
      <c r="AU11" s="657"/>
      <c r="AV11" s="657"/>
      <c r="AW11" s="657"/>
      <c r="AX11" s="657"/>
      <c r="AY11" s="657"/>
      <c r="AZ11" s="657"/>
      <c r="BA11" s="657"/>
      <c r="BB11" s="657"/>
      <c r="BC11" s="657"/>
      <c r="BD11" s="657"/>
      <c r="BE11" s="657"/>
      <c r="BF11" s="658"/>
      <c r="BG11" s="659">
        <v>2683</v>
      </c>
      <c r="BH11" s="660"/>
      <c r="BI11" s="660"/>
      <c r="BJ11" s="660"/>
      <c r="BK11" s="660"/>
      <c r="BL11" s="660"/>
      <c r="BM11" s="660"/>
      <c r="BN11" s="661"/>
      <c r="BO11" s="662">
        <v>1.9</v>
      </c>
      <c r="BP11" s="662"/>
      <c r="BQ11" s="662"/>
      <c r="BR11" s="662"/>
      <c r="BS11" s="663" t="s">
        <v>139</v>
      </c>
      <c r="BT11" s="663"/>
      <c r="BU11" s="663"/>
      <c r="BV11" s="663"/>
      <c r="BW11" s="663"/>
      <c r="BX11" s="663"/>
      <c r="BY11" s="663"/>
      <c r="BZ11" s="663"/>
      <c r="CA11" s="663"/>
      <c r="CB11" s="667"/>
      <c r="CD11" s="656" t="s">
        <v>256</v>
      </c>
      <c r="CE11" s="657"/>
      <c r="CF11" s="657"/>
      <c r="CG11" s="657"/>
      <c r="CH11" s="657"/>
      <c r="CI11" s="657"/>
      <c r="CJ11" s="657"/>
      <c r="CK11" s="657"/>
      <c r="CL11" s="657"/>
      <c r="CM11" s="657"/>
      <c r="CN11" s="657"/>
      <c r="CO11" s="657"/>
      <c r="CP11" s="657"/>
      <c r="CQ11" s="658"/>
      <c r="CR11" s="659">
        <v>378638</v>
      </c>
      <c r="CS11" s="660"/>
      <c r="CT11" s="660"/>
      <c r="CU11" s="660"/>
      <c r="CV11" s="660"/>
      <c r="CW11" s="660"/>
      <c r="CX11" s="660"/>
      <c r="CY11" s="661"/>
      <c r="CZ11" s="662">
        <v>10.7</v>
      </c>
      <c r="DA11" s="662"/>
      <c r="DB11" s="662"/>
      <c r="DC11" s="662"/>
      <c r="DD11" s="668">
        <v>97050</v>
      </c>
      <c r="DE11" s="660"/>
      <c r="DF11" s="660"/>
      <c r="DG11" s="660"/>
      <c r="DH11" s="660"/>
      <c r="DI11" s="660"/>
      <c r="DJ11" s="660"/>
      <c r="DK11" s="660"/>
      <c r="DL11" s="660"/>
      <c r="DM11" s="660"/>
      <c r="DN11" s="660"/>
      <c r="DO11" s="660"/>
      <c r="DP11" s="661"/>
      <c r="DQ11" s="668">
        <v>215185</v>
      </c>
      <c r="DR11" s="660"/>
      <c r="DS11" s="660"/>
      <c r="DT11" s="660"/>
      <c r="DU11" s="660"/>
      <c r="DV11" s="660"/>
      <c r="DW11" s="660"/>
      <c r="DX11" s="660"/>
      <c r="DY11" s="660"/>
      <c r="DZ11" s="660"/>
      <c r="EA11" s="660"/>
      <c r="EB11" s="660"/>
      <c r="EC11" s="669"/>
    </row>
    <row r="12" spans="2:143" ht="11.25" customHeight="1" x14ac:dyDescent="0.2">
      <c r="B12" s="656" t="s">
        <v>257</v>
      </c>
      <c r="C12" s="657"/>
      <c r="D12" s="657"/>
      <c r="E12" s="657"/>
      <c r="F12" s="657"/>
      <c r="G12" s="657"/>
      <c r="H12" s="657"/>
      <c r="I12" s="657"/>
      <c r="J12" s="657"/>
      <c r="K12" s="657"/>
      <c r="L12" s="657"/>
      <c r="M12" s="657"/>
      <c r="N12" s="657"/>
      <c r="O12" s="657"/>
      <c r="P12" s="657"/>
      <c r="Q12" s="658"/>
      <c r="R12" s="659" t="s">
        <v>139</v>
      </c>
      <c r="S12" s="660"/>
      <c r="T12" s="660"/>
      <c r="U12" s="660"/>
      <c r="V12" s="660"/>
      <c r="W12" s="660"/>
      <c r="X12" s="660"/>
      <c r="Y12" s="661"/>
      <c r="Z12" s="662" t="s">
        <v>139</v>
      </c>
      <c r="AA12" s="662"/>
      <c r="AB12" s="662"/>
      <c r="AC12" s="662"/>
      <c r="AD12" s="663" t="s">
        <v>241</v>
      </c>
      <c r="AE12" s="663"/>
      <c r="AF12" s="663"/>
      <c r="AG12" s="663"/>
      <c r="AH12" s="663"/>
      <c r="AI12" s="663"/>
      <c r="AJ12" s="663"/>
      <c r="AK12" s="663"/>
      <c r="AL12" s="664" t="s">
        <v>139</v>
      </c>
      <c r="AM12" s="665"/>
      <c r="AN12" s="665"/>
      <c r="AO12" s="666"/>
      <c r="AP12" s="656" t="s">
        <v>258</v>
      </c>
      <c r="AQ12" s="657"/>
      <c r="AR12" s="657"/>
      <c r="AS12" s="657"/>
      <c r="AT12" s="657"/>
      <c r="AU12" s="657"/>
      <c r="AV12" s="657"/>
      <c r="AW12" s="657"/>
      <c r="AX12" s="657"/>
      <c r="AY12" s="657"/>
      <c r="AZ12" s="657"/>
      <c r="BA12" s="657"/>
      <c r="BB12" s="657"/>
      <c r="BC12" s="657"/>
      <c r="BD12" s="657"/>
      <c r="BE12" s="657"/>
      <c r="BF12" s="658"/>
      <c r="BG12" s="659">
        <v>54492</v>
      </c>
      <c r="BH12" s="660"/>
      <c r="BI12" s="660"/>
      <c r="BJ12" s="660"/>
      <c r="BK12" s="660"/>
      <c r="BL12" s="660"/>
      <c r="BM12" s="660"/>
      <c r="BN12" s="661"/>
      <c r="BO12" s="662">
        <v>39.200000000000003</v>
      </c>
      <c r="BP12" s="662"/>
      <c r="BQ12" s="662"/>
      <c r="BR12" s="662"/>
      <c r="BS12" s="663" t="s">
        <v>139</v>
      </c>
      <c r="BT12" s="663"/>
      <c r="BU12" s="663"/>
      <c r="BV12" s="663"/>
      <c r="BW12" s="663"/>
      <c r="BX12" s="663"/>
      <c r="BY12" s="663"/>
      <c r="BZ12" s="663"/>
      <c r="CA12" s="663"/>
      <c r="CB12" s="667"/>
      <c r="CD12" s="656" t="s">
        <v>259</v>
      </c>
      <c r="CE12" s="657"/>
      <c r="CF12" s="657"/>
      <c r="CG12" s="657"/>
      <c r="CH12" s="657"/>
      <c r="CI12" s="657"/>
      <c r="CJ12" s="657"/>
      <c r="CK12" s="657"/>
      <c r="CL12" s="657"/>
      <c r="CM12" s="657"/>
      <c r="CN12" s="657"/>
      <c r="CO12" s="657"/>
      <c r="CP12" s="657"/>
      <c r="CQ12" s="658"/>
      <c r="CR12" s="659">
        <v>116394</v>
      </c>
      <c r="CS12" s="660"/>
      <c r="CT12" s="660"/>
      <c r="CU12" s="660"/>
      <c r="CV12" s="660"/>
      <c r="CW12" s="660"/>
      <c r="CX12" s="660"/>
      <c r="CY12" s="661"/>
      <c r="CZ12" s="662">
        <v>3.3</v>
      </c>
      <c r="DA12" s="662"/>
      <c r="DB12" s="662"/>
      <c r="DC12" s="662"/>
      <c r="DD12" s="668">
        <v>42419</v>
      </c>
      <c r="DE12" s="660"/>
      <c r="DF12" s="660"/>
      <c r="DG12" s="660"/>
      <c r="DH12" s="660"/>
      <c r="DI12" s="660"/>
      <c r="DJ12" s="660"/>
      <c r="DK12" s="660"/>
      <c r="DL12" s="660"/>
      <c r="DM12" s="660"/>
      <c r="DN12" s="660"/>
      <c r="DO12" s="660"/>
      <c r="DP12" s="661"/>
      <c r="DQ12" s="668">
        <v>51109</v>
      </c>
      <c r="DR12" s="660"/>
      <c r="DS12" s="660"/>
      <c r="DT12" s="660"/>
      <c r="DU12" s="660"/>
      <c r="DV12" s="660"/>
      <c r="DW12" s="660"/>
      <c r="DX12" s="660"/>
      <c r="DY12" s="660"/>
      <c r="DZ12" s="660"/>
      <c r="EA12" s="660"/>
      <c r="EB12" s="660"/>
      <c r="EC12" s="669"/>
    </row>
    <row r="13" spans="2:143" ht="11.25" customHeight="1" x14ac:dyDescent="0.2">
      <c r="B13" s="656" t="s">
        <v>260</v>
      </c>
      <c r="C13" s="657"/>
      <c r="D13" s="657"/>
      <c r="E13" s="657"/>
      <c r="F13" s="657"/>
      <c r="G13" s="657"/>
      <c r="H13" s="657"/>
      <c r="I13" s="657"/>
      <c r="J13" s="657"/>
      <c r="K13" s="657"/>
      <c r="L13" s="657"/>
      <c r="M13" s="657"/>
      <c r="N13" s="657"/>
      <c r="O13" s="657"/>
      <c r="P13" s="657"/>
      <c r="Q13" s="658"/>
      <c r="R13" s="659" t="s">
        <v>241</v>
      </c>
      <c r="S13" s="660"/>
      <c r="T13" s="660"/>
      <c r="U13" s="660"/>
      <c r="V13" s="660"/>
      <c r="W13" s="660"/>
      <c r="X13" s="660"/>
      <c r="Y13" s="661"/>
      <c r="Z13" s="662" t="s">
        <v>139</v>
      </c>
      <c r="AA13" s="662"/>
      <c r="AB13" s="662"/>
      <c r="AC13" s="662"/>
      <c r="AD13" s="663" t="s">
        <v>139</v>
      </c>
      <c r="AE13" s="663"/>
      <c r="AF13" s="663"/>
      <c r="AG13" s="663"/>
      <c r="AH13" s="663"/>
      <c r="AI13" s="663"/>
      <c r="AJ13" s="663"/>
      <c r="AK13" s="663"/>
      <c r="AL13" s="664" t="s">
        <v>139</v>
      </c>
      <c r="AM13" s="665"/>
      <c r="AN13" s="665"/>
      <c r="AO13" s="666"/>
      <c r="AP13" s="656" t="s">
        <v>261</v>
      </c>
      <c r="AQ13" s="657"/>
      <c r="AR13" s="657"/>
      <c r="AS13" s="657"/>
      <c r="AT13" s="657"/>
      <c r="AU13" s="657"/>
      <c r="AV13" s="657"/>
      <c r="AW13" s="657"/>
      <c r="AX13" s="657"/>
      <c r="AY13" s="657"/>
      <c r="AZ13" s="657"/>
      <c r="BA13" s="657"/>
      <c r="BB13" s="657"/>
      <c r="BC13" s="657"/>
      <c r="BD13" s="657"/>
      <c r="BE13" s="657"/>
      <c r="BF13" s="658"/>
      <c r="BG13" s="659">
        <v>54024</v>
      </c>
      <c r="BH13" s="660"/>
      <c r="BI13" s="660"/>
      <c r="BJ13" s="660"/>
      <c r="BK13" s="660"/>
      <c r="BL13" s="660"/>
      <c r="BM13" s="660"/>
      <c r="BN13" s="661"/>
      <c r="BO13" s="662">
        <v>38.9</v>
      </c>
      <c r="BP13" s="662"/>
      <c r="BQ13" s="662"/>
      <c r="BR13" s="662"/>
      <c r="BS13" s="663" t="s">
        <v>139</v>
      </c>
      <c r="BT13" s="663"/>
      <c r="BU13" s="663"/>
      <c r="BV13" s="663"/>
      <c r="BW13" s="663"/>
      <c r="BX13" s="663"/>
      <c r="BY13" s="663"/>
      <c r="BZ13" s="663"/>
      <c r="CA13" s="663"/>
      <c r="CB13" s="667"/>
      <c r="CD13" s="656" t="s">
        <v>262</v>
      </c>
      <c r="CE13" s="657"/>
      <c r="CF13" s="657"/>
      <c r="CG13" s="657"/>
      <c r="CH13" s="657"/>
      <c r="CI13" s="657"/>
      <c r="CJ13" s="657"/>
      <c r="CK13" s="657"/>
      <c r="CL13" s="657"/>
      <c r="CM13" s="657"/>
      <c r="CN13" s="657"/>
      <c r="CO13" s="657"/>
      <c r="CP13" s="657"/>
      <c r="CQ13" s="658"/>
      <c r="CR13" s="659">
        <v>536173</v>
      </c>
      <c r="CS13" s="660"/>
      <c r="CT13" s="660"/>
      <c r="CU13" s="660"/>
      <c r="CV13" s="660"/>
      <c r="CW13" s="660"/>
      <c r="CX13" s="660"/>
      <c r="CY13" s="661"/>
      <c r="CZ13" s="662">
        <v>15.1</v>
      </c>
      <c r="DA13" s="662"/>
      <c r="DB13" s="662"/>
      <c r="DC13" s="662"/>
      <c r="DD13" s="668">
        <v>417099</v>
      </c>
      <c r="DE13" s="660"/>
      <c r="DF13" s="660"/>
      <c r="DG13" s="660"/>
      <c r="DH13" s="660"/>
      <c r="DI13" s="660"/>
      <c r="DJ13" s="660"/>
      <c r="DK13" s="660"/>
      <c r="DL13" s="660"/>
      <c r="DM13" s="660"/>
      <c r="DN13" s="660"/>
      <c r="DO13" s="660"/>
      <c r="DP13" s="661"/>
      <c r="DQ13" s="668">
        <v>125184</v>
      </c>
      <c r="DR13" s="660"/>
      <c r="DS13" s="660"/>
      <c r="DT13" s="660"/>
      <c r="DU13" s="660"/>
      <c r="DV13" s="660"/>
      <c r="DW13" s="660"/>
      <c r="DX13" s="660"/>
      <c r="DY13" s="660"/>
      <c r="DZ13" s="660"/>
      <c r="EA13" s="660"/>
      <c r="EB13" s="660"/>
      <c r="EC13" s="669"/>
    </row>
    <row r="14" spans="2:143" ht="11.25" customHeight="1" x14ac:dyDescent="0.2">
      <c r="B14" s="656" t="s">
        <v>263</v>
      </c>
      <c r="C14" s="657"/>
      <c r="D14" s="657"/>
      <c r="E14" s="657"/>
      <c r="F14" s="657"/>
      <c r="G14" s="657"/>
      <c r="H14" s="657"/>
      <c r="I14" s="657"/>
      <c r="J14" s="657"/>
      <c r="K14" s="657"/>
      <c r="L14" s="657"/>
      <c r="M14" s="657"/>
      <c r="N14" s="657"/>
      <c r="O14" s="657"/>
      <c r="P14" s="657"/>
      <c r="Q14" s="658"/>
      <c r="R14" s="659" t="s">
        <v>139</v>
      </c>
      <c r="S14" s="660"/>
      <c r="T14" s="660"/>
      <c r="U14" s="660"/>
      <c r="V14" s="660"/>
      <c r="W14" s="660"/>
      <c r="X14" s="660"/>
      <c r="Y14" s="661"/>
      <c r="Z14" s="662" t="s">
        <v>241</v>
      </c>
      <c r="AA14" s="662"/>
      <c r="AB14" s="662"/>
      <c r="AC14" s="662"/>
      <c r="AD14" s="663" t="s">
        <v>241</v>
      </c>
      <c r="AE14" s="663"/>
      <c r="AF14" s="663"/>
      <c r="AG14" s="663"/>
      <c r="AH14" s="663"/>
      <c r="AI14" s="663"/>
      <c r="AJ14" s="663"/>
      <c r="AK14" s="663"/>
      <c r="AL14" s="664" t="s">
        <v>241</v>
      </c>
      <c r="AM14" s="665"/>
      <c r="AN14" s="665"/>
      <c r="AO14" s="666"/>
      <c r="AP14" s="656" t="s">
        <v>264</v>
      </c>
      <c r="AQ14" s="657"/>
      <c r="AR14" s="657"/>
      <c r="AS14" s="657"/>
      <c r="AT14" s="657"/>
      <c r="AU14" s="657"/>
      <c r="AV14" s="657"/>
      <c r="AW14" s="657"/>
      <c r="AX14" s="657"/>
      <c r="AY14" s="657"/>
      <c r="AZ14" s="657"/>
      <c r="BA14" s="657"/>
      <c r="BB14" s="657"/>
      <c r="BC14" s="657"/>
      <c r="BD14" s="657"/>
      <c r="BE14" s="657"/>
      <c r="BF14" s="658"/>
      <c r="BG14" s="659">
        <v>7469</v>
      </c>
      <c r="BH14" s="660"/>
      <c r="BI14" s="660"/>
      <c r="BJ14" s="660"/>
      <c r="BK14" s="660"/>
      <c r="BL14" s="660"/>
      <c r="BM14" s="660"/>
      <c r="BN14" s="661"/>
      <c r="BO14" s="662">
        <v>5.4</v>
      </c>
      <c r="BP14" s="662"/>
      <c r="BQ14" s="662"/>
      <c r="BR14" s="662"/>
      <c r="BS14" s="663" t="s">
        <v>139</v>
      </c>
      <c r="BT14" s="663"/>
      <c r="BU14" s="663"/>
      <c r="BV14" s="663"/>
      <c r="BW14" s="663"/>
      <c r="BX14" s="663"/>
      <c r="BY14" s="663"/>
      <c r="BZ14" s="663"/>
      <c r="CA14" s="663"/>
      <c r="CB14" s="667"/>
      <c r="CD14" s="656" t="s">
        <v>265</v>
      </c>
      <c r="CE14" s="657"/>
      <c r="CF14" s="657"/>
      <c r="CG14" s="657"/>
      <c r="CH14" s="657"/>
      <c r="CI14" s="657"/>
      <c r="CJ14" s="657"/>
      <c r="CK14" s="657"/>
      <c r="CL14" s="657"/>
      <c r="CM14" s="657"/>
      <c r="CN14" s="657"/>
      <c r="CO14" s="657"/>
      <c r="CP14" s="657"/>
      <c r="CQ14" s="658"/>
      <c r="CR14" s="659">
        <v>140822</v>
      </c>
      <c r="CS14" s="660"/>
      <c r="CT14" s="660"/>
      <c r="CU14" s="660"/>
      <c r="CV14" s="660"/>
      <c r="CW14" s="660"/>
      <c r="CX14" s="660"/>
      <c r="CY14" s="661"/>
      <c r="CZ14" s="662">
        <v>4</v>
      </c>
      <c r="DA14" s="662"/>
      <c r="DB14" s="662"/>
      <c r="DC14" s="662"/>
      <c r="DD14" s="668">
        <v>15400</v>
      </c>
      <c r="DE14" s="660"/>
      <c r="DF14" s="660"/>
      <c r="DG14" s="660"/>
      <c r="DH14" s="660"/>
      <c r="DI14" s="660"/>
      <c r="DJ14" s="660"/>
      <c r="DK14" s="660"/>
      <c r="DL14" s="660"/>
      <c r="DM14" s="660"/>
      <c r="DN14" s="660"/>
      <c r="DO14" s="660"/>
      <c r="DP14" s="661"/>
      <c r="DQ14" s="668">
        <v>127417</v>
      </c>
      <c r="DR14" s="660"/>
      <c r="DS14" s="660"/>
      <c r="DT14" s="660"/>
      <c r="DU14" s="660"/>
      <c r="DV14" s="660"/>
      <c r="DW14" s="660"/>
      <c r="DX14" s="660"/>
      <c r="DY14" s="660"/>
      <c r="DZ14" s="660"/>
      <c r="EA14" s="660"/>
      <c r="EB14" s="660"/>
      <c r="EC14" s="669"/>
    </row>
    <row r="15" spans="2:143" ht="11.25" customHeight="1" x14ac:dyDescent="0.2">
      <c r="B15" s="656" t="s">
        <v>266</v>
      </c>
      <c r="C15" s="657"/>
      <c r="D15" s="657"/>
      <c r="E15" s="657"/>
      <c r="F15" s="657"/>
      <c r="G15" s="657"/>
      <c r="H15" s="657"/>
      <c r="I15" s="657"/>
      <c r="J15" s="657"/>
      <c r="K15" s="657"/>
      <c r="L15" s="657"/>
      <c r="M15" s="657"/>
      <c r="N15" s="657"/>
      <c r="O15" s="657"/>
      <c r="P15" s="657"/>
      <c r="Q15" s="658"/>
      <c r="R15" s="659" t="s">
        <v>241</v>
      </c>
      <c r="S15" s="660"/>
      <c r="T15" s="660"/>
      <c r="U15" s="660"/>
      <c r="V15" s="660"/>
      <c r="W15" s="660"/>
      <c r="X15" s="660"/>
      <c r="Y15" s="661"/>
      <c r="Z15" s="662" t="s">
        <v>139</v>
      </c>
      <c r="AA15" s="662"/>
      <c r="AB15" s="662"/>
      <c r="AC15" s="662"/>
      <c r="AD15" s="663" t="s">
        <v>139</v>
      </c>
      <c r="AE15" s="663"/>
      <c r="AF15" s="663"/>
      <c r="AG15" s="663"/>
      <c r="AH15" s="663"/>
      <c r="AI15" s="663"/>
      <c r="AJ15" s="663"/>
      <c r="AK15" s="663"/>
      <c r="AL15" s="664" t="s">
        <v>139</v>
      </c>
      <c r="AM15" s="665"/>
      <c r="AN15" s="665"/>
      <c r="AO15" s="666"/>
      <c r="AP15" s="656" t="s">
        <v>267</v>
      </c>
      <c r="AQ15" s="657"/>
      <c r="AR15" s="657"/>
      <c r="AS15" s="657"/>
      <c r="AT15" s="657"/>
      <c r="AU15" s="657"/>
      <c r="AV15" s="657"/>
      <c r="AW15" s="657"/>
      <c r="AX15" s="657"/>
      <c r="AY15" s="657"/>
      <c r="AZ15" s="657"/>
      <c r="BA15" s="657"/>
      <c r="BB15" s="657"/>
      <c r="BC15" s="657"/>
      <c r="BD15" s="657"/>
      <c r="BE15" s="657"/>
      <c r="BF15" s="658"/>
      <c r="BG15" s="659">
        <v>14233</v>
      </c>
      <c r="BH15" s="660"/>
      <c r="BI15" s="660"/>
      <c r="BJ15" s="660"/>
      <c r="BK15" s="660"/>
      <c r="BL15" s="660"/>
      <c r="BM15" s="660"/>
      <c r="BN15" s="661"/>
      <c r="BO15" s="662">
        <v>10.199999999999999</v>
      </c>
      <c r="BP15" s="662"/>
      <c r="BQ15" s="662"/>
      <c r="BR15" s="662"/>
      <c r="BS15" s="663" t="s">
        <v>139</v>
      </c>
      <c r="BT15" s="663"/>
      <c r="BU15" s="663"/>
      <c r="BV15" s="663"/>
      <c r="BW15" s="663"/>
      <c r="BX15" s="663"/>
      <c r="BY15" s="663"/>
      <c r="BZ15" s="663"/>
      <c r="CA15" s="663"/>
      <c r="CB15" s="667"/>
      <c r="CD15" s="656" t="s">
        <v>268</v>
      </c>
      <c r="CE15" s="657"/>
      <c r="CF15" s="657"/>
      <c r="CG15" s="657"/>
      <c r="CH15" s="657"/>
      <c r="CI15" s="657"/>
      <c r="CJ15" s="657"/>
      <c r="CK15" s="657"/>
      <c r="CL15" s="657"/>
      <c r="CM15" s="657"/>
      <c r="CN15" s="657"/>
      <c r="CO15" s="657"/>
      <c r="CP15" s="657"/>
      <c r="CQ15" s="658"/>
      <c r="CR15" s="659">
        <v>276777</v>
      </c>
      <c r="CS15" s="660"/>
      <c r="CT15" s="660"/>
      <c r="CU15" s="660"/>
      <c r="CV15" s="660"/>
      <c r="CW15" s="660"/>
      <c r="CX15" s="660"/>
      <c r="CY15" s="661"/>
      <c r="CZ15" s="662">
        <v>7.8</v>
      </c>
      <c r="DA15" s="662"/>
      <c r="DB15" s="662"/>
      <c r="DC15" s="662"/>
      <c r="DD15" s="668">
        <v>12483</v>
      </c>
      <c r="DE15" s="660"/>
      <c r="DF15" s="660"/>
      <c r="DG15" s="660"/>
      <c r="DH15" s="660"/>
      <c r="DI15" s="660"/>
      <c r="DJ15" s="660"/>
      <c r="DK15" s="660"/>
      <c r="DL15" s="660"/>
      <c r="DM15" s="660"/>
      <c r="DN15" s="660"/>
      <c r="DO15" s="660"/>
      <c r="DP15" s="661"/>
      <c r="DQ15" s="668">
        <v>224053</v>
      </c>
      <c r="DR15" s="660"/>
      <c r="DS15" s="660"/>
      <c r="DT15" s="660"/>
      <c r="DU15" s="660"/>
      <c r="DV15" s="660"/>
      <c r="DW15" s="660"/>
      <c r="DX15" s="660"/>
      <c r="DY15" s="660"/>
      <c r="DZ15" s="660"/>
      <c r="EA15" s="660"/>
      <c r="EB15" s="660"/>
      <c r="EC15" s="669"/>
    </row>
    <row r="16" spans="2:143" ht="11.25" customHeight="1" x14ac:dyDescent="0.2">
      <c r="B16" s="656" t="s">
        <v>269</v>
      </c>
      <c r="C16" s="657"/>
      <c r="D16" s="657"/>
      <c r="E16" s="657"/>
      <c r="F16" s="657"/>
      <c r="G16" s="657"/>
      <c r="H16" s="657"/>
      <c r="I16" s="657"/>
      <c r="J16" s="657"/>
      <c r="K16" s="657"/>
      <c r="L16" s="657"/>
      <c r="M16" s="657"/>
      <c r="N16" s="657"/>
      <c r="O16" s="657"/>
      <c r="P16" s="657"/>
      <c r="Q16" s="658"/>
      <c r="R16" s="659">
        <v>940</v>
      </c>
      <c r="S16" s="660"/>
      <c r="T16" s="660"/>
      <c r="U16" s="660"/>
      <c r="V16" s="660"/>
      <c r="W16" s="660"/>
      <c r="X16" s="660"/>
      <c r="Y16" s="661"/>
      <c r="Z16" s="662">
        <v>0</v>
      </c>
      <c r="AA16" s="662"/>
      <c r="AB16" s="662"/>
      <c r="AC16" s="662"/>
      <c r="AD16" s="663">
        <v>940</v>
      </c>
      <c r="AE16" s="663"/>
      <c r="AF16" s="663"/>
      <c r="AG16" s="663"/>
      <c r="AH16" s="663"/>
      <c r="AI16" s="663"/>
      <c r="AJ16" s="663"/>
      <c r="AK16" s="663"/>
      <c r="AL16" s="664">
        <v>0</v>
      </c>
      <c r="AM16" s="665"/>
      <c r="AN16" s="665"/>
      <c r="AO16" s="666"/>
      <c r="AP16" s="656" t="s">
        <v>270</v>
      </c>
      <c r="AQ16" s="657"/>
      <c r="AR16" s="657"/>
      <c r="AS16" s="657"/>
      <c r="AT16" s="657"/>
      <c r="AU16" s="657"/>
      <c r="AV16" s="657"/>
      <c r="AW16" s="657"/>
      <c r="AX16" s="657"/>
      <c r="AY16" s="657"/>
      <c r="AZ16" s="657"/>
      <c r="BA16" s="657"/>
      <c r="BB16" s="657"/>
      <c r="BC16" s="657"/>
      <c r="BD16" s="657"/>
      <c r="BE16" s="657"/>
      <c r="BF16" s="658"/>
      <c r="BG16" s="659" t="s">
        <v>241</v>
      </c>
      <c r="BH16" s="660"/>
      <c r="BI16" s="660"/>
      <c r="BJ16" s="660"/>
      <c r="BK16" s="660"/>
      <c r="BL16" s="660"/>
      <c r="BM16" s="660"/>
      <c r="BN16" s="661"/>
      <c r="BO16" s="662" t="s">
        <v>241</v>
      </c>
      <c r="BP16" s="662"/>
      <c r="BQ16" s="662"/>
      <c r="BR16" s="662"/>
      <c r="BS16" s="663" t="s">
        <v>241</v>
      </c>
      <c r="BT16" s="663"/>
      <c r="BU16" s="663"/>
      <c r="BV16" s="663"/>
      <c r="BW16" s="663"/>
      <c r="BX16" s="663"/>
      <c r="BY16" s="663"/>
      <c r="BZ16" s="663"/>
      <c r="CA16" s="663"/>
      <c r="CB16" s="667"/>
      <c r="CD16" s="656" t="s">
        <v>271</v>
      </c>
      <c r="CE16" s="657"/>
      <c r="CF16" s="657"/>
      <c r="CG16" s="657"/>
      <c r="CH16" s="657"/>
      <c r="CI16" s="657"/>
      <c r="CJ16" s="657"/>
      <c r="CK16" s="657"/>
      <c r="CL16" s="657"/>
      <c r="CM16" s="657"/>
      <c r="CN16" s="657"/>
      <c r="CO16" s="657"/>
      <c r="CP16" s="657"/>
      <c r="CQ16" s="658"/>
      <c r="CR16" s="659">
        <v>18764</v>
      </c>
      <c r="CS16" s="660"/>
      <c r="CT16" s="660"/>
      <c r="CU16" s="660"/>
      <c r="CV16" s="660"/>
      <c r="CW16" s="660"/>
      <c r="CX16" s="660"/>
      <c r="CY16" s="661"/>
      <c r="CZ16" s="662">
        <v>0.5</v>
      </c>
      <c r="DA16" s="662"/>
      <c r="DB16" s="662"/>
      <c r="DC16" s="662"/>
      <c r="DD16" s="668" t="s">
        <v>241</v>
      </c>
      <c r="DE16" s="660"/>
      <c r="DF16" s="660"/>
      <c r="DG16" s="660"/>
      <c r="DH16" s="660"/>
      <c r="DI16" s="660"/>
      <c r="DJ16" s="660"/>
      <c r="DK16" s="660"/>
      <c r="DL16" s="660"/>
      <c r="DM16" s="660"/>
      <c r="DN16" s="660"/>
      <c r="DO16" s="660"/>
      <c r="DP16" s="661"/>
      <c r="DQ16" s="668">
        <v>20</v>
      </c>
      <c r="DR16" s="660"/>
      <c r="DS16" s="660"/>
      <c r="DT16" s="660"/>
      <c r="DU16" s="660"/>
      <c r="DV16" s="660"/>
      <c r="DW16" s="660"/>
      <c r="DX16" s="660"/>
      <c r="DY16" s="660"/>
      <c r="DZ16" s="660"/>
      <c r="EA16" s="660"/>
      <c r="EB16" s="660"/>
      <c r="EC16" s="669"/>
    </row>
    <row r="17" spans="2:133" ht="11.25" customHeight="1" x14ac:dyDescent="0.2">
      <c r="B17" s="656" t="s">
        <v>272</v>
      </c>
      <c r="C17" s="657"/>
      <c r="D17" s="657"/>
      <c r="E17" s="657"/>
      <c r="F17" s="657"/>
      <c r="G17" s="657"/>
      <c r="H17" s="657"/>
      <c r="I17" s="657"/>
      <c r="J17" s="657"/>
      <c r="K17" s="657"/>
      <c r="L17" s="657"/>
      <c r="M17" s="657"/>
      <c r="N17" s="657"/>
      <c r="O17" s="657"/>
      <c r="P17" s="657"/>
      <c r="Q17" s="658"/>
      <c r="R17" s="659">
        <v>2141</v>
      </c>
      <c r="S17" s="660"/>
      <c r="T17" s="660"/>
      <c r="U17" s="660"/>
      <c r="V17" s="660"/>
      <c r="W17" s="660"/>
      <c r="X17" s="660"/>
      <c r="Y17" s="661"/>
      <c r="Z17" s="662">
        <v>0.1</v>
      </c>
      <c r="AA17" s="662"/>
      <c r="AB17" s="662"/>
      <c r="AC17" s="662"/>
      <c r="AD17" s="663">
        <v>2141</v>
      </c>
      <c r="AE17" s="663"/>
      <c r="AF17" s="663"/>
      <c r="AG17" s="663"/>
      <c r="AH17" s="663"/>
      <c r="AI17" s="663"/>
      <c r="AJ17" s="663"/>
      <c r="AK17" s="663"/>
      <c r="AL17" s="664">
        <v>0.1</v>
      </c>
      <c r="AM17" s="665"/>
      <c r="AN17" s="665"/>
      <c r="AO17" s="666"/>
      <c r="AP17" s="656" t="s">
        <v>273</v>
      </c>
      <c r="AQ17" s="657"/>
      <c r="AR17" s="657"/>
      <c r="AS17" s="657"/>
      <c r="AT17" s="657"/>
      <c r="AU17" s="657"/>
      <c r="AV17" s="657"/>
      <c r="AW17" s="657"/>
      <c r="AX17" s="657"/>
      <c r="AY17" s="657"/>
      <c r="AZ17" s="657"/>
      <c r="BA17" s="657"/>
      <c r="BB17" s="657"/>
      <c r="BC17" s="657"/>
      <c r="BD17" s="657"/>
      <c r="BE17" s="657"/>
      <c r="BF17" s="658"/>
      <c r="BG17" s="659" t="s">
        <v>241</v>
      </c>
      <c r="BH17" s="660"/>
      <c r="BI17" s="660"/>
      <c r="BJ17" s="660"/>
      <c r="BK17" s="660"/>
      <c r="BL17" s="660"/>
      <c r="BM17" s="660"/>
      <c r="BN17" s="661"/>
      <c r="BO17" s="662" t="s">
        <v>139</v>
      </c>
      <c r="BP17" s="662"/>
      <c r="BQ17" s="662"/>
      <c r="BR17" s="662"/>
      <c r="BS17" s="663" t="s">
        <v>241</v>
      </c>
      <c r="BT17" s="663"/>
      <c r="BU17" s="663"/>
      <c r="BV17" s="663"/>
      <c r="BW17" s="663"/>
      <c r="BX17" s="663"/>
      <c r="BY17" s="663"/>
      <c r="BZ17" s="663"/>
      <c r="CA17" s="663"/>
      <c r="CB17" s="667"/>
      <c r="CD17" s="656" t="s">
        <v>274</v>
      </c>
      <c r="CE17" s="657"/>
      <c r="CF17" s="657"/>
      <c r="CG17" s="657"/>
      <c r="CH17" s="657"/>
      <c r="CI17" s="657"/>
      <c r="CJ17" s="657"/>
      <c r="CK17" s="657"/>
      <c r="CL17" s="657"/>
      <c r="CM17" s="657"/>
      <c r="CN17" s="657"/>
      <c r="CO17" s="657"/>
      <c r="CP17" s="657"/>
      <c r="CQ17" s="658"/>
      <c r="CR17" s="659">
        <v>448170</v>
      </c>
      <c r="CS17" s="660"/>
      <c r="CT17" s="660"/>
      <c r="CU17" s="660"/>
      <c r="CV17" s="660"/>
      <c r="CW17" s="660"/>
      <c r="CX17" s="660"/>
      <c r="CY17" s="661"/>
      <c r="CZ17" s="662">
        <v>12.6</v>
      </c>
      <c r="DA17" s="662"/>
      <c r="DB17" s="662"/>
      <c r="DC17" s="662"/>
      <c r="DD17" s="668" t="s">
        <v>241</v>
      </c>
      <c r="DE17" s="660"/>
      <c r="DF17" s="660"/>
      <c r="DG17" s="660"/>
      <c r="DH17" s="660"/>
      <c r="DI17" s="660"/>
      <c r="DJ17" s="660"/>
      <c r="DK17" s="660"/>
      <c r="DL17" s="660"/>
      <c r="DM17" s="660"/>
      <c r="DN17" s="660"/>
      <c r="DO17" s="660"/>
      <c r="DP17" s="661"/>
      <c r="DQ17" s="668">
        <v>434419</v>
      </c>
      <c r="DR17" s="660"/>
      <c r="DS17" s="660"/>
      <c r="DT17" s="660"/>
      <c r="DU17" s="660"/>
      <c r="DV17" s="660"/>
      <c r="DW17" s="660"/>
      <c r="DX17" s="660"/>
      <c r="DY17" s="660"/>
      <c r="DZ17" s="660"/>
      <c r="EA17" s="660"/>
      <c r="EB17" s="660"/>
      <c r="EC17" s="669"/>
    </row>
    <row r="18" spans="2:133" ht="11.25" customHeight="1" x14ac:dyDescent="0.2">
      <c r="B18" s="656" t="s">
        <v>275</v>
      </c>
      <c r="C18" s="657"/>
      <c r="D18" s="657"/>
      <c r="E18" s="657"/>
      <c r="F18" s="657"/>
      <c r="G18" s="657"/>
      <c r="H18" s="657"/>
      <c r="I18" s="657"/>
      <c r="J18" s="657"/>
      <c r="K18" s="657"/>
      <c r="L18" s="657"/>
      <c r="M18" s="657"/>
      <c r="N18" s="657"/>
      <c r="O18" s="657"/>
      <c r="P18" s="657"/>
      <c r="Q18" s="658"/>
      <c r="R18" s="659">
        <v>317</v>
      </c>
      <c r="S18" s="660"/>
      <c r="T18" s="660"/>
      <c r="U18" s="660"/>
      <c r="V18" s="660"/>
      <c r="W18" s="660"/>
      <c r="X18" s="660"/>
      <c r="Y18" s="661"/>
      <c r="Z18" s="662">
        <v>0</v>
      </c>
      <c r="AA18" s="662"/>
      <c r="AB18" s="662"/>
      <c r="AC18" s="662"/>
      <c r="AD18" s="663">
        <v>317</v>
      </c>
      <c r="AE18" s="663"/>
      <c r="AF18" s="663"/>
      <c r="AG18" s="663"/>
      <c r="AH18" s="663"/>
      <c r="AI18" s="663"/>
      <c r="AJ18" s="663"/>
      <c r="AK18" s="663"/>
      <c r="AL18" s="664">
        <v>0</v>
      </c>
      <c r="AM18" s="665"/>
      <c r="AN18" s="665"/>
      <c r="AO18" s="666"/>
      <c r="AP18" s="656" t="s">
        <v>276</v>
      </c>
      <c r="AQ18" s="657"/>
      <c r="AR18" s="657"/>
      <c r="AS18" s="657"/>
      <c r="AT18" s="657"/>
      <c r="AU18" s="657"/>
      <c r="AV18" s="657"/>
      <c r="AW18" s="657"/>
      <c r="AX18" s="657"/>
      <c r="AY18" s="657"/>
      <c r="AZ18" s="657"/>
      <c r="BA18" s="657"/>
      <c r="BB18" s="657"/>
      <c r="BC18" s="657"/>
      <c r="BD18" s="657"/>
      <c r="BE18" s="657"/>
      <c r="BF18" s="658"/>
      <c r="BG18" s="659" t="s">
        <v>241</v>
      </c>
      <c r="BH18" s="660"/>
      <c r="BI18" s="660"/>
      <c r="BJ18" s="660"/>
      <c r="BK18" s="660"/>
      <c r="BL18" s="660"/>
      <c r="BM18" s="660"/>
      <c r="BN18" s="661"/>
      <c r="BO18" s="662" t="s">
        <v>139</v>
      </c>
      <c r="BP18" s="662"/>
      <c r="BQ18" s="662"/>
      <c r="BR18" s="662"/>
      <c r="BS18" s="663" t="s">
        <v>241</v>
      </c>
      <c r="BT18" s="663"/>
      <c r="BU18" s="663"/>
      <c r="BV18" s="663"/>
      <c r="BW18" s="663"/>
      <c r="BX18" s="663"/>
      <c r="BY18" s="663"/>
      <c r="BZ18" s="663"/>
      <c r="CA18" s="663"/>
      <c r="CB18" s="667"/>
      <c r="CD18" s="656" t="s">
        <v>277</v>
      </c>
      <c r="CE18" s="657"/>
      <c r="CF18" s="657"/>
      <c r="CG18" s="657"/>
      <c r="CH18" s="657"/>
      <c r="CI18" s="657"/>
      <c r="CJ18" s="657"/>
      <c r="CK18" s="657"/>
      <c r="CL18" s="657"/>
      <c r="CM18" s="657"/>
      <c r="CN18" s="657"/>
      <c r="CO18" s="657"/>
      <c r="CP18" s="657"/>
      <c r="CQ18" s="658"/>
      <c r="CR18" s="659" t="s">
        <v>241</v>
      </c>
      <c r="CS18" s="660"/>
      <c r="CT18" s="660"/>
      <c r="CU18" s="660"/>
      <c r="CV18" s="660"/>
      <c r="CW18" s="660"/>
      <c r="CX18" s="660"/>
      <c r="CY18" s="661"/>
      <c r="CZ18" s="662" t="s">
        <v>241</v>
      </c>
      <c r="DA18" s="662"/>
      <c r="DB18" s="662"/>
      <c r="DC18" s="662"/>
      <c r="DD18" s="668" t="s">
        <v>241</v>
      </c>
      <c r="DE18" s="660"/>
      <c r="DF18" s="660"/>
      <c r="DG18" s="660"/>
      <c r="DH18" s="660"/>
      <c r="DI18" s="660"/>
      <c r="DJ18" s="660"/>
      <c r="DK18" s="660"/>
      <c r="DL18" s="660"/>
      <c r="DM18" s="660"/>
      <c r="DN18" s="660"/>
      <c r="DO18" s="660"/>
      <c r="DP18" s="661"/>
      <c r="DQ18" s="668" t="s">
        <v>139</v>
      </c>
      <c r="DR18" s="660"/>
      <c r="DS18" s="660"/>
      <c r="DT18" s="660"/>
      <c r="DU18" s="660"/>
      <c r="DV18" s="660"/>
      <c r="DW18" s="660"/>
      <c r="DX18" s="660"/>
      <c r="DY18" s="660"/>
      <c r="DZ18" s="660"/>
      <c r="EA18" s="660"/>
      <c r="EB18" s="660"/>
      <c r="EC18" s="669"/>
    </row>
    <row r="19" spans="2:133" ht="11.25" customHeight="1" x14ac:dyDescent="0.2">
      <c r="B19" s="656" t="s">
        <v>278</v>
      </c>
      <c r="C19" s="657"/>
      <c r="D19" s="657"/>
      <c r="E19" s="657"/>
      <c r="F19" s="657"/>
      <c r="G19" s="657"/>
      <c r="H19" s="657"/>
      <c r="I19" s="657"/>
      <c r="J19" s="657"/>
      <c r="K19" s="657"/>
      <c r="L19" s="657"/>
      <c r="M19" s="657"/>
      <c r="N19" s="657"/>
      <c r="O19" s="657"/>
      <c r="P19" s="657"/>
      <c r="Q19" s="658"/>
      <c r="R19" s="659">
        <v>317</v>
      </c>
      <c r="S19" s="660"/>
      <c r="T19" s="660"/>
      <c r="U19" s="660"/>
      <c r="V19" s="660"/>
      <c r="W19" s="660"/>
      <c r="X19" s="660"/>
      <c r="Y19" s="661"/>
      <c r="Z19" s="662">
        <v>0</v>
      </c>
      <c r="AA19" s="662"/>
      <c r="AB19" s="662"/>
      <c r="AC19" s="662"/>
      <c r="AD19" s="663">
        <v>317</v>
      </c>
      <c r="AE19" s="663"/>
      <c r="AF19" s="663"/>
      <c r="AG19" s="663"/>
      <c r="AH19" s="663"/>
      <c r="AI19" s="663"/>
      <c r="AJ19" s="663"/>
      <c r="AK19" s="663"/>
      <c r="AL19" s="664">
        <v>0</v>
      </c>
      <c r="AM19" s="665"/>
      <c r="AN19" s="665"/>
      <c r="AO19" s="666"/>
      <c r="AP19" s="656" t="s">
        <v>279</v>
      </c>
      <c r="AQ19" s="657"/>
      <c r="AR19" s="657"/>
      <c r="AS19" s="657"/>
      <c r="AT19" s="657"/>
      <c r="AU19" s="657"/>
      <c r="AV19" s="657"/>
      <c r="AW19" s="657"/>
      <c r="AX19" s="657"/>
      <c r="AY19" s="657"/>
      <c r="AZ19" s="657"/>
      <c r="BA19" s="657"/>
      <c r="BB19" s="657"/>
      <c r="BC19" s="657"/>
      <c r="BD19" s="657"/>
      <c r="BE19" s="657"/>
      <c r="BF19" s="658"/>
      <c r="BG19" s="659" t="s">
        <v>139</v>
      </c>
      <c r="BH19" s="660"/>
      <c r="BI19" s="660"/>
      <c r="BJ19" s="660"/>
      <c r="BK19" s="660"/>
      <c r="BL19" s="660"/>
      <c r="BM19" s="660"/>
      <c r="BN19" s="661"/>
      <c r="BO19" s="662" t="s">
        <v>241</v>
      </c>
      <c r="BP19" s="662"/>
      <c r="BQ19" s="662"/>
      <c r="BR19" s="662"/>
      <c r="BS19" s="663" t="s">
        <v>241</v>
      </c>
      <c r="BT19" s="663"/>
      <c r="BU19" s="663"/>
      <c r="BV19" s="663"/>
      <c r="BW19" s="663"/>
      <c r="BX19" s="663"/>
      <c r="BY19" s="663"/>
      <c r="BZ19" s="663"/>
      <c r="CA19" s="663"/>
      <c r="CB19" s="667"/>
      <c r="CD19" s="656" t="s">
        <v>280</v>
      </c>
      <c r="CE19" s="657"/>
      <c r="CF19" s="657"/>
      <c r="CG19" s="657"/>
      <c r="CH19" s="657"/>
      <c r="CI19" s="657"/>
      <c r="CJ19" s="657"/>
      <c r="CK19" s="657"/>
      <c r="CL19" s="657"/>
      <c r="CM19" s="657"/>
      <c r="CN19" s="657"/>
      <c r="CO19" s="657"/>
      <c r="CP19" s="657"/>
      <c r="CQ19" s="658"/>
      <c r="CR19" s="659" t="s">
        <v>139</v>
      </c>
      <c r="CS19" s="660"/>
      <c r="CT19" s="660"/>
      <c r="CU19" s="660"/>
      <c r="CV19" s="660"/>
      <c r="CW19" s="660"/>
      <c r="CX19" s="660"/>
      <c r="CY19" s="661"/>
      <c r="CZ19" s="662" t="s">
        <v>139</v>
      </c>
      <c r="DA19" s="662"/>
      <c r="DB19" s="662"/>
      <c r="DC19" s="662"/>
      <c r="DD19" s="668" t="s">
        <v>241</v>
      </c>
      <c r="DE19" s="660"/>
      <c r="DF19" s="660"/>
      <c r="DG19" s="660"/>
      <c r="DH19" s="660"/>
      <c r="DI19" s="660"/>
      <c r="DJ19" s="660"/>
      <c r="DK19" s="660"/>
      <c r="DL19" s="660"/>
      <c r="DM19" s="660"/>
      <c r="DN19" s="660"/>
      <c r="DO19" s="660"/>
      <c r="DP19" s="661"/>
      <c r="DQ19" s="668" t="s">
        <v>139</v>
      </c>
      <c r="DR19" s="660"/>
      <c r="DS19" s="660"/>
      <c r="DT19" s="660"/>
      <c r="DU19" s="660"/>
      <c r="DV19" s="660"/>
      <c r="DW19" s="660"/>
      <c r="DX19" s="660"/>
      <c r="DY19" s="660"/>
      <c r="DZ19" s="660"/>
      <c r="EA19" s="660"/>
      <c r="EB19" s="660"/>
      <c r="EC19" s="669"/>
    </row>
    <row r="20" spans="2:133" ht="11.25" customHeight="1" x14ac:dyDescent="0.2">
      <c r="B20" s="672" t="s">
        <v>281</v>
      </c>
      <c r="C20" s="673"/>
      <c r="D20" s="673"/>
      <c r="E20" s="673"/>
      <c r="F20" s="673"/>
      <c r="G20" s="673"/>
      <c r="H20" s="673"/>
      <c r="I20" s="673"/>
      <c r="J20" s="673"/>
      <c r="K20" s="673"/>
      <c r="L20" s="673"/>
      <c r="M20" s="673"/>
      <c r="N20" s="673"/>
      <c r="O20" s="673"/>
      <c r="P20" s="673"/>
      <c r="Q20" s="674"/>
      <c r="R20" s="659" t="s">
        <v>241</v>
      </c>
      <c r="S20" s="660"/>
      <c r="T20" s="660"/>
      <c r="U20" s="660"/>
      <c r="V20" s="660"/>
      <c r="W20" s="660"/>
      <c r="X20" s="660"/>
      <c r="Y20" s="661"/>
      <c r="Z20" s="662" t="s">
        <v>241</v>
      </c>
      <c r="AA20" s="662"/>
      <c r="AB20" s="662"/>
      <c r="AC20" s="662"/>
      <c r="AD20" s="663" t="s">
        <v>139</v>
      </c>
      <c r="AE20" s="663"/>
      <c r="AF20" s="663"/>
      <c r="AG20" s="663"/>
      <c r="AH20" s="663"/>
      <c r="AI20" s="663"/>
      <c r="AJ20" s="663"/>
      <c r="AK20" s="663"/>
      <c r="AL20" s="664" t="s">
        <v>241</v>
      </c>
      <c r="AM20" s="665"/>
      <c r="AN20" s="665"/>
      <c r="AO20" s="666"/>
      <c r="AP20" s="656" t="s">
        <v>282</v>
      </c>
      <c r="AQ20" s="657"/>
      <c r="AR20" s="657"/>
      <c r="AS20" s="657"/>
      <c r="AT20" s="657"/>
      <c r="AU20" s="657"/>
      <c r="AV20" s="657"/>
      <c r="AW20" s="657"/>
      <c r="AX20" s="657"/>
      <c r="AY20" s="657"/>
      <c r="AZ20" s="657"/>
      <c r="BA20" s="657"/>
      <c r="BB20" s="657"/>
      <c r="BC20" s="657"/>
      <c r="BD20" s="657"/>
      <c r="BE20" s="657"/>
      <c r="BF20" s="658"/>
      <c r="BG20" s="659" t="s">
        <v>241</v>
      </c>
      <c r="BH20" s="660"/>
      <c r="BI20" s="660"/>
      <c r="BJ20" s="660"/>
      <c r="BK20" s="660"/>
      <c r="BL20" s="660"/>
      <c r="BM20" s="660"/>
      <c r="BN20" s="661"/>
      <c r="BO20" s="662" t="s">
        <v>241</v>
      </c>
      <c r="BP20" s="662"/>
      <c r="BQ20" s="662"/>
      <c r="BR20" s="662"/>
      <c r="BS20" s="663" t="s">
        <v>139</v>
      </c>
      <c r="BT20" s="663"/>
      <c r="BU20" s="663"/>
      <c r="BV20" s="663"/>
      <c r="BW20" s="663"/>
      <c r="BX20" s="663"/>
      <c r="BY20" s="663"/>
      <c r="BZ20" s="663"/>
      <c r="CA20" s="663"/>
      <c r="CB20" s="667"/>
      <c r="CD20" s="656" t="s">
        <v>283</v>
      </c>
      <c r="CE20" s="657"/>
      <c r="CF20" s="657"/>
      <c r="CG20" s="657"/>
      <c r="CH20" s="657"/>
      <c r="CI20" s="657"/>
      <c r="CJ20" s="657"/>
      <c r="CK20" s="657"/>
      <c r="CL20" s="657"/>
      <c r="CM20" s="657"/>
      <c r="CN20" s="657"/>
      <c r="CO20" s="657"/>
      <c r="CP20" s="657"/>
      <c r="CQ20" s="658"/>
      <c r="CR20" s="659">
        <v>3553743</v>
      </c>
      <c r="CS20" s="660"/>
      <c r="CT20" s="660"/>
      <c r="CU20" s="660"/>
      <c r="CV20" s="660"/>
      <c r="CW20" s="660"/>
      <c r="CX20" s="660"/>
      <c r="CY20" s="661"/>
      <c r="CZ20" s="662">
        <v>100</v>
      </c>
      <c r="DA20" s="662"/>
      <c r="DB20" s="662"/>
      <c r="DC20" s="662"/>
      <c r="DD20" s="668">
        <v>740121</v>
      </c>
      <c r="DE20" s="660"/>
      <c r="DF20" s="660"/>
      <c r="DG20" s="660"/>
      <c r="DH20" s="660"/>
      <c r="DI20" s="660"/>
      <c r="DJ20" s="660"/>
      <c r="DK20" s="660"/>
      <c r="DL20" s="660"/>
      <c r="DM20" s="660"/>
      <c r="DN20" s="660"/>
      <c r="DO20" s="660"/>
      <c r="DP20" s="661"/>
      <c r="DQ20" s="668">
        <v>2341722</v>
      </c>
      <c r="DR20" s="660"/>
      <c r="DS20" s="660"/>
      <c r="DT20" s="660"/>
      <c r="DU20" s="660"/>
      <c r="DV20" s="660"/>
      <c r="DW20" s="660"/>
      <c r="DX20" s="660"/>
      <c r="DY20" s="660"/>
      <c r="DZ20" s="660"/>
      <c r="EA20" s="660"/>
      <c r="EB20" s="660"/>
      <c r="EC20" s="669"/>
    </row>
    <row r="21" spans="2:133" ht="11.25" customHeight="1" x14ac:dyDescent="0.2">
      <c r="B21" s="656" t="s">
        <v>284</v>
      </c>
      <c r="C21" s="657"/>
      <c r="D21" s="657"/>
      <c r="E21" s="657"/>
      <c r="F21" s="657"/>
      <c r="G21" s="657"/>
      <c r="H21" s="657"/>
      <c r="I21" s="657"/>
      <c r="J21" s="657"/>
      <c r="K21" s="657"/>
      <c r="L21" s="657"/>
      <c r="M21" s="657"/>
      <c r="N21" s="657"/>
      <c r="O21" s="657"/>
      <c r="P21" s="657"/>
      <c r="Q21" s="658"/>
      <c r="R21" s="659">
        <v>1980846</v>
      </c>
      <c r="S21" s="660"/>
      <c r="T21" s="660"/>
      <c r="U21" s="660"/>
      <c r="V21" s="660"/>
      <c r="W21" s="660"/>
      <c r="X21" s="660"/>
      <c r="Y21" s="661"/>
      <c r="Z21" s="662">
        <v>53.2</v>
      </c>
      <c r="AA21" s="662"/>
      <c r="AB21" s="662"/>
      <c r="AC21" s="662"/>
      <c r="AD21" s="663">
        <v>1803508</v>
      </c>
      <c r="AE21" s="663"/>
      <c r="AF21" s="663"/>
      <c r="AG21" s="663"/>
      <c r="AH21" s="663"/>
      <c r="AI21" s="663"/>
      <c r="AJ21" s="663"/>
      <c r="AK21" s="663"/>
      <c r="AL21" s="664">
        <v>89.8</v>
      </c>
      <c r="AM21" s="665"/>
      <c r="AN21" s="665"/>
      <c r="AO21" s="666"/>
      <c r="AP21" s="656" t="s">
        <v>285</v>
      </c>
      <c r="AQ21" s="675"/>
      <c r="AR21" s="675"/>
      <c r="AS21" s="675"/>
      <c r="AT21" s="675"/>
      <c r="AU21" s="675"/>
      <c r="AV21" s="675"/>
      <c r="AW21" s="675"/>
      <c r="AX21" s="675"/>
      <c r="AY21" s="675"/>
      <c r="AZ21" s="675"/>
      <c r="BA21" s="675"/>
      <c r="BB21" s="675"/>
      <c r="BC21" s="675"/>
      <c r="BD21" s="675"/>
      <c r="BE21" s="675"/>
      <c r="BF21" s="676"/>
      <c r="BG21" s="659" t="s">
        <v>241</v>
      </c>
      <c r="BH21" s="660"/>
      <c r="BI21" s="660"/>
      <c r="BJ21" s="660"/>
      <c r="BK21" s="660"/>
      <c r="BL21" s="660"/>
      <c r="BM21" s="660"/>
      <c r="BN21" s="661"/>
      <c r="BO21" s="662" t="s">
        <v>241</v>
      </c>
      <c r="BP21" s="662"/>
      <c r="BQ21" s="662"/>
      <c r="BR21" s="662"/>
      <c r="BS21" s="663" t="s">
        <v>139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286</v>
      </c>
      <c r="C22" s="657"/>
      <c r="D22" s="657"/>
      <c r="E22" s="657"/>
      <c r="F22" s="657"/>
      <c r="G22" s="657"/>
      <c r="H22" s="657"/>
      <c r="I22" s="657"/>
      <c r="J22" s="657"/>
      <c r="K22" s="657"/>
      <c r="L22" s="657"/>
      <c r="M22" s="657"/>
      <c r="N22" s="657"/>
      <c r="O22" s="657"/>
      <c r="P22" s="657"/>
      <c r="Q22" s="658"/>
      <c r="R22" s="659">
        <v>1803508</v>
      </c>
      <c r="S22" s="660"/>
      <c r="T22" s="660"/>
      <c r="U22" s="660"/>
      <c r="V22" s="660"/>
      <c r="W22" s="660"/>
      <c r="X22" s="660"/>
      <c r="Y22" s="661"/>
      <c r="Z22" s="662">
        <v>48.4</v>
      </c>
      <c r="AA22" s="662"/>
      <c r="AB22" s="662"/>
      <c r="AC22" s="662"/>
      <c r="AD22" s="663">
        <v>1803508</v>
      </c>
      <c r="AE22" s="663"/>
      <c r="AF22" s="663"/>
      <c r="AG22" s="663"/>
      <c r="AH22" s="663"/>
      <c r="AI22" s="663"/>
      <c r="AJ22" s="663"/>
      <c r="AK22" s="663"/>
      <c r="AL22" s="664">
        <v>89.8</v>
      </c>
      <c r="AM22" s="665"/>
      <c r="AN22" s="665"/>
      <c r="AO22" s="666"/>
      <c r="AP22" s="656" t="s">
        <v>287</v>
      </c>
      <c r="AQ22" s="675"/>
      <c r="AR22" s="675"/>
      <c r="AS22" s="675"/>
      <c r="AT22" s="675"/>
      <c r="AU22" s="675"/>
      <c r="AV22" s="675"/>
      <c r="AW22" s="675"/>
      <c r="AX22" s="675"/>
      <c r="AY22" s="675"/>
      <c r="AZ22" s="675"/>
      <c r="BA22" s="675"/>
      <c r="BB22" s="675"/>
      <c r="BC22" s="675"/>
      <c r="BD22" s="675"/>
      <c r="BE22" s="675"/>
      <c r="BF22" s="676"/>
      <c r="BG22" s="659" t="s">
        <v>241</v>
      </c>
      <c r="BH22" s="660"/>
      <c r="BI22" s="660"/>
      <c r="BJ22" s="660"/>
      <c r="BK22" s="660"/>
      <c r="BL22" s="660"/>
      <c r="BM22" s="660"/>
      <c r="BN22" s="661"/>
      <c r="BO22" s="662" t="s">
        <v>139</v>
      </c>
      <c r="BP22" s="662"/>
      <c r="BQ22" s="662"/>
      <c r="BR22" s="662"/>
      <c r="BS22" s="663" t="s">
        <v>139</v>
      </c>
      <c r="BT22" s="663"/>
      <c r="BU22" s="663"/>
      <c r="BV22" s="663"/>
      <c r="BW22" s="663"/>
      <c r="BX22" s="663"/>
      <c r="BY22" s="663"/>
      <c r="BZ22" s="663"/>
      <c r="CA22" s="663"/>
      <c r="CB22" s="667"/>
      <c r="CD22" s="641" t="s">
        <v>288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289</v>
      </c>
      <c r="C23" s="657"/>
      <c r="D23" s="657"/>
      <c r="E23" s="657"/>
      <c r="F23" s="657"/>
      <c r="G23" s="657"/>
      <c r="H23" s="657"/>
      <c r="I23" s="657"/>
      <c r="J23" s="657"/>
      <c r="K23" s="657"/>
      <c r="L23" s="657"/>
      <c r="M23" s="657"/>
      <c r="N23" s="657"/>
      <c r="O23" s="657"/>
      <c r="P23" s="657"/>
      <c r="Q23" s="658"/>
      <c r="R23" s="659">
        <v>177338</v>
      </c>
      <c r="S23" s="660"/>
      <c r="T23" s="660"/>
      <c r="U23" s="660"/>
      <c r="V23" s="660"/>
      <c r="W23" s="660"/>
      <c r="X23" s="660"/>
      <c r="Y23" s="661"/>
      <c r="Z23" s="662">
        <v>4.8</v>
      </c>
      <c r="AA23" s="662"/>
      <c r="AB23" s="662"/>
      <c r="AC23" s="662"/>
      <c r="AD23" s="663" t="s">
        <v>241</v>
      </c>
      <c r="AE23" s="663"/>
      <c r="AF23" s="663"/>
      <c r="AG23" s="663"/>
      <c r="AH23" s="663"/>
      <c r="AI23" s="663"/>
      <c r="AJ23" s="663"/>
      <c r="AK23" s="663"/>
      <c r="AL23" s="664" t="s">
        <v>139</v>
      </c>
      <c r="AM23" s="665"/>
      <c r="AN23" s="665"/>
      <c r="AO23" s="666"/>
      <c r="AP23" s="656" t="s">
        <v>290</v>
      </c>
      <c r="AQ23" s="675"/>
      <c r="AR23" s="675"/>
      <c r="AS23" s="675"/>
      <c r="AT23" s="675"/>
      <c r="AU23" s="675"/>
      <c r="AV23" s="675"/>
      <c r="AW23" s="675"/>
      <c r="AX23" s="675"/>
      <c r="AY23" s="675"/>
      <c r="AZ23" s="675"/>
      <c r="BA23" s="675"/>
      <c r="BB23" s="675"/>
      <c r="BC23" s="675"/>
      <c r="BD23" s="675"/>
      <c r="BE23" s="675"/>
      <c r="BF23" s="676"/>
      <c r="BG23" s="659" t="s">
        <v>241</v>
      </c>
      <c r="BH23" s="660"/>
      <c r="BI23" s="660"/>
      <c r="BJ23" s="660"/>
      <c r="BK23" s="660"/>
      <c r="BL23" s="660"/>
      <c r="BM23" s="660"/>
      <c r="BN23" s="661"/>
      <c r="BO23" s="662" t="s">
        <v>241</v>
      </c>
      <c r="BP23" s="662"/>
      <c r="BQ23" s="662"/>
      <c r="BR23" s="662"/>
      <c r="BS23" s="663" t="s">
        <v>139</v>
      </c>
      <c r="BT23" s="663"/>
      <c r="BU23" s="663"/>
      <c r="BV23" s="663"/>
      <c r="BW23" s="663"/>
      <c r="BX23" s="663"/>
      <c r="BY23" s="663"/>
      <c r="BZ23" s="663"/>
      <c r="CA23" s="663"/>
      <c r="CB23" s="667"/>
      <c r="CD23" s="641" t="s">
        <v>229</v>
      </c>
      <c r="CE23" s="642"/>
      <c r="CF23" s="642"/>
      <c r="CG23" s="642"/>
      <c r="CH23" s="642"/>
      <c r="CI23" s="642"/>
      <c r="CJ23" s="642"/>
      <c r="CK23" s="642"/>
      <c r="CL23" s="642"/>
      <c r="CM23" s="642"/>
      <c r="CN23" s="642"/>
      <c r="CO23" s="642"/>
      <c r="CP23" s="642"/>
      <c r="CQ23" s="643"/>
      <c r="CR23" s="641" t="s">
        <v>291</v>
      </c>
      <c r="CS23" s="642"/>
      <c r="CT23" s="642"/>
      <c r="CU23" s="642"/>
      <c r="CV23" s="642"/>
      <c r="CW23" s="642"/>
      <c r="CX23" s="642"/>
      <c r="CY23" s="643"/>
      <c r="CZ23" s="641" t="s">
        <v>292</v>
      </c>
      <c r="DA23" s="642"/>
      <c r="DB23" s="642"/>
      <c r="DC23" s="643"/>
      <c r="DD23" s="641" t="s">
        <v>293</v>
      </c>
      <c r="DE23" s="642"/>
      <c r="DF23" s="642"/>
      <c r="DG23" s="642"/>
      <c r="DH23" s="642"/>
      <c r="DI23" s="642"/>
      <c r="DJ23" s="642"/>
      <c r="DK23" s="643"/>
      <c r="DL23" s="686" t="s">
        <v>294</v>
      </c>
      <c r="DM23" s="687"/>
      <c r="DN23" s="687"/>
      <c r="DO23" s="687"/>
      <c r="DP23" s="687"/>
      <c r="DQ23" s="687"/>
      <c r="DR23" s="687"/>
      <c r="DS23" s="687"/>
      <c r="DT23" s="687"/>
      <c r="DU23" s="687"/>
      <c r="DV23" s="688"/>
      <c r="DW23" s="641" t="s">
        <v>295</v>
      </c>
      <c r="DX23" s="642"/>
      <c r="DY23" s="642"/>
      <c r="DZ23" s="642"/>
      <c r="EA23" s="642"/>
      <c r="EB23" s="642"/>
      <c r="EC23" s="643"/>
    </row>
    <row r="24" spans="2:133" ht="11.25" customHeight="1" x14ac:dyDescent="0.2">
      <c r="B24" s="656" t="s">
        <v>296</v>
      </c>
      <c r="C24" s="657"/>
      <c r="D24" s="657"/>
      <c r="E24" s="657"/>
      <c r="F24" s="657"/>
      <c r="G24" s="657"/>
      <c r="H24" s="657"/>
      <c r="I24" s="657"/>
      <c r="J24" s="657"/>
      <c r="K24" s="657"/>
      <c r="L24" s="657"/>
      <c r="M24" s="657"/>
      <c r="N24" s="657"/>
      <c r="O24" s="657"/>
      <c r="P24" s="657"/>
      <c r="Q24" s="658"/>
      <c r="R24" s="659" t="s">
        <v>241</v>
      </c>
      <c r="S24" s="660"/>
      <c r="T24" s="660"/>
      <c r="U24" s="660"/>
      <c r="V24" s="660"/>
      <c r="W24" s="660"/>
      <c r="X24" s="660"/>
      <c r="Y24" s="661"/>
      <c r="Z24" s="662" t="s">
        <v>139</v>
      </c>
      <c r="AA24" s="662"/>
      <c r="AB24" s="662"/>
      <c r="AC24" s="662"/>
      <c r="AD24" s="663" t="s">
        <v>241</v>
      </c>
      <c r="AE24" s="663"/>
      <c r="AF24" s="663"/>
      <c r="AG24" s="663"/>
      <c r="AH24" s="663"/>
      <c r="AI24" s="663"/>
      <c r="AJ24" s="663"/>
      <c r="AK24" s="663"/>
      <c r="AL24" s="664" t="s">
        <v>139</v>
      </c>
      <c r="AM24" s="665"/>
      <c r="AN24" s="665"/>
      <c r="AO24" s="666"/>
      <c r="AP24" s="656" t="s">
        <v>297</v>
      </c>
      <c r="AQ24" s="675"/>
      <c r="AR24" s="675"/>
      <c r="AS24" s="675"/>
      <c r="AT24" s="675"/>
      <c r="AU24" s="675"/>
      <c r="AV24" s="675"/>
      <c r="AW24" s="675"/>
      <c r="AX24" s="675"/>
      <c r="AY24" s="675"/>
      <c r="AZ24" s="675"/>
      <c r="BA24" s="675"/>
      <c r="BB24" s="675"/>
      <c r="BC24" s="675"/>
      <c r="BD24" s="675"/>
      <c r="BE24" s="675"/>
      <c r="BF24" s="676"/>
      <c r="BG24" s="659" t="s">
        <v>139</v>
      </c>
      <c r="BH24" s="660"/>
      <c r="BI24" s="660"/>
      <c r="BJ24" s="660"/>
      <c r="BK24" s="660"/>
      <c r="BL24" s="660"/>
      <c r="BM24" s="660"/>
      <c r="BN24" s="661"/>
      <c r="BO24" s="662" t="s">
        <v>241</v>
      </c>
      <c r="BP24" s="662"/>
      <c r="BQ24" s="662"/>
      <c r="BR24" s="662"/>
      <c r="BS24" s="663" t="s">
        <v>241</v>
      </c>
      <c r="BT24" s="663"/>
      <c r="BU24" s="663"/>
      <c r="BV24" s="663"/>
      <c r="BW24" s="663"/>
      <c r="BX24" s="663"/>
      <c r="BY24" s="663"/>
      <c r="BZ24" s="663"/>
      <c r="CA24" s="663"/>
      <c r="CB24" s="667"/>
      <c r="CD24" s="645" t="s">
        <v>298</v>
      </c>
      <c r="CE24" s="646"/>
      <c r="CF24" s="646"/>
      <c r="CG24" s="646"/>
      <c r="CH24" s="646"/>
      <c r="CI24" s="646"/>
      <c r="CJ24" s="646"/>
      <c r="CK24" s="646"/>
      <c r="CL24" s="646"/>
      <c r="CM24" s="646"/>
      <c r="CN24" s="646"/>
      <c r="CO24" s="646"/>
      <c r="CP24" s="646"/>
      <c r="CQ24" s="647"/>
      <c r="CR24" s="648">
        <v>1319007</v>
      </c>
      <c r="CS24" s="649"/>
      <c r="CT24" s="649"/>
      <c r="CU24" s="649"/>
      <c r="CV24" s="649"/>
      <c r="CW24" s="649"/>
      <c r="CX24" s="649"/>
      <c r="CY24" s="650"/>
      <c r="CZ24" s="653">
        <v>37.1</v>
      </c>
      <c r="DA24" s="654"/>
      <c r="DB24" s="654"/>
      <c r="DC24" s="670"/>
      <c r="DD24" s="694">
        <v>1119840</v>
      </c>
      <c r="DE24" s="649"/>
      <c r="DF24" s="649"/>
      <c r="DG24" s="649"/>
      <c r="DH24" s="649"/>
      <c r="DI24" s="649"/>
      <c r="DJ24" s="649"/>
      <c r="DK24" s="650"/>
      <c r="DL24" s="694">
        <v>1107810</v>
      </c>
      <c r="DM24" s="649"/>
      <c r="DN24" s="649"/>
      <c r="DO24" s="649"/>
      <c r="DP24" s="649"/>
      <c r="DQ24" s="649"/>
      <c r="DR24" s="649"/>
      <c r="DS24" s="649"/>
      <c r="DT24" s="649"/>
      <c r="DU24" s="649"/>
      <c r="DV24" s="650"/>
      <c r="DW24" s="653">
        <v>54.7</v>
      </c>
      <c r="DX24" s="654"/>
      <c r="DY24" s="654"/>
      <c r="DZ24" s="654"/>
      <c r="EA24" s="654"/>
      <c r="EB24" s="654"/>
      <c r="EC24" s="655"/>
    </row>
    <row r="25" spans="2:133" ht="11.25" customHeight="1" x14ac:dyDescent="0.2">
      <c r="B25" s="656" t="s">
        <v>299</v>
      </c>
      <c r="C25" s="657"/>
      <c r="D25" s="657"/>
      <c r="E25" s="657"/>
      <c r="F25" s="657"/>
      <c r="G25" s="657"/>
      <c r="H25" s="657"/>
      <c r="I25" s="657"/>
      <c r="J25" s="657"/>
      <c r="K25" s="657"/>
      <c r="L25" s="657"/>
      <c r="M25" s="657"/>
      <c r="N25" s="657"/>
      <c r="O25" s="657"/>
      <c r="P25" s="657"/>
      <c r="Q25" s="658"/>
      <c r="R25" s="659">
        <v>2186295</v>
      </c>
      <c r="S25" s="660"/>
      <c r="T25" s="660"/>
      <c r="U25" s="660"/>
      <c r="V25" s="660"/>
      <c r="W25" s="660"/>
      <c r="X25" s="660"/>
      <c r="Y25" s="661"/>
      <c r="Z25" s="662">
        <v>58.7</v>
      </c>
      <c r="AA25" s="662"/>
      <c r="AB25" s="662"/>
      <c r="AC25" s="662"/>
      <c r="AD25" s="663">
        <v>2008957</v>
      </c>
      <c r="AE25" s="663"/>
      <c r="AF25" s="663"/>
      <c r="AG25" s="663"/>
      <c r="AH25" s="663"/>
      <c r="AI25" s="663"/>
      <c r="AJ25" s="663"/>
      <c r="AK25" s="663"/>
      <c r="AL25" s="664">
        <v>100</v>
      </c>
      <c r="AM25" s="665"/>
      <c r="AN25" s="665"/>
      <c r="AO25" s="666"/>
      <c r="AP25" s="656" t="s">
        <v>300</v>
      </c>
      <c r="AQ25" s="675"/>
      <c r="AR25" s="675"/>
      <c r="AS25" s="675"/>
      <c r="AT25" s="675"/>
      <c r="AU25" s="675"/>
      <c r="AV25" s="675"/>
      <c r="AW25" s="675"/>
      <c r="AX25" s="675"/>
      <c r="AY25" s="675"/>
      <c r="AZ25" s="675"/>
      <c r="BA25" s="675"/>
      <c r="BB25" s="675"/>
      <c r="BC25" s="675"/>
      <c r="BD25" s="675"/>
      <c r="BE25" s="675"/>
      <c r="BF25" s="676"/>
      <c r="BG25" s="659" t="s">
        <v>139</v>
      </c>
      <c r="BH25" s="660"/>
      <c r="BI25" s="660"/>
      <c r="BJ25" s="660"/>
      <c r="BK25" s="660"/>
      <c r="BL25" s="660"/>
      <c r="BM25" s="660"/>
      <c r="BN25" s="661"/>
      <c r="BO25" s="662" t="s">
        <v>139</v>
      </c>
      <c r="BP25" s="662"/>
      <c r="BQ25" s="662"/>
      <c r="BR25" s="662"/>
      <c r="BS25" s="663" t="s">
        <v>241</v>
      </c>
      <c r="BT25" s="663"/>
      <c r="BU25" s="663"/>
      <c r="BV25" s="663"/>
      <c r="BW25" s="663"/>
      <c r="BX25" s="663"/>
      <c r="BY25" s="663"/>
      <c r="BZ25" s="663"/>
      <c r="CA25" s="663"/>
      <c r="CB25" s="667"/>
      <c r="CD25" s="656" t="s">
        <v>301</v>
      </c>
      <c r="CE25" s="657"/>
      <c r="CF25" s="657"/>
      <c r="CG25" s="657"/>
      <c r="CH25" s="657"/>
      <c r="CI25" s="657"/>
      <c r="CJ25" s="657"/>
      <c r="CK25" s="657"/>
      <c r="CL25" s="657"/>
      <c r="CM25" s="657"/>
      <c r="CN25" s="657"/>
      <c r="CO25" s="657"/>
      <c r="CP25" s="657"/>
      <c r="CQ25" s="658"/>
      <c r="CR25" s="659">
        <v>662018</v>
      </c>
      <c r="CS25" s="691"/>
      <c r="CT25" s="691"/>
      <c r="CU25" s="691"/>
      <c r="CV25" s="691"/>
      <c r="CW25" s="691"/>
      <c r="CX25" s="691"/>
      <c r="CY25" s="692"/>
      <c r="CZ25" s="664">
        <v>18.600000000000001</v>
      </c>
      <c r="DA25" s="689"/>
      <c r="DB25" s="689"/>
      <c r="DC25" s="693"/>
      <c r="DD25" s="668">
        <v>625673</v>
      </c>
      <c r="DE25" s="691"/>
      <c r="DF25" s="691"/>
      <c r="DG25" s="691"/>
      <c r="DH25" s="691"/>
      <c r="DI25" s="691"/>
      <c r="DJ25" s="691"/>
      <c r="DK25" s="692"/>
      <c r="DL25" s="668">
        <v>616868</v>
      </c>
      <c r="DM25" s="691"/>
      <c r="DN25" s="691"/>
      <c r="DO25" s="691"/>
      <c r="DP25" s="691"/>
      <c r="DQ25" s="691"/>
      <c r="DR25" s="691"/>
      <c r="DS25" s="691"/>
      <c r="DT25" s="691"/>
      <c r="DU25" s="691"/>
      <c r="DV25" s="692"/>
      <c r="DW25" s="664">
        <v>30.5</v>
      </c>
      <c r="DX25" s="689"/>
      <c r="DY25" s="689"/>
      <c r="DZ25" s="689"/>
      <c r="EA25" s="689"/>
      <c r="EB25" s="689"/>
      <c r="EC25" s="690"/>
    </row>
    <row r="26" spans="2:133" ht="11.25" customHeight="1" x14ac:dyDescent="0.2">
      <c r="B26" s="656" t="s">
        <v>302</v>
      </c>
      <c r="C26" s="657"/>
      <c r="D26" s="657"/>
      <c r="E26" s="657"/>
      <c r="F26" s="657"/>
      <c r="G26" s="657"/>
      <c r="H26" s="657"/>
      <c r="I26" s="657"/>
      <c r="J26" s="657"/>
      <c r="K26" s="657"/>
      <c r="L26" s="657"/>
      <c r="M26" s="657"/>
      <c r="N26" s="657"/>
      <c r="O26" s="657"/>
      <c r="P26" s="657"/>
      <c r="Q26" s="658"/>
      <c r="R26" s="659" t="s">
        <v>139</v>
      </c>
      <c r="S26" s="660"/>
      <c r="T26" s="660"/>
      <c r="U26" s="660"/>
      <c r="V26" s="660"/>
      <c r="W26" s="660"/>
      <c r="X26" s="660"/>
      <c r="Y26" s="661"/>
      <c r="Z26" s="662" t="s">
        <v>139</v>
      </c>
      <c r="AA26" s="662"/>
      <c r="AB26" s="662"/>
      <c r="AC26" s="662"/>
      <c r="AD26" s="663" t="s">
        <v>139</v>
      </c>
      <c r="AE26" s="663"/>
      <c r="AF26" s="663"/>
      <c r="AG26" s="663"/>
      <c r="AH26" s="663"/>
      <c r="AI26" s="663"/>
      <c r="AJ26" s="663"/>
      <c r="AK26" s="663"/>
      <c r="AL26" s="664" t="s">
        <v>241</v>
      </c>
      <c r="AM26" s="665"/>
      <c r="AN26" s="665"/>
      <c r="AO26" s="666"/>
      <c r="AP26" s="656" t="s">
        <v>303</v>
      </c>
      <c r="AQ26" s="675"/>
      <c r="AR26" s="675"/>
      <c r="AS26" s="675"/>
      <c r="AT26" s="675"/>
      <c r="AU26" s="675"/>
      <c r="AV26" s="675"/>
      <c r="AW26" s="675"/>
      <c r="AX26" s="675"/>
      <c r="AY26" s="675"/>
      <c r="AZ26" s="675"/>
      <c r="BA26" s="675"/>
      <c r="BB26" s="675"/>
      <c r="BC26" s="675"/>
      <c r="BD26" s="675"/>
      <c r="BE26" s="675"/>
      <c r="BF26" s="676"/>
      <c r="BG26" s="659" t="s">
        <v>241</v>
      </c>
      <c r="BH26" s="660"/>
      <c r="BI26" s="660"/>
      <c r="BJ26" s="660"/>
      <c r="BK26" s="660"/>
      <c r="BL26" s="660"/>
      <c r="BM26" s="660"/>
      <c r="BN26" s="661"/>
      <c r="BO26" s="662" t="s">
        <v>139</v>
      </c>
      <c r="BP26" s="662"/>
      <c r="BQ26" s="662"/>
      <c r="BR26" s="662"/>
      <c r="BS26" s="663" t="s">
        <v>139</v>
      </c>
      <c r="BT26" s="663"/>
      <c r="BU26" s="663"/>
      <c r="BV26" s="663"/>
      <c r="BW26" s="663"/>
      <c r="BX26" s="663"/>
      <c r="BY26" s="663"/>
      <c r="BZ26" s="663"/>
      <c r="CA26" s="663"/>
      <c r="CB26" s="667"/>
      <c r="CD26" s="656" t="s">
        <v>304</v>
      </c>
      <c r="CE26" s="657"/>
      <c r="CF26" s="657"/>
      <c r="CG26" s="657"/>
      <c r="CH26" s="657"/>
      <c r="CI26" s="657"/>
      <c r="CJ26" s="657"/>
      <c r="CK26" s="657"/>
      <c r="CL26" s="657"/>
      <c r="CM26" s="657"/>
      <c r="CN26" s="657"/>
      <c r="CO26" s="657"/>
      <c r="CP26" s="657"/>
      <c r="CQ26" s="658"/>
      <c r="CR26" s="659">
        <v>300898</v>
      </c>
      <c r="CS26" s="660"/>
      <c r="CT26" s="660"/>
      <c r="CU26" s="660"/>
      <c r="CV26" s="660"/>
      <c r="CW26" s="660"/>
      <c r="CX26" s="660"/>
      <c r="CY26" s="661"/>
      <c r="CZ26" s="664">
        <v>8.5</v>
      </c>
      <c r="DA26" s="689"/>
      <c r="DB26" s="689"/>
      <c r="DC26" s="693"/>
      <c r="DD26" s="668">
        <v>289279</v>
      </c>
      <c r="DE26" s="660"/>
      <c r="DF26" s="660"/>
      <c r="DG26" s="660"/>
      <c r="DH26" s="660"/>
      <c r="DI26" s="660"/>
      <c r="DJ26" s="660"/>
      <c r="DK26" s="661"/>
      <c r="DL26" s="668" t="s">
        <v>241</v>
      </c>
      <c r="DM26" s="660"/>
      <c r="DN26" s="660"/>
      <c r="DO26" s="660"/>
      <c r="DP26" s="660"/>
      <c r="DQ26" s="660"/>
      <c r="DR26" s="660"/>
      <c r="DS26" s="660"/>
      <c r="DT26" s="660"/>
      <c r="DU26" s="660"/>
      <c r="DV26" s="661"/>
      <c r="DW26" s="664" t="s">
        <v>139</v>
      </c>
      <c r="DX26" s="689"/>
      <c r="DY26" s="689"/>
      <c r="DZ26" s="689"/>
      <c r="EA26" s="689"/>
      <c r="EB26" s="689"/>
      <c r="EC26" s="690"/>
    </row>
    <row r="27" spans="2:133" ht="11.25" customHeight="1" x14ac:dyDescent="0.2">
      <c r="B27" s="656" t="s">
        <v>305</v>
      </c>
      <c r="C27" s="657"/>
      <c r="D27" s="657"/>
      <c r="E27" s="657"/>
      <c r="F27" s="657"/>
      <c r="G27" s="657"/>
      <c r="H27" s="657"/>
      <c r="I27" s="657"/>
      <c r="J27" s="657"/>
      <c r="K27" s="657"/>
      <c r="L27" s="657"/>
      <c r="M27" s="657"/>
      <c r="N27" s="657"/>
      <c r="O27" s="657"/>
      <c r="P27" s="657"/>
      <c r="Q27" s="658"/>
      <c r="R27" s="659">
        <v>2693</v>
      </c>
      <c r="S27" s="660"/>
      <c r="T27" s="660"/>
      <c r="U27" s="660"/>
      <c r="V27" s="660"/>
      <c r="W27" s="660"/>
      <c r="X27" s="660"/>
      <c r="Y27" s="661"/>
      <c r="Z27" s="662">
        <v>0.1</v>
      </c>
      <c r="AA27" s="662"/>
      <c r="AB27" s="662"/>
      <c r="AC27" s="662"/>
      <c r="AD27" s="663" t="s">
        <v>139</v>
      </c>
      <c r="AE27" s="663"/>
      <c r="AF27" s="663"/>
      <c r="AG27" s="663"/>
      <c r="AH27" s="663"/>
      <c r="AI27" s="663"/>
      <c r="AJ27" s="663"/>
      <c r="AK27" s="663"/>
      <c r="AL27" s="664" t="s">
        <v>241</v>
      </c>
      <c r="AM27" s="665"/>
      <c r="AN27" s="665"/>
      <c r="AO27" s="666"/>
      <c r="AP27" s="656" t="s">
        <v>306</v>
      </c>
      <c r="AQ27" s="657"/>
      <c r="AR27" s="657"/>
      <c r="AS27" s="657"/>
      <c r="AT27" s="657"/>
      <c r="AU27" s="657"/>
      <c r="AV27" s="657"/>
      <c r="AW27" s="657"/>
      <c r="AX27" s="657"/>
      <c r="AY27" s="657"/>
      <c r="AZ27" s="657"/>
      <c r="BA27" s="657"/>
      <c r="BB27" s="657"/>
      <c r="BC27" s="657"/>
      <c r="BD27" s="657"/>
      <c r="BE27" s="657"/>
      <c r="BF27" s="658"/>
      <c r="BG27" s="659">
        <v>138916</v>
      </c>
      <c r="BH27" s="660"/>
      <c r="BI27" s="660"/>
      <c r="BJ27" s="660"/>
      <c r="BK27" s="660"/>
      <c r="BL27" s="660"/>
      <c r="BM27" s="660"/>
      <c r="BN27" s="661"/>
      <c r="BO27" s="662">
        <v>100</v>
      </c>
      <c r="BP27" s="662"/>
      <c r="BQ27" s="662"/>
      <c r="BR27" s="662"/>
      <c r="BS27" s="663" t="s">
        <v>139</v>
      </c>
      <c r="BT27" s="663"/>
      <c r="BU27" s="663"/>
      <c r="BV27" s="663"/>
      <c r="BW27" s="663"/>
      <c r="BX27" s="663"/>
      <c r="BY27" s="663"/>
      <c r="BZ27" s="663"/>
      <c r="CA27" s="663"/>
      <c r="CB27" s="667"/>
      <c r="CD27" s="656" t="s">
        <v>307</v>
      </c>
      <c r="CE27" s="657"/>
      <c r="CF27" s="657"/>
      <c r="CG27" s="657"/>
      <c r="CH27" s="657"/>
      <c r="CI27" s="657"/>
      <c r="CJ27" s="657"/>
      <c r="CK27" s="657"/>
      <c r="CL27" s="657"/>
      <c r="CM27" s="657"/>
      <c r="CN27" s="657"/>
      <c r="CO27" s="657"/>
      <c r="CP27" s="657"/>
      <c r="CQ27" s="658"/>
      <c r="CR27" s="659">
        <v>208819</v>
      </c>
      <c r="CS27" s="691"/>
      <c r="CT27" s="691"/>
      <c r="CU27" s="691"/>
      <c r="CV27" s="691"/>
      <c r="CW27" s="691"/>
      <c r="CX27" s="691"/>
      <c r="CY27" s="692"/>
      <c r="CZ27" s="664">
        <v>5.9</v>
      </c>
      <c r="DA27" s="689"/>
      <c r="DB27" s="689"/>
      <c r="DC27" s="693"/>
      <c r="DD27" s="668">
        <v>59748</v>
      </c>
      <c r="DE27" s="691"/>
      <c r="DF27" s="691"/>
      <c r="DG27" s="691"/>
      <c r="DH27" s="691"/>
      <c r="DI27" s="691"/>
      <c r="DJ27" s="691"/>
      <c r="DK27" s="692"/>
      <c r="DL27" s="668">
        <v>56523</v>
      </c>
      <c r="DM27" s="691"/>
      <c r="DN27" s="691"/>
      <c r="DO27" s="691"/>
      <c r="DP27" s="691"/>
      <c r="DQ27" s="691"/>
      <c r="DR27" s="691"/>
      <c r="DS27" s="691"/>
      <c r="DT27" s="691"/>
      <c r="DU27" s="691"/>
      <c r="DV27" s="692"/>
      <c r="DW27" s="664">
        <v>2.8</v>
      </c>
      <c r="DX27" s="689"/>
      <c r="DY27" s="689"/>
      <c r="DZ27" s="689"/>
      <c r="EA27" s="689"/>
      <c r="EB27" s="689"/>
      <c r="EC27" s="690"/>
    </row>
    <row r="28" spans="2:133" ht="11.25" customHeight="1" x14ac:dyDescent="0.2">
      <c r="B28" s="656" t="s">
        <v>308</v>
      </c>
      <c r="C28" s="657"/>
      <c r="D28" s="657"/>
      <c r="E28" s="657"/>
      <c r="F28" s="657"/>
      <c r="G28" s="657"/>
      <c r="H28" s="657"/>
      <c r="I28" s="657"/>
      <c r="J28" s="657"/>
      <c r="K28" s="657"/>
      <c r="L28" s="657"/>
      <c r="M28" s="657"/>
      <c r="N28" s="657"/>
      <c r="O28" s="657"/>
      <c r="P28" s="657"/>
      <c r="Q28" s="658"/>
      <c r="R28" s="659">
        <v>39393</v>
      </c>
      <c r="S28" s="660"/>
      <c r="T28" s="660"/>
      <c r="U28" s="660"/>
      <c r="V28" s="660"/>
      <c r="W28" s="660"/>
      <c r="X28" s="660"/>
      <c r="Y28" s="661"/>
      <c r="Z28" s="662">
        <v>1.1000000000000001</v>
      </c>
      <c r="AA28" s="662"/>
      <c r="AB28" s="662"/>
      <c r="AC28" s="662"/>
      <c r="AD28" s="663" t="s">
        <v>241</v>
      </c>
      <c r="AE28" s="663"/>
      <c r="AF28" s="663"/>
      <c r="AG28" s="663"/>
      <c r="AH28" s="663"/>
      <c r="AI28" s="663"/>
      <c r="AJ28" s="663"/>
      <c r="AK28" s="663"/>
      <c r="AL28" s="664" t="s">
        <v>241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309</v>
      </c>
      <c r="CE28" s="657"/>
      <c r="CF28" s="657"/>
      <c r="CG28" s="657"/>
      <c r="CH28" s="657"/>
      <c r="CI28" s="657"/>
      <c r="CJ28" s="657"/>
      <c r="CK28" s="657"/>
      <c r="CL28" s="657"/>
      <c r="CM28" s="657"/>
      <c r="CN28" s="657"/>
      <c r="CO28" s="657"/>
      <c r="CP28" s="657"/>
      <c r="CQ28" s="658"/>
      <c r="CR28" s="659">
        <v>448170</v>
      </c>
      <c r="CS28" s="660"/>
      <c r="CT28" s="660"/>
      <c r="CU28" s="660"/>
      <c r="CV28" s="660"/>
      <c r="CW28" s="660"/>
      <c r="CX28" s="660"/>
      <c r="CY28" s="661"/>
      <c r="CZ28" s="664">
        <v>12.6</v>
      </c>
      <c r="DA28" s="689"/>
      <c r="DB28" s="689"/>
      <c r="DC28" s="693"/>
      <c r="DD28" s="668">
        <v>434419</v>
      </c>
      <c r="DE28" s="660"/>
      <c r="DF28" s="660"/>
      <c r="DG28" s="660"/>
      <c r="DH28" s="660"/>
      <c r="DI28" s="660"/>
      <c r="DJ28" s="660"/>
      <c r="DK28" s="661"/>
      <c r="DL28" s="668">
        <v>434419</v>
      </c>
      <c r="DM28" s="660"/>
      <c r="DN28" s="660"/>
      <c r="DO28" s="660"/>
      <c r="DP28" s="660"/>
      <c r="DQ28" s="660"/>
      <c r="DR28" s="660"/>
      <c r="DS28" s="660"/>
      <c r="DT28" s="660"/>
      <c r="DU28" s="660"/>
      <c r="DV28" s="661"/>
      <c r="DW28" s="664">
        <v>21.5</v>
      </c>
      <c r="DX28" s="689"/>
      <c r="DY28" s="689"/>
      <c r="DZ28" s="689"/>
      <c r="EA28" s="689"/>
      <c r="EB28" s="689"/>
      <c r="EC28" s="690"/>
    </row>
    <row r="29" spans="2:133" ht="11.25" customHeight="1" x14ac:dyDescent="0.2">
      <c r="B29" s="656" t="s">
        <v>310</v>
      </c>
      <c r="C29" s="657"/>
      <c r="D29" s="657"/>
      <c r="E29" s="657"/>
      <c r="F29" s="657"/>
      <c r="G29" s="657"/>
      <c r="H29" s="657"/>
      <c r="I29" s="657"/>
      <c r="J29" s="657"/>
      <c r="K29" s="657"/>
      <c r="L29" s="657"/>
      <c r="M29" s="657"/>
      <c r="N29" s="657"/>
      <c r="O29" s="657"/>
      <c r="P29" s="657"/>
      <c r="Q29" s="658"/>
      <c r="R29" s="659">
        <v>2986</v>
      </c>
      <c r="S29" s="660"/>
      <c r="T29" s="660"/>
      <c r="U29" s="660"/>
      <c r="V29" s="660"/>
      <c r="W29" s="660"/>
      <c r="X29" s="660"/>
      <c r="Y29" s="661"/>
      <c r="Z29" s="662">
        <v>0.1</v>
      </c>
      <c r="AA29" s="662"/>
      <c r="AB29" s="662"/>
      <c r="AC29" s="662"/>
      <c r="AD29" s="663">
        <v>33</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311</v>
      </c>
      <c r="CE29" s="696"/>
      <c r="CF29" s="656" t="s">
        <v>72</v>
      </c>
      <c r="CG29" s="657"/>
      <c r="CH29" s="657"/>
      <c r="CI29" s="657"/>
      <c r="CJ29" s="657"/>
      <c r="CK29" s="657"/>
      <c r="CL29" s="657"/>
      <c r="CM29" s="657"/>
      <c r="CN29" s="657"/>
      <c r="CO29" s="657"/>
      <c r="CP29" s="657"/>
      <c r="CQ29" s="658"/>
      <c r="CR29" s="659">
        <v>448059</v>
      </c>
      <c r="CS29" s="691"/>
      <c r="CT29" s="691"/>
      <c r="CU29" s="691"/>
      <c r="CV29" s="691"/>
      <c r="CW29" s="691"/>
      <c r="CX29" s="691"/>
      <c r="CY29" s="692"/>
      <c r="CZ29" s="664">
        <v>12.6</v>
      </c>
      <c r="DA29" s="689"/>
      <c r="DB29" s="689"/>
      <c r="DC29" s="693"/>
      <c r="DD29" s="668">
        <v>434308</v>
      </c>
      <c r="DE29" s="691"/>
      <c r="DF29" s="691"/>
      <c r="DG29" s="691"/>
      <c r="DH29" s="691"/>
      <c r="DI29" s="691"/>
      <c r="DJ29" s="691"/>
      <c r="DK29" s="692"/>
      <c r="DL29" s="668">
        <v>434308</v>
      </c>
      <c r="DM29" s="691"/>
      <c r="DN29" s="691"/>
      <c r="DO29" s="691"/>
      <c r="DP29" s="691"/>
      <c r="DQ29" s="691"/>
      <c r="DR29" s="691"/>
      <c r="DS29" s="691"/>
      <c r="DT29" s="691"/>
      <c r="DU29" s="691"/>
      <c r="DV29" s="692"/>
      <c r="DW29" s="664">
        <v>21.5</v>
      </c>
      <c r="DX29" s="689"/>
      <c r="DY29" s="689"/>
      <c r="DZ29" s="689"/>
      <c r="EA29" s="689"/>
      <c r="EB29" s="689"/>
      <c r="EC29" s="690"/>
    </row>
    <row r="30" spans="2:133" ht="11.25" customHeight="1" x14ac:dyDescent="0.2">
      <c r="B30" s="656" t="s">
        <v>312</v>
      </c>
      <c r="C30" s="657"/>
      <c r="D30" s="657"/>
      <c r="E30" s="657"/>
      <c r="F30" s="657"/>
      <c r="G30" s="657"/>
      <c r="H30" s="657"/>
      <c r="I30" s="657"/>
      <c r="J30" s="657"/>
      <c r="K30" s="657"/>
      <c r="L30" s="657"/>
      <c r="M30" s="657"/>
      <c r="N30" s="657"/>
      <c r="O30" s="657"/>
      <c r="P30" s="657"/>
      <c r="Q30" s="658"/>
      <c r="R30" s="659">
        <v>412676</v>
      </c>
      <c r="S30" s="660"/>
      <c r="T30" s="660"/>
      <c r="U30" s="660"/>
      <c r="V30" s="660"/>
      <c r="W30" s="660"/>
      <c r="X30" s="660"/>
      <c r="Y30" s="661"/>
      <c r="Z30" s="662">
        <v>11.1</v>
      </c>
      <c r="AA30" s="662"/>
      <c r="AB30" s="662"/>
      <c r="AC30" s="662"/>
      <c r="AD30" s="663" t="s">
        <v>241</v>
      </c>
      <c r="AE30" s="663"/>
      <c r="AF30" s="663"/>
      <c r="AG30" s="663"/>
      <c r="AH30" s="663"/>
      <c r="AI30" s="663"/>
      <c r="AJ30" s="663"/>
      <c r="AK30" s="663"/>
      <c r="AL30" s="664" t="s">
        <v>139</v>
      </c>
      <c r="AM30" s="665"/>
      <c r="AN30" s="665"/>
      <c r="AO30" s="666"/>
      <c r="AP30" s="641" t="s">
        <v>229</v>
      </c>
      <c r="AQ30" s="642"/>
      <c r="AR30" s="642"/>
      <c r="AS30" s="642"/>
      <c r="AT30" s="642"/>
      <c r="AU30" s="642"/>
      <c r="AV30" s="642"/>
      <c r="AW30" s="642"/>
      <c r="AX30" s="642"/>
      <c r="AY30" s="642"/>
      <c r="AZ30" s="642"/>
      <c r="BA30" s="642"/>
      <c r="BB30" s="642"/>
      <c r="BC30" s="642"/>
      <c r="BD30" s="642"/>
      <c r="BE30" s="642"/>
      <c r="BF30" s="643"/>
      <c r="BG30" s="641" t="s">
        <v>313</v>
      </c>
      <c r="BH30" s="701"/>
      <c r="BI30" s="701"/>
      <c r="BJ30" s="701"/>
      <c r="BK30" s="701"/>
      <c r="BL30" s="701"/>
      <c r="BM30" s="701"/>
      <c r="BN30" s="701"/>
      <c r="BO30" s="701"/>
      <c r="BP30" s="701"/>
      <c r="BQ30" s="702"/>
      <c r="BR30" s="641" t="s">
        <v>314</v>
      </c>
      <c r="BS30" s="701"/>
      <c r="BT30" s="701"/>
      <c r="BU30" s="701"/>
      <c r="BV30" s="701"/>
      <c r="BW30" s="701"/>
      <c r="BX30" s="701"/>
      <c r="BY30" s="701"/>
      <c r="BZ30" s="701"/>
      <c r="CA30" s="701"/>
      <c r="CB30" s="702"/>
      <c r="CD30" s="697"/>
      <c r="CE30" s="698"/>
      <c r="CF30" s="656" t="s">
        <v>315</v>
      </c>
      <c r="CG30" s="657"/>
      <c r="CH30" s="657"/>
      <c r="CI30" s="657"/>
      <c r="CJ30" s="657"/>
      <c r="CK30" s="657"/>
      <c r="CL30" s="657"/>
      <c r="CM30" s="657"/>
      <c r="CN30" s="657"/>
      <c r="CO30" s="657"/>
      <c r="CP30" s="657"/>
      <c r="CQ30" s="658"/>
      <c r="CR30" s="659">
        <v>440193</v>
      </c>
      <c r="CS30" s="660"/>
      <c r="CT30" s="660"/>
      <c r="CU30" s="660"/>
      <c r="CV30" s="660"/>
      <c r="CW30" s="660"/>
      <c r="CX30" s="660"/>
      <c r="CY30" s="661"/>
      <c r="CZ30" s="664">
        <v>12.4</v>
      </c>
      <c r="DA30" s="689"/>
      <c r="DB30" s="689"/>
      <c r="DC30" s="693"/>
      <c r="DD30" s="668">
        <v>426442</v>
      </c>
      <c r="DE30" s="660"/>
      <c r="DF30" s="660"/>
      <c r="DG30" s="660"/>
      <c r="DH30" s="660"/>
      <c r="DI30" s="660"/>
      <c r="DJ30" s="660"/>
      <c r="DK30" s="661"/>
      <c r="DL30" s="668">
        <v>426442</v>
      </c>
      <c r="DM30" s="660"/>
      <c r="DN30" s="660"/>
      <c r="DO30" s="660"/>
      <c r="DP30" s="660"/>
      <c r="DQ30" s="660"/>
      <c r="DR30" s="660"/>
      <c r="DS30" s="660"/>
      <c r="DT30" s="660"/>
      <c r="DU30" s="660"/>
      <c r="DV30" s="661"/>
      <c r="DW30" s="664">
        <v>21.1</v>
      </c>
      <c r="DX30" s="689"/>
      <c r="DY30" s="689"/>
      <c r="DZ30" s="689"/>
      <c r="EA30" s="689"/>
      <c r="EB30" s="689"/>
      <c r="EC30" s="690"/>
    </row>
    <row r="31" spans="2:133" ht="11.25" customHeight="1" x14ac:dyDescent="0.2">
      <c r="B31" s="672" t="s">
        <v>316</v>
      </c>
      <c r="C31" s="673"/>
      <c r="D31" s="673"/>
      <c r="E31" s="673"/>
      <c r="F31" s="673"/>
      <c r="G31" s="673"/>
      <c r="H31" s="673"/>
      <c r="I31" s="673"/>
      <c r="J31" s="673"/>
      <c r="K31" s="673"/>
      <c r="L31" s="673"/>
      <c r="M31" s="673"/>
      <c r="N31" s="673"/>
      <c r="O31" s="673"/>
      <c r="P31" s="673"/>
      <c r="Q31" s="674"/>
      <c r="R31" s="659" t="s">
        <v>139</v>
      </c>
      <c r="S31" s="660"/>
      <c r="T31" s="660"/>
      <c r="U31" s="660"/>
      <c r="V31" s="660"/>
      <c r="W31" s="660"/>
      <c r="X31" s="660"/>
      <c r="Y31" s="661"/>
      <c r="Z31" s="662" t="s">
        <v>241</v>
      </c>
      <c r="AA31" s="662"/>
      <c r="AB31" s="662"/>
      <c r="AC31" s="662"/>
      <c r="AD31" s="663" t="s">
        <v>241</v>
      </c>
      <c r="AE31" s="663"/>
      <c r="AF31" s="663"/>
      <c r="AG31" s="663"/>
      <c r="AH31" s="663"/>
      <c r="AI31" s="663"/>
      <c r="AJ31" s="663"/>
      <c r="AK31" s="663"/>
      <c r="AL31" s="664" t="s">
        <v>241</v>
      </c>
      <c r="AM31" s="665"/>
      <c r="AN31" s="665"/>
      <c r="AO31" s="666"/>
      <c r="AP31" s="705" t="s">
        <v>317</v>
      </c>
      <c r="AQ31" s="706"/>
      <c r="AR31" s="706"/>
      <c r="AS31" s="706"/>
      <c r="AT31" s="711" t="s">
        <v>318</v>
      </c>
      <c r="AU31" s="218"/>
      <c r="AV31" s="218"/>
      <c r="AW31" s="218"/>
      <c r="AX31" s="645" t="s">
        <v>191</v>
      </c>
      <c r="AY31" s="646"/>
      <c r="AZ31" s="646"/>
      <c r="BA31" s="646"/>
      <c r="BB31" s="646"/>
      <c r="BC31" s="646"/>
      <c r="BD31" s="646"/>
      <c r="BE31" s="646"/>
      <c r="BF31" s="647"/>
      <c r="BG31" s="715">
        <v>99.5</v>
      </c>
      <c r="BH31" s="703"/>
      <c r="BI31" s="703"/>
      <c r="BJ31" s="703"/>
      <c r="BK31" s="703"/>
      <c r="BL31" s="703"/>
      <c r="BM31" s="654">
        <v>98.1</v>
      </c>
      <c r="BN31" s="703"/>
      <c r="BO31" s="703"/>
      <c r="BP31" s="703"/>
      <c r="BQ31" s="704"/>
      <c r="BR31" s="715">
        <v>99.6</v>
      </c>
      <c r="BS31" s="703"/>
      <c r="BT31" s="703"/>
      <c r="BU31" s="703"/>
      <c r="BV31" s="703"/>
      <c r="BW31" s="703"/>
      <c r="BX31" s="654">
        <v>98.2</v>
      </c>
      <c r="BY31" s="703"/>
      <c r="BZ31" s="703"/>
      <c r="CA31" s="703"/>
      <c r="CB31" s="704"/>
      <c r="CD31" s="697"/>
      <c r="CE31" s="698"/>
      <c r="CF31" s="656" t="s">
        <v>319</v>
      </c>
      <c r="CG31" s="657"/>
      <c r="CH31" s="657"/>
      <c r="CI31" s="657"/>
      <c r="CJ31" s="657"/>
      <c r="CK31" s="657"/>
      <c r="CL31" s="657"/>
      <c r="CM31" s="657"/>
      <c r="CN31" s="657"/>
      <c r="CO31" s="657"/>
      <c r="CP31" s="657"/>
      <c r="CQ31" s="658"/>
      <c r="CR31" s="659">
        <v>7866</v>
      </c>
      <c r="CS31" s="691"/>
      <c r="CT31" s="691"/>
      <c r="CU31" s="691"/>
      <c r="CV31" s="691"/>
      <c r="CW31" s="691"/>
      <c r="CX31" s="691"/>
      <c r="CY31" s="692"/>
      <c r="CZ31" s="664">
        <v>0.2</v>
      </c>
      <c r="DA31" s="689"/>
      <c r="DB31" s="689"/>
      <c r="DC31" s="693"/>
      <c r="DD31" s="668">
        <v>7866</v>
      </c>
      <c r="DE31" s="691"/>
      <c r="DF31" s="691"/>
      <c r="DG31" s="691"/>
      <c r="DH31" s="691"/>
      <c r="DI31" s="691"/>
      <c r="DJ31" s="691"/>
      <c r="DK31" s="692"/>
      <c r="DL31" s="668">
        <v>7866</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320</v>
      </c>
      <c r="C32" s="657"/>
      <c r="D32" s="657"/>
      <c r="E32" s="657"/>
      <c r="F32" s="657"/>
      <c r="G32" s="657"/>
      <c r="H32" s="657"/>
      <c r="I32" s="657"/>
      <c r="J32" s="657"/>
      <c r="K32" s="657"/>
      <c r="L32" s="657"/>
      <c r="M32" s="657"/>
      <c r="N32" s="657"/>
      <c r="O32" s="657"/>
      <c r="P32" s="657"/>
      <c r="Q32" s="658"/>
      <c r="R32" s="659">
        <v>303389</v>
      </c>
      <c r="S32" s="660"/>
      <c r="T32" s="660"/>
      <c r="U32" s="660"/>
      <c r="V32" s="660"/>
      <c r="W32" s="660"/>
      <c r="X32" s="660"/>
      <c r="Y32" s="661"/>
      <c r="Z32" s="662">
        <v>8.1</v>
      </c>
      <c r="AA32" s="662"/>
      <c r="AB32" s="662"/>
      <c r="AC32" s="662"/>
      <c r="AD32" s="663" t="s">
        <v>139</v>
      </c>
      <c r="AE32" s="663"/>
      <c r="AF32" s="663"/>
      <c r="AG32" s="663"/>
      <c r="AH32" s="663"/>
      <c r="AI32" s="663"/>
      <c r="AJ32" s="663"/>
      <c r="AK32" s="663"/>
      <c r="AL32" s="664" t="s">
        <v>241</v>
      </c>
      <c r="AM32" s="665"/>
      <c r="AN32" s="665"/>
      <c r="AO32" s="666"/>
      <c r="AP32" s="707"/>
      <c r="AQ32" s="708"/>
      <c r="AR32" s="708"/>
      <c r="AS32" s="708"/>
      <c r="AT32" s="712"/>
      <c r="AU32" s="214" t="s">
        <v>321</v>
      </c>
      <c r="AX32" s="656" t="s">
        <v>322</v>
      </c>
      <c r="AY32" s="657"/>
      <c r="AZ32" s="657"/>
      <c r="BA32" s="657"/>
      <c r="BB32" s="657"/>
      <c r="BC32" s="657"/>
      <c r="BD32" s="657"/>
      <c r="BE32" s="657"/>
      <c r="BF32" s="658"/>
      <c r="BG32" s="716">
        <v>99.8</v>
      </c>
      <c r="BH32" s="691"/>
      <c r="BI32" s="691"/>
      <c r="BJ32" s="691"/>
      <c r="BK32" s="691"/>
      <c r="BL32" s="691"/>
      <c r="BM32" s="665">
        <v>99.7</v>
      </c>
      <c r="BN32" s="691"/>
      <c r="BO32" s="691"/>
      <c r="BP32" s="691"/>
      <c r="BQ32" s="714"/>
      <c r="BR32" s="716">
        <v>99.8</v>
      </c>
      <c r="BS32" s="691"/>
      <c r="BT32" s="691"/>
      <c r="BU32" s="691"/>
      <c r="BV32" s="691"/>
      <c r="BW32" s="691"/>
      <c r="BX32" s="665">
        <v>99.7</v>
      </c>
      <c r="BY32" s="691"/>
      <c r="BZ32" s="691"/>
      <c r="CA32" s="691"/>
      <c r="CB32" s="714"/>
      <c r="CD32" s="699"/>
      <c r="CE32" s="700"/>
      <c r="CF32" s="656" t="s">
        <v>323</v>
      </c>
      <c r="CG32" s="657"/>
      <c r="CH32" s="657"/>
      <c r="CI32" s="657"/>
      <c r="CJ32" s="657"/>
      <c r="CK32" s="657"/>
      <c r="CL32" s="657"/>
      <c r="CM32" s="657"/>
      <c r="CN32" s="657"/>
      <c r="CO32" s="657"/>
      <c r="CP32" s="657"/>
      <c r="CQ32" s="658"/>
      <c r="CR32" s="659">
        <v>111</v>
      </c>
      <c r="CS32" s="660"/>
      <c r="CT32" s="660"/>
      <c r="CU32" s="660"/>
      <c r="CV32" s="660"/>
      <c r="CW32" s="660"/>
      <c r="CX32" s="660"/>
      <c r="CY32" s="661"/>
      <c r="CZ32" s="664">
        <v>0</v>
      </c>
      <c r="DA32" s="689"/>
      <c r="DB32" s="689"/>
      <c r="DC32" s="693"/>
      <c r="DD32" s="668">
        <v>111</v>
      </c>
      <c r="DE32" s="660"/>
      <c r="DF32" s="660"/>
      <c r="DG32" s="660"/>
      <c r="DH32" s="660"/>
      <c r="DI32" s="660"/>
      <c r="DJ32" s="660"/>
      <c r="DK32" s="661"/>
      <c r="DL32" s="668">
        <v>111</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324</v>
      </c>
      <c r="C33" s="657"/>
      <c r="D33" s="657"/>
      <c r="E33" s="657"/>
      <c r="F33" s="657"/>
      <c r="G33" s="657"/>
      <c r="H33" s="657"/>
      <c r="I33" s="657"/>
      <c r="J33" s="657"/>
      <c r="K33" s="657"/>
      <c r="L33" s="657"/>
      <c r="M33" s="657"/>
      <c r="N33" s="657"/>
      <c r="O33" s="657"/>
      <c r="P33" s="657"/>
      <c r="Q33" s="658"/>
      <c r="R33" s="659">
        <v>7370</v>
      </c>
      <c r="S33" s="660"/>
      <c r="T33" s="660"/>
      <c r="U33" s="660"/>
      <c r="V33" s="660"/>
      <c r="W33" s="660"/>
      <c r="X33" s="660"/>
      <c r="Y33" s="661"/>
      <c r="Z33" s="662">
        <v>0.2</v>
      </c>
      <c r="AA33" s="662"/>
      <c r="AB33" s="662"/>
      <c r="AC33" s="662"/>
      <c r="AD33" s="663" t="s">
        <v>241</v>
      </c>
      <c r="AE33" s="663"/>
      <c r="AF33" s="663"/>
      <c r="AG33" s="663"/>
      <c r="AH33" s="663"/>
      <c r="AI33" s="663"/>
      <c r="AJ33" s="663"/>
      <c r="AK33" s="663"/>
      <c r="AL33" s="664" t="s">
        <v>241</v>
      </c>
      <c r="AM33" s="665"/>
      <c r="AN33" s="665"/>
      <c r="AO33" s="666"/>
      <c r="AP33" s="709"/>
      <c r="AQ33" s="710"/>
      <c r="AR33" s="710"/>
      <c r="AS33" s="710"/>
      <c r="AT33" s="713"/>
      <c r="AU33" s="219"/>
      <c r="AV33" s="219"/>
      <c r="AW33" s="219"/>
      <c r="AX33" s="680" t="s">
        <v>325</v>
      </c>
      <c r="AY33" s="681"/>
      <c r="AZ33" s="681"/>
      <c r="BA33" s="681"/>
      <c r="BB33" s="681"/>
      <c r="BC33" s="681"/>
      <c r="BD33" s="681"/>
      <c r="BE33" s="681"/>
      <c r="BF33" s="682"/>
      <c r="BG33" s="717">
        <v>99</v>
      </c>
      <c r="BH33" s="718"/>
      <c r="BI33" s="718"/>
      <c r="BJ33" s="718"/>
      <c r="BK33" s="718"/>
      <c r="BL33" s="718"/>
      <c r="BM33" s="719">
        <v>95.6</v>
      </c>
      <c r="BN33" s="718"/>
      <c r="BO33" s="718"/>
      <c r="BP33" s="718"/>
      <c r="BQ33" s="720"/>
      <c r="BR33" s="717">
        <v>99.1</v>
      </c>
      <c r="BS33" s="718"/>
      <c r="BT33" s="718"/>
      <c r="BU33" s="718"/>
      <c r="BV33" s="718"/>
      <c r="BW33" s="718"/>
      <c r="BX33" s="719">
        <v>95.7</v>
      </c>
      <c r="BY33" s="718"/>
      <c r="BZ33" s="718"/>
      <c r="CA33" s="718"/>
      <c r="CB33" s="720"/>
      <c r="CD33" s="656" t="s">
        <v>326</v>
      </c>
      <c r="CE33" s="657"/>
      <c r="CF33" s="657"/>
      <c r="CG33" s="657"/>
      <c r="CH33" s="657"/>
      <c r="CI33" s="657"/>
      <c r="CJ33" s="657"/>
      <c r="CK33" s="657"/>
      <c r="CL33" s="657"/>
      <c r="CM33" s="657"/>
      <c r="CN33" s="657"/>
      <c r="CO33" s="657"/>
      <c r="CP33" s="657"/>
      <c r="CQ33" s="658"/>
      <c r="CR33" s="659">
        <v>1475851</v>
      </c>
      <c r="CS33" s="691"/>
      <c r="CT33" s="691"/>
      <c r="CU33" s="691"/>
      <c r="CV33" s="691"/>
      <c r="CW33" s="691"/>
      <c r="CX33" s="691"/>
      <c r="CY33" s="692"/>
      <c r="CZ33" s="664">
        <v>41.5</v>
      </c>
      <c r="DA33" s="689"/>
      <c r="DB33" s="689"/>
      <c r="DC33" s="693"/>
      <c r="DD33" s="668">
        <v>1095292</v>
      </c>
      <c r="DE33" s="691"/>
      <c r="DF33" s="691"/>
      <c r="DG33" s="691"/>
      <c r="DH33" s="691"/>
      <c r="DI33" s="691"/>
      <c r="DJ33" s="691"/>
      <c r="DK33" s="692"/>
      <c r="DL33" s="668">
        <v>764018</v>
      </c>
      <c r="DM33" s="691"/>
      <c r="DN33" s="691"/>
      <c r="DO33" s="691"/>
      <c r="DP33" s="691"/>
      <c r="DQ33" s="691"/>
      <c r="DR33" s="691"/>
      <c r="DS33" s="691"/>
      <c r="DT33" s="691"/>
      <c r="DU33" s="691"/>
      <c r="DV33" s="692"/>
      <c r="DW33" s="664">
        <v>37.799999999999997</v>
      </c>
      <c r="DX33" s="689"/>
      <c r="DY33" s="689"/>
      <c r="DZ33" s="689"/>
      <c r="EA33" s="689"/>
      <c r="EB33" s="689"/>
      <c r="EC33" s="690"/>
    </row>
    <row r="34" spans="2:133" ht="11.25" customHeight="1" x14ac:dyDescent="0.2">
      <c r="B34" s="656" t="s">
        <v>327</v>
      </c>
      <c r="C34" s="657"/>
      <c r="D34" s="657"/>
      <c r="E34" s="657"/>
      <c r="F34" s="657"/>
      <c r="G34" s="657"/>
      <c r="H34" s="657"/>
      <c r="I34" s="657"/>
      <c r="J34" s="657"/>
      <c r="K34" s="657"/>
      <c r="L34" s="657"/>
      <c r="M34" s="657"/>
      <c r="N34" s="657"/>
      <c r="O34" s="657"/>
      <c r="P34" s="657"/>
      <c r="Q34" s="658"/>
      <c r="R34" s="659">
        <v>16787</v>
      </c>
      <c r="S34" s="660"/>
      <c r="T34" s="660"/>
      <c r="U34" s="660"/>
      <c r="V34" s="660"/>
      <c r="W34" s="660"/>
      <c r="X34" s="660"/>
      <c r="Y34" s="661"/>
      <c r="Z34" s="662">
        <v>0.5</v>
      </c>
      <c r="AA34" s="662"/>
      <c r="AB34" s="662"/>
      <c r="AC34" s="662"/>
      <c r="AD34" s="663" t="s">
        <v>241</v>
      </c>
      <c r="AE34" s="663"/>
      <c r="AF34" s="663"/>
      <c r="AG34" s="663"/>
      <c r="AH34" s="663"/>
      <c r="AI34" s="663"/>
      <c r="AJ34" s="663"/>
      <c r="AK34" s="663"/>
      <c r="AL34" s="664" t="s">
        <v>241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328</v>
      </c>
      <c r="CE34" s="657"/>
      <c r="CF34" s="657"/>
      <c r="CG34" s="657"/>
      <c r="CH34" s="657"/>
      <c r="CI34" s="657"/>
      <c r="CJ34" s="657"/>
      <c r="CK34" s="657"/>
      <c r="CL34" s="657"/>
      <c r="CM34" s="657"/>
      <c r="CN34" s="657"/>
      <c r="CO34" s="657"/>
      <c r="CP34" s="657"/>
      <c r="CQ34" s="658"/>
      <c r="CR34" s="659">
        <v>499055</v>
      </c>
      <c r="CS34" s="660"/>
      <c r="CT34" s="660"/>
      <c r="CU34" s="660"/>
      <c r="CV34" s="660"/>
      <c r="CW34" s="660"/>
      <c r="CX34" s="660"/>
      <c r="CY34" s="661"/>
      <c r="CZ34" s="664">
        <v>14</v>
      </c>
      <c r="DA34" s="689"/>
      <c r="DB34" s="689"/>
      <c r="DC34" s="693"/>
      <c r="DD34" s="668">
        <v>385771</v>
      </c>
      <c r="DE34" s="660"/>
      <c r="DF34" s="660"/>
      <c r="DG34" s="660"/>
      <c r="DH34" s="660"/>
      <c r="DI34" s="660"/>
      <c r="DJ34" s="660"/>
      <c r="DK34" s="661"/>
      <c r="DL34" s="668">
        <v>355758</v>
      </c>
      <c r="DM34" s="660"/>
      <c r="DN34" s="660"/>
      <c r="DO34" s="660"/>
      <c r="DP34" s="660"/>
      <c r="DQ34" s="660"/>
      <c r="DR34" s="660"/>
      <c r="DS34" s="660"/>
      <c r="DT34" s="660"/>
      <c r="DU34" s="660"/>
      <c r="DV34" s="661"/>
      <c r="DW34" s="664">
        <v>17.600000000000001</v>
      </c>
      <c r="DX34" s="689"/>
      <c r="DY34" s="689"/>
      <c r="DZ34" s="689"/>
      <c r="EA34" s="689"/>
      <c r="EB34" s="689"/>
      <c r="EC34" s="690"/>
    </row>
    <row r="35" spans="2:133" ht="11.25" customHeight="1" x14ac:dyDescent="0.2">
      <c r="B35" s="656" t="s">
        <v>329</v>
      </c>
      <c r="C35" s="657"/>
      <c r="D35" s="657"/>
      <c r="E35" s="657"/>
      <c r="F35" s="657"/>
      <c r="G35" s="657"/>
      <c r="H35" s="657"/>
      <c r="I35" s="657"/>
      <c r="J35" s="657"/>
      <c r="K35" s="657"/>
      <c r="L35" s="657"/>
      <c r="M35" s="657"/>
      <c r="N35" s="657"/>
      <c r="O35" s="657"/>
      <c r="P35" s="657"/>
      <c r="Q35" s="658"/>
      <c r="R35" s="659">
        <v>12678</v>
      </c>
      <c r="S35" s="660"/>
      <c r="T35" s="660"/>
      <c r="U35" s="660"/>
      <c r="V35" s="660"/>
      <c r="W35" s="660"/>
      <c r="X35" s="660"/>
      <c r="Y35" s="661"/>
      <c r="Z35" s="662">
        <v>0.3</v>
      </c>
      <c r="AA35" s="662"/>
      <c r="AB35" s="662"/>
      <c r="AC35" s="662"/>
      <c r="AD35" s="663" t="s">
        <v>139</v>
      </c>
      <c r="AE35" s="663"/>
      <c r="AF35" s="663"/>
      <c r="AG35" s="663"/>
      <c r="AH35" s="663"/>
      <c r="AI35" s="663"/>
      <c r="AJ35" s="663"/>
      <c r="AK35" s="663"/>
      <c r="AL35" s="664" t="s">
        <v>241</v>
      </c>
      <c r="AM35" s="665"/>
      <c r="AN35" s="665"/>
      <c r="AO35" s="666"/>
      <c r="AP35" s="222"/>
      <c r="AQ35" s="641" t="s">
        <v>330</v>
      </c>
      <c r="AR35" s="642"/>
      <c r="AS35" s="642"/>
      <c r="AT35" s="642"/>
      <c r="AU35" s="642"/>
      <c r="AV35" s="642"/>
      <c r="AW35" s="642"/>
      <c r="AX35" s="642"/>
      <c r="AY35" s="642"/>
      <c r="AZ35" s="642"/>
      <c r="BA35" s="642"/>
      <c r="BB35" s="642"/>
      <c r="BC35" s="642"/>
      <c r="BD35" s="642"/>
      <c r="BE35" s="642"/>
      <c r="BF35" s="643"/>
      <c r="BG35" s="641" t="s">
        <v>331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332</v>
      </c>
      <c r="CE35" s="657"/>
      <c r="CF35" s="657"/>
      <c r="CG35" s="657"/>
      <c r="CH35" s="657"/>
      <c r="CI35" s="657"/>
      <c r="CJ35" s="657"/>
      <c r="CK35" s="657"/>
      <c r="CL35" s="657"/>
      <c r="CM35" s="657"/>
      <c r="CN35" s="657"/>
      <c r="CO35" s="657"/>
      <c r="CP35" s="657"/>
      <c r="CQ35" s="658"/>
      <c r="CR35" s="659">
        <v>77827</v>
      </c>
      <c r="CS35" s="691"/>
      <c r="CT35" s="691"/>
      <c r="CU35" s="691"/>
      <c r="CV35" s="691"/>
      <c r="CW35" s="691"/>
      <c r="CX35" s="691"/>
      <c r="CY35" s="692"/>
      <c r="CZ35" s="664">
        <v>2.2000000000000002</v>
      </c>
      <c r="DA35" s="689"/>
      <c r="DB35" s="689"/>
      <c r="DC35" s="693"/>
      <c r="DD35" s="668">
        <v>30262</v>
      </c>
      <c r="DE35" s="691"/>
      <c r="DF35" s="691"/>
      <c r="DG35" s="691"/>
      <c r="DH35" s="691"/>
      <c r="DI35" s="691"/>
      <c r="DJ35" s="691"/>
      <c r="DK35" s="692"/>
      <c r="DL35" s="668">
        <v>11031</v>
      </c>
      <c r="DM35" s="691"/>
      <c r="DN35" s="691"/>
      <c r="DO35" s="691"/>
      <c r="DP35" s="691"/>
      <c r="DQ35" s="691"/>
      <c r="DR35" s="691"/>
      <c r="DS35" s="691"/>
      <c r="DT35" s="691"/>
      <c r="DU35" s="691"/>
      <c r="DV35" s="692"/>
      <c r="DW35" s="664">
        <v>0.5</v>
      </c>
      <c r="DX35" s="689"/>
      <c r="DY35" s="689"/>
      <c r="DZ35" s="689"/>
      <c r="EA35" s="689"/>
      <c r="EB35" s="689"/>
      <c r="EC35" s="690"/>
    </row>
    <row r="36" spans="2:133" ht="11.25" customHeight="1" x14ac:dyDescent="0.2">
      <c r="B36" s="656" t="s">
        <v>333</v>
      </c>
      <c r="C36" s="657"/>
      <c r="D36" s="657"/>
      <c r="E36" s="657"/>
      <c r="F36" s="657"/>
      <c r="G36" s="657"/>
      <c r="H36" s="657"/>
      <c r="I36" s="657"/>
      <c r="J36" s="657"/>
      <c r="K36" s="657"/>
      <c r="L36" s="657"/>
      <c r="M36" s="657"/>
      <c r="N36" s="657"/>
      <c r="O36" s="657"/>
      <c r="P36" s="657"/>
      <c r="Q36" s="658"/>
      <c r="R36" s="659">
        <v>263110</v>
      </c>
      <c r="S36" s="660"/>
      <c r="T36" s="660"/>
      <c r="U36" s="660"/>
      <c r="V36" s="660"/>
      <c r="W36" s="660"/>
      <c r="X36" s="660"/>
      <c r="Y36" s="661"/>
      <c r="Z36" s="662">
        <v>7.1</v>
      </c>
      <c r="AA36" s="662"/>
      <c r="AB36" s="662"/>
      <c r="AC36" s="662"/>
      <c r="AD36" s="663" t="s">
        <v>139</v>
      </c>
      <c r="AE36" s="663"/>
      <c r="AF36" s="663"/>
      <c r="AG36" s="663"/>
      <c r="AH36" s="663"/>
      <c r="AI36" s="663"/>
      <c r="AJ36" s="663"/>
      <c r="AK36" s="663"/>
      <c r="AL36" s="664" t="s">
        <v>139</v>
      </c>
      <c r="AM36" s="665"/>
      <c r="AN36" s="665"/>
      <c r="AO36" s="666"/>
      <c r="AP36" s="222"/>
      <c r="AQ36" s="725" t="s">
        <v>334</v>
      </c>
      <c r="AR36" s="726"/>
      <c r="AS36" s="726"/>
      <c r="AT36" s="726"/>
      <c r="AU36" s="726"/>
      <c r="AV36" s="726"/>
      <c r="AW36" s="726"/>
      <c r="AX36" s="726"/>
      <c r="AY36" s="727"/>
      <c r="AZ36" s="648">
        <v>249739</v>
      </c>
      <c r="BA36" s="649"/>
      <c r="BB36" s="649"/>
      <c r="BC36" s="649"/>
      <c r="BD36" s="649"/>
      <c r="BE36" s="649"/>
      <c r="BF36" s="721"/>
      <c r="BG36" s="645" t="s">
        <v>335</v>
      </c>
      <c r="BH36" s="646"/>
      <c r="BI36" s="646"/>
      <c r="BJ36" s="646"/>
      <c r="BK36" s="646"/>
      <c r="BL36" s="646"/>
      <c r="BM36" s="646"/>
      <c r="BN36" s="646"/>
      <c r="BO36" s="646"/>
      <c r="BP36" s="646"/>
      <c r="BQ36" s="646"/>
      <c r="BR36" s="646"/>
      <c r="BS36" s="646"/>
      <c r="BT36" s="646"/>
      <c r="BU36" s="647"/>
      <c r="BV36" s="648">
        <v>3735</v>
      </c>
      <c r="BW36" s="649"/>
      <c r="BX36" s="649"/>
      <c r="BY36" s="649"/>
      <c r="BZ36" s="649"/>
      <c r="CA36" s="649"/>
      <c r="CB36" s="721"/>
      <c r="CD36" s="656" t="s">
        <v>336</v>
      </c>
      <c r="CE36" s="657"/>
      <c r="CF36" s="657"/>
      <c r="CG36" s="657"/>
      <c r="CH36" s="657"/>
      <c r="CI36" s="657"/>
      <c r="CJ36" s="657"/>
      <c r="CK36" s="657"/>
      <c r="CL36" s="657"/>
      <c r="CM36" s="657"/>
      <c r="CN36" s="657"/>
      <c r="CO36" s="657"/>
      <c r="CP36" s="657"/>
      <c r="CQ36" s="658"/>
      <c r="CR36" s="659">
        <v>417170</v>
      </c>
      <c r="CS36" s="660"/>
      <c r="CT36" s="660"/>
      <c r="CU36" s="660"/>
      <c r="CV36" s="660"/>
      <c r="CW36" s="660"/>
      <c r="CX36" s="660"/>
      <c r="CY36" s="661"/>
      <c r="CZ36" s="664">
        <v>11.7</v>
      </c>
      <c r="DA36" s="689"/>
      <c r="DB36" s="689"/>
      <c r="DC36" s="693"/>
      <c r="DD36" s="668">
        <v>249492</v>
      </c>
      <c r="DE36" s="660"/>
      <c r="DF36" s="660"/>
      <c r="DG36" s="660"/>
      <c r="DH36" s="660"/>
      <c r="DI36" s="660"/>
      <c r="DJ36" s="660"/>
      <c r="DK36" s="661"/>
      <c r="DL36" s="668">
        <v>208204</v>
      </c>
      <c r="DM36" s="660"/>
      <c r="DN36" s="660"/>
      <c r="DO36" s="660"/>
      <c r="DP36" s="660"/>
      <c r="DQ36" s="660"/>
      <c r="DR36" s="660"/>
      <c r="DS36" s="660"/>
      <c r="DT36" s="660"/>
      <c r="DU36" s="660"/>
      <c r="DV36" s="661"/>
      <c r="DW36" s="664">
        <v>10.3</v>
      </c>
      <c r="DX36" s="689"/>
      <c r="DY36" s="689"/>
      <c r="DZ36" s="689"/>
      <c r="EA36" s="689"/>
      <c r="EB36" s="689"/>
      <c r="EC36" s="690"/>
    </row>
    <row r="37" spans="2:133" ht="11.25" customHeight="1" x14ac:dyDescent="0.2">
      <c r="B37" s="656" t="s">
        <v>337</v>
      </c>
      <c r="C37" s="657"/>
      <c r="D37" s="657"/>
      <c r="E37" s="657"/>
      <c r="F37" s="657"/>
      <c r="G37" s="657"/>
      <c r="H37" s="657"/>
      <c r="I37" s="657"/>
      <c r="J37" s="657"/>
      <c r="K37" s="657"/>
      <c r="L37" s="657"/>
      <c r="M37" s="657"/>
      <c r="N37" s="657"/>
      <c r="O37" s="657"/>
      <c r="P37" s="657"/>
      <c r="Q37" s="658"/>
      <c r="R37" s="659">
        <v>59615</v>
      </c>
      <c r="S37" s="660"/>
      <c r="T37" s="660"/>
      <c r="U37" s="660"/>
      <c r="V37" s="660"/>
      <c r="W37" s="660"/>
      <c r="X37" s="660"/>
      <c r="Y37" s="661"/>
      <c r="Z37" s="662">
        <v>1.6</v>
      </c>
      <c r="AA37" s="662"/>
      <c r="AB37" s="662"/>
      <c r="AC37" s="662"/>
      <c r="AD37" s="663">
        <v>6</v>
      </c>
      <c r="AE37" s="663"/>
      <c r="AF37" s="663"/>
      <c r="AG37" s="663"/>
      <c r="AH37" s="663"/>
      <c r="AI37" s="663"/>
      <c r="AJ37" s="663"/>
      <c r="AK37" s="663"/>
      <c r="AL37" s="664">
        <v>0</v>
      </c>
      <c r="AM37" s="665"/>
      <c r="AN37" s="665"/>
      <c r="AO37" s="666"/>
      <c r="AQ37" s="722" t="s">
        <v>338</v>
      </c>
      <c r="AR37" s="723"/>
      <c r="AS37" s="723"/>
      <c r="AT37" s="723"/>
      <c r="AU37" s="723"/>
      <c r="AV37" s="723"/>
      <c r="AW37" s="723"/>
      <c r="AX37" s="723"/>
      <c r="AY37" s="724"/>
      <c r="AZ37" s="659">
        <v>67047</v>
      </c>
      <c r="BA37" s="660"/>
      <c r="BB37" s="660"/>
      <c r="BC37" s="660"/>
      <c r="BD37" s="691"/>
      <c r="BE37" s="691"/>
      <c r="BF37" s="714"/>
      <c r="BG37" s="656" t="s">
        <v>339</v>
      </c>
      <c r="BH37" s="657"/>
      <c r="BI37" s="657"/>
      <c r="BJ37" s="657"/>
      <c r="BK37" s="657"/>
      <c r="BL37" s="657"/>
      <c r="BM37" s="657"/>
      <c r="BN37" s="657"/>
      <c r="BO37" s="657"/>
      <c r="BP37" s="657"/>
      <c r="BQ37" s="657"/>
      <c r="BR37" s="657"/>
      <c r="BS37" s="657"/>
      <c r="BT37" s="657"/>
      <c r="BU37" s="658"/>
      <c r="BV37" s="659">
        <v>7912</v>
      </c>
      <c r="BW37" s="660"/>
      <c r="BX37" s="660"/>
      <c r="BY37" s="660"/>
      <c r="BZ37" s="660"/>
      <c r="CA37" s="660"/>
      <c r="CB37" s="669"/>
      <c r="CD37" s="656" t="s">
        <v>340</v>
      </c>
      <c r="CE37" s="657"/>
      <c r="CF37" s="657"/>
      <c r="CG37" s="657"/>
      <c r="CH37" s="657"/>
      <c r="CI37" s="657"/>
      <c r="CJ37" s="657"/>
      <c r="CK37" s="657"/>
      <c r="CL37" s="657"/>
      <c r="CM37" s="657"/>
      <c r="CN37" s="657"/>
      <c r="CO37" s="657"/>
      <c r="CP37" s="657"/>
      <c r="CQ37" s="658"/>
      <c r="CR37" s="659">
        <v>117483</v>
      </c>
      <c r="CS37" s="691"/>
      <c r="CT37" s="691"/>
      <c r="CU37" s="691"/>
      <c r="CV37" s="691"/>
      <c r="CW37" s="691"/>
      <c r="CX37" s="691"/>
      <c r="CY37" s="692"/>
      <c r="CZ37" s="664">
        <v>3.3</v>
      </c>
      <c r="DA37" s="689"/>
      <c r="DB37" s="689"/>
      <c r="DC37" s="693"/>
      <c r="DD37" s="668">
        <v>117483</v>
      </c>
      <c r="DE37" s="691"/>
      <c r="DF37" s="691"/>
      <c r="DG37" s="691"/>
      <c r="DH37" s="691"/>
      <c r="DI37" s="691"/>
      <c r="DJ37" s="691"/>
      <c r="DK37" s="692"/>
      <c r="DL37" s="668">
        <v>112676</v>
      </c>
      <c r="DM37" s="691"/>
      <c r="DN37" s="691"/>
      <c r="DO37" s="691"/>
      <c r="DP37" s="691"/>
      <c r="DQ37" s="691"/>
      <c r="DR37" s="691"/>
      <c r="DS37" s="691"/>
      <c r="DT37" s="691"/>
      <c r="DU37" s="691"/>
      <c r="DV37" s="692"/>
      <c r="DW37" s="664">
        <v>5.6</v>
      </c>
      <c r="DX37" s="689"/>
      <c r="DY37" s="689"/>
      <c r="DZ37" s="689"/>
      <c r="EA37" s="689"/>
      <c r="EB37" s="689"/>
      <c r="EC37" s="690"/>
    </row>
    <row r="38" spans="2:133" ht="11.25" customHeight="1" x14ac:dyDescent="0.2">
      <c r="B38" s="656" t="s">
        <v>341</v>
      </c>
      <c r="C38" s="657"/>
      <c r="D38" s="657"/>
      <c r="E38" s="657"/>
      <c r="F38" s="657"/>
      <c r="G38" s="657"/>
      <c r="H38" s="657"/>
      <c r="I38" s="657"/>
      <c r="J38" s="657"/>
      <c r="K38" s="657"/>
      <c r="L38" s="657"/>
      <c r="M38" s="657"/>
      <c r="N38" s="657"/>
      <c r="O38" s="657"/>
      <c r="P38" s="657"/>
      <c r="Q38" s="658"/>
      <c r="R38" s="659">
        <v>418678</v>
      </c>
      <c r="S38" s="660"/>
      <c r="T38" s="660"/>
      <c r="U38" s="660"/>
      <c r="V38" s="660"/>
      <c r="W38" s="660"/>
      <c r="X38" s="660"/>
      <c r="Y38" s="661"/>
      <c r="Z38" s="662">
        <v>11.2</v>
      </c>
      <c r="AA38" s="662"/>
      <c r="AB38" s="662"/>
      <c r="AC38" s="662"/>
      <c r="AD38" s="663" t="s">
        <v>139</v>
      </c>
      <c r="AE38" s="663"/>
      <c r="AF38" s="663"/>
      <c r="AG38" s="663"/>
      <c r="AH38" s="663"/>
      <c r="AI38" s="663"/>
      <c r="AJ38" s="663"/>
      <c r="AK38" s="663"/>
      <c r="AL38" s="664" t="s">
        <v>139</v>
      </c>
      <c r="AM38" s="665"/>
      <c r="AN38" s="665"/>
      <c r="AO38" s="666"/>
      <c r="AQ38" s="722" t="s">
        <v>342</v>
      </c>
      <c r="AR38" s="723"/>
      <c r="AS38" s="723"/>
      <c r="AT38" s="723"/>
      <c r="AU38" s="723"/>
      <c r="AV38" s="723"/>
      <c r="AW38" s="723"/>
      <c r="AX38" s="723"/>
      <c r="AY38" s="724"/>
      <c r="AZ38" s="659">
        <v>46502</v>
      </c>
      <c r="BA38" s="660"/>
      <c r="BB38" s="660"/>
      <c r="BC38" s="660"/>
      <c r="BD38" s="691"/>
      <c r="BE38" s="691"/>
      <c r="BF38" s="714"/>
      <c r="BG38" s="656" t="s">
        <v>343</v>
      </c>
      <c r="BH38" s="657"/>
      <c r="BI38" s="657"/>
      <c r="BJ38" s="657"/>
      <c r="BK38" s="657"/>
      <c r="BL38" s="657"/>
      <c r="BM38" s="657"/>
      <c r="BN38" s="657"/>
      <c r="BO38" s="657"/>
      <c r="BP38" s="657"/>
      <c r="BQ38" s="657"/>
      <c r="BR38" s="657"/>
      <c r="BS38" s="657"/>
      <c r="BT38" s="657"/>
      <c r="BU38" s="658"/>
      <c r="BV38" s="659">
        <v>314</v>
      </c>
      <c r="BW38" s="660"/>
      <c r="BX38" s="660"/>
      <c r="BY38" s="660"/>
      <c r="BZ38" s="660"/>
      <c r="CA38" s="660"/>
      <c r="CB38" s="669"/>
      <c r="CD38" s="656" t="s">
        <v>344</v>
      </c>
      <c r="CE38" s="657"/>
      <c r="CF38" s="657"/>
      <c r="CG38" s="657"/>
      <c r="CH38" s="657"/>
      <c r="CI38" s="657"/>
      <c r="CJ38" s="657"/>
      <c r="CK38" s="657"/>
      <c r="CL38" s="657"/>
      <c r="CM38" s="657"/>
      <c r="CN38" s="657"/>
      <c r="CO38" s="657"/>
      <c r="CP38" s="657"/>
      <c r="CQ38" s="658"/>
      <c r="CR38" s="659">
        <v>249739</v>
      </c>
      <c r="CS38" s="660"/>
      <c r="CT38" s="660"/>
      <c r="CU38" s="660"/>
      <c r="CV38" s="660"/>
      <c r="CW38" s="660"/>
      <c r="CX38" s="660"/>
      <c r="CY38" s="661"/>
      <c r="CZ38" s="664">
        <v>7</v>
      </c>
      <c r="DA38" s="689"/>
      <c r="DB38" s="689"/>
      <c r="DC38" s="693"/>
      <c r="DD38" s="668">
        <v>227662</v>
      </c>
      <c r="DE38" s="660"/>
      <c r="DF38" s="660"/>
      <c r="DG38" s="660"/>
      <c r="DH38" s="660"/>
      <c r="DI38" s="660"/>
      <c r="DJ38" s="660"/>
      <c r="DK38" s="661"/>
      <c r="DL38" s="668">
        <v>189025</v>
      </c>
      <c r="DM38" s="660"/>
      <c r="DN38" s="660"/>
      <c r="DO38" s="660"/>
      <c r="DP38" s="660"/>
      <c r="DQ38" s="660"/>
      <c r="DR38" s="660"/>
      <c r="DS38" s="660"/>
      <c r="DT38" s="660"/>
      <c r="DU38" s="660"/>
      <c r="DV38" s="661"/>
      <c r="DW38" s="664">
        <v>9.3000000000000007</v>
      </c>
      <c r="DX38" s="689"/>
      <c r="DY38" s="689"/>
      <c r="DZ38" s="689"/>
      <c r="EA38" s="689"/>
      <c r="EB38" s="689"/>
      <c r="EC38" s="690"/>
    </row>
    <row r="39" spans="2:133" ht="11.25" customHeight="1" x14ac:dyDescent="0.2">
      <c r="B39" s="656" t="s">
        <v>345</v>
      </c>
      <c r="C39" s="657"/>
      <c r="D39" s="657"/>
      <c r="E39" s="657"/>
      <c r="F39" s="657"/>
      <c r="G39" s="657"/>
      <c r="H39" s="657"/>
      <c r="I39" s="657"/>
      <c r="J39" s="657"/>
      <c r="K39" s="657"/>
      <c r="L39" s="657"/>
      <c r="M39" s="657"/>
      <c r="N39" s="657"/>
      <c r="O39" s="657"/>
      <c r="P39" s="657"/>
      <c r="Q39" s="658"/>
      <c r="R39" s="659" t="s">
        <v>241</v>
      </c>
      <c r="S39" s="660"/>
      <c r="T39" s="660"/>
      <c r="U39" s="660"/>
      <c r="V39" s="660"/>
      <c r="W39" s="660"/>
      <c r="X39" s="660"/>
      <c r="Y39" s="661"/>
      <c r="Z39" s="662" t="s">
        <v>241</v>
      </c>
      <c r="AA39" s="662"/>
      <c r="AB39" s="662"/>
      <c r="AC39" s="662"/>
      <c r="AD39" s="663" t="s">
        <v>139</v>
      </c>
      <c r="AE39" s="663"/>
      <c r="AF39" s="663"/>
      <c r="AG39" s="663"/>
      <c r="AH39" s="663"/>
      <c r="AI39" s="663"/>
      <c r="AJ39" s="663"/>
      <c r="AK39" s="663"/>
      <c r="AL39" s="664" t="s">
        <v>139</v>
      </c>
      <c r="AM39" s="665"/>
      <c r="AN39" s="665"/>
      <c r="AO39" s="666"/>
      <c r="AQ39" s="722" t="s">
        <v>346</v>
      </c>
      <c r="AR39" s="723"/>
      <c r="AS39" s="723"/>
      <c r="AT39" s="723"/>
      <c r="AU39" s="723"/>
      <c r="AV39" s="723"/>
      <c r="AW39" s="723"/>
      <c r="AX39" s="723"/>
      <c r="AY39" s="724"/>
      <c r="AZ39" s="659" t="s">
        <v>139</v>
      </c>
      <c r="BA39" s="660"/>
      <c r="BB39" s="660"/>
      <c r="BC39" s="660"/>
      <c r="BD39" s="691"/>
      <c r="BE39" s="691"/>
      <c r="BF39" s="714"/>
      <c r="BG39" s="656" t="s">
        <v>347</v>
      </c>
      <c r="BH39" s="657"/>
      <c r="BI39" s="657"/>
      <c r="BJ39" s="657"/>
      <c r="BK39" s="657"/>
      <c r="BL39" s="657"/>
      <c r="BM39" s="657"/>
      <c r="BN39" s="657"/>
      <c r="BO39" s="657"/>
      <c r="BP39" s="657"/>
      <c r="BQ39" s="657"/>
      <c r="BR39" s="657"/>
      <c r="BS39" s="657"/>
      <c r="BT39" s="657"/>
      <c r="BU39" s="658"/>
      <c r="BV39" s="659">
        <v>428</v>
      </c>
      <c r="BW39" s="660"/>
      <c r="BX39" s="660"/>
      <c r="BY39" s="660"/>
      <c r="BZ39" s="660"/>
      <c r="CA39" s="660"/>
      <c r="CB39" s="669"/>
      <c r="CD39" s="656" t="s">
        <v>348</v>
      </c>
      <c r="CE39" s="657"/>
      <c r="CF39" s="657"/>
      <c r="CG39" s="657"/>
      <c r="CH39" s="657"/>
      <c r="CI39" s="657"/>
      <c r="CJ39" s="657"/>
      <c r="CK39" s="657"/>
      <c r="CL39" s="657"/>
      <c r="CM39" s="657"/>
      <c r="CN39" s="657"/>
      <c r="CO39" s="657"/>
      <c r="CP39" s="657"/>
      <c r="CQ39" s="658"/>
      <c r="CR39" s="659">
        <v>222160</v>
      </c>
      <c r="CS39" s="691"/>
      <c r="CT39" s="691"/>
      <c r="CU39" s="691"/>
      <c r="CV39" s="691"/>
      <c r="CW39" s="691"/>
      <c r="CX39" s="691"/>
      <c r="CY39" s="692"/>
      <c r="CZ39" s="664">
        <v>6.3</v>
      </c>
      <c r="DA39" s="689"/>
      <c r="DB39" s="689"/>
      <c r="DC39" s="693"/>
      <c r="DD39" s="668">
        <v>202105</v>
      </c>
      <c r="DE39" s="691"/>
      <c r="DF39" s="691"/>
      <c r="DG39" s="691"/>
      <c r="DH39" s="691"/>
      <c r="DI39" s="691"/>
      <c r="DJ39" s="691"/>
      <c r="DK39" s="692"/>
      <c r="DL39" s="668" t="s">
        <v>139</v>
      </c>
      <c r="DM39" s="691"/>
      <c r="DN39" s="691"/>
      <c r="DO39" s="691"/>
      <c r="DP39" s="691"/>
      <c r="DQ39" s="691"/>
      <c r="DR39" s="691"/>
      <c r="DS39" s="691"/>
      <c r="DT39" s="691"/>
      <c r="DU39" s="691"/>
      <c r="DV39" s="692"/>
      <c r="DW39" s="664" t="s">
        <v>241</v>
      </c>
      <c r="DX39" s="689"/>
      <c r="DY39" s="689"/>
      <c r="DZ39" s="689"/>
      <c r="EA39" s="689"/>
      <c r="EB39" s="689"/>
      <c r="EC39" s="690"/>
    </row>
    <row r="40" spans="2:133" ht="11.25" customHeight="1" x14ac:dyDescent="0.2">
      <c r="B40" s="656" t="s">
        <v>349</v>
      </c>
      <c r="C40" s="657"/>
      <c r="D40" s="657"/>
      <c r="E40" s="657"/>
      <c r="F40" s="657"/>
      <c r="G40" s="657"/>
      <c r="H40" s="657"/>
      <c r="I40" s="657"/>
      <c r="J40" s="657"/>
      <c r="K40" s="657"/>
      <c r="L40" s="657"/>
      <c r="M40" s="657"/>
      <c r="N40" s="657"/>
      <c r="O40" s="657"/>
      <c r="P40" s="657"/>
      <c r="Q40" s="658"/>
      <c r="R40" s="659">
        <v>14578</v>
      </c>
      <c r="S40" s="660"/>
      <c r="T40" s="660"/>
      <c r="U40" s="660"/>
      <c r="V40" s="660"/>
      <c r="W40" s="660"/>
      <c r="X40" s="660"/>
      <c r="Y40" s="661"/>
      <c r="Z40" s="662">
        <v>0.4</v>
      </c>
      <c r="AA40" s="662"/>
      <c r="AB40" s="662"/>
      <c r="AC40" s="662"/>
      <c r="AD40" s="663" t="s">
        <v>241</v>
      </c>
      <c r="AE40" s="663"/>
      <c r="AF40" s="663"/>
      <c r="AG40" s="663"/>
      <c r="AH40" s="663"/>
      <c r="AI40" s="663"/>
      <c r="AJ40" s="663"/>
      <c r="AK40" s="663"/>
      <c r="AL40" s="664" t="s">
        <v>139</v>
      </c>
      <c r="AM40" s="665"/>
      <c r="AN40" s="665"/>
      <c r="AO40" s="666"/>
      <c r="AQ40" s="722" t="s">
        <v>350</v>
      </c>
      <c r="AR40" s="723"/>
      <c r="AS40" s="723"/>
      <c r="AT40" s="723"/>
      <c r="AU40" s="723"/>
      <c r="AV40" s="723"/>
      <c r="AW40" s="723"/>
      <c r="AX40" s="723"/>
      <c r="AY40" s="724"/>
      <c r="AZ40" s="659" t="s">
        <v>241</v>
      </c>
      <c r="BA40" s="660"/>
      <c r="BB40" s="660"/>
      <c r="BC40" s="660"/>
      <c r="BD40" s="691"/>
      <c r="BE40" s="691"/>
      <c r="BF40" s="714"/>
      <c r="BG40" s="707" t="s">
        <v>351</v>
      </c>
      <c r="BH40" s="708"/>
      <c r="BI40" s="708"/>
      <c r="BJ40" s="708"/>
      <c r="BK40" s="708"/>
      <c r="BL40" s="223"/>
      <c r="BM40" s="657" t="s">
        <v>352</v>
      </c>
      <c r="BN40" s="657"/>
      <c r="BO40" s="657"/>
      <c r="BP40" s="657"/>
      <c r="BQ40" s="657"/>
      <c r="BR40" s="657"/>
      <c r="BS40" s="657"/>
      <c r="BT40" s="657"/>
      <c r="BU40" s="658"/>
      <c r="BV40" s="659">
        <v>71</v>
      </c>
      <c r="BW40" s="660"/>
      <c r="BX40" s="660"/>
      <c r="BY40" s="660"/>
      <c r="BZ40" s="660"/>
      <c r="CA40" s="660"/>
      <c r="CB40" s="669"/>
      <c r="CD40" s="656" t="s">
        <v>353</v>
      </c>
      <c r="CE40" s="657"/>
      <c r="CF40" s="657"/>
      <c r="CG40" s="657"/>
      <c r="CH40" s="657"/>
      <c r="CI40" s="657"/>
      <c r="CJ40" s="657"/>
      <c r="CK40" s="657"/>
      <c r="CL40" s="657"/>
      <c r="CM40" s="657"/>
      <c r="CN40" s="657"/>
      <c r="CO40" s="657"/>
      <c r="CP40" s="657"/>
      <c r="CQ40" s="658"/>
      <c r="CR40" s="659">
        <v>9900</v>
      </c>
      <c r="CS40" s="660"/>
      <c r="CT40" s="660"/>
      <c r="CU40" s="660"/>
      <c r="CV40" s="660"/>
      <c r="CW40" s="660"/>
      <c r="CX40" s="660"/>
      <c r="CY40" s="661"/>
      <c r="CZ40" s="664">
        <v>0.3</v>
      </c>
      <c r="DA40" s="689"/>
      <c r="DB40" s="689"/>
      <c r="DC40" s="693"/>
      <c r="DD40" s="668" t="s">
        <v>139</v>
      </c>
      <c r="DE40" s="660"/>
      <c r="DF40" s="660"/>
      <c r="DG40" s="660"/>
      <c r="DH40" s="660"/>
      <c r="DI40" s="660"/>
      <c r="DJ40" s="660"/>
      <c r="DK40" s="661"/>
      <c r="DL40" s="668" t="s">
        <v>139</v>
      </c>
      <c r="DM40" s="660"/>
      <c r="DN40" s="660"/>
      <c r="DO40" s="660"/>
      <c r="DP40" s="660"/>
      <c r="DQ40" s="660"/>
      <c r="DR40" s="660"/>
      <c r="DS40" s="660"/>
      <c r="DT40" s="660"/>
      <c r="DU40" s="660"/>
      <c r="DV40" s="661"/>
      <c r="DW40" s="664" t="s">
        <v>139</v>
      </c>
      <c r="DX40" s="689"/>
      <c r="DY40" s="689"/>
      <c r="DZ40" s="689"/>
      <c r="EA40" s="689"/>
      <c r="EB40" s="689"/>
      <c r="EC40" s="690"/>
    </row>
    <row r="41" spans="2:133" ht="11.25" customHeight="1" x14ac:dyDescent="0.2">
      <c r="B41" s="680" t="s">
        <v>354</v>
      </c>
      <c r="C41" s="681"/>
      <c r="D41" s="681"/>
      <c r="E41" s="681"/>
      <c r="F41" s="681"/>
      <c r="G41" s="681"/>
      <c r="H41" s="681"/>
      <c r="I41" s="681"/>
      <c r="J41" s="681"/>
      <c r="K41" s="681"/>
      <c r="L41" s="681"/>
      <c r="M41" s="681"/>
      <c r="N41" s="681"/>
      <c r="O41" s="681"/>
      <c r="P41" s="681"/>
      <c r="Q41" s="682"/>
      <c r="R41" s="731">
        <v>3725670</v>
      </c>
      <c r="S41" s="732"/>
      <c r="T41" s="732"/>
      <c r="U41" s="732"/>
      <c r="V41" s="732"/>
      <c r="W41" s="732"/>
      <c r="X41" s="732"/>
      <c r="Y41" s="736"/>
      <c r="Z41" s="737">
        <v>100</v>
      </c>
      <c r="AA41" s="737"/>
      <c r="AB41" s="737"/>
      <c r="AC41" s="737"/>
      <c r="AD41" s="738">
        <v>2008996</v>
      </c>
      <c r="AE41" s="738"/>
      <c r="AF41" s="738"/>
      <c r="AG41" s="738"/>
      <c r="AH41" s="738"/>
      <c r="AI41" s="738"/>
      <c r="AJ41" s="738"/>
      <c r="AK41" s="738"/>
      <c r="AL41" s="739">
        <v>100</v>
      </c>
      <c r="AM41" s="719"/>
      <c r="AN41" s="719"/>
      <c r="AO41" s="740"/>
      <c r="AQ41" s="722" t="s">
        <v>355</v>
      </c>
      <c r="AR41" s="723"/>
      <c r="AS41" s="723"/>
      <c r="AT41" s="723"/>
      <c r="AU41" s="723"/>
      <c r="AV41" s="723"/>
      <c r="AW41" s="723"/>
      <c r="AX41" s="723"/>
      <c r="AY41" s="724"/>
      <c r="AZ41" s="659">
        <v>32015</v>
      </c>
      <c r="BA41" s="660"/>
      <c r="BB41" s="660"/>
      <c r="BC41" s="660"/>
      <c r="BD41" s="691"/>
      <c r="BE41" s="691"/>
      <c r="BF41" s="714"/>
      <c r="BG41" s="707"/>
      <c r="BH41" s="708"/>
      <c r="BI41" s="708"/>
      <c r="BJ41" s="708"/>
      <c r="BK41" s="708"/>
      <c r="BL41" s="223"/>
      <c r="BM41" s="657" t="s">
        <v>356</v>
      </c>
      <c r="BN41" s="657"/>
      <c r="BO41" s="657"/>
      <c r="BP41" s="657"/>
      <c r="BQ41" s="657"/>
      <c r="BR41" s="657"/>
      <c r="BS41" s="657"/>
      <c r="BT41" s="657"/>
      <c r="BU41" s="658"/>
      <c r="BV41" s="659" t="s">
        <v>139</v>
      </c>
      <c r="BW41" s="660"/>
      <c r="BX41" s="660"/>
      <c r="BY41" s="660"/>
      <c r="BZ41" s="660"/>
      <c r="CA41" s="660"/>
      <c r="CB41" s="669"/>
      <c r="CD41" s="656" t="s">
        <v>357</v>
      </c>
      <c r="CE41" s="657"/>
      <c r="CF41" s="657"/>
      <c r="CG41" s="657"/>
      <c r="CH41" s="657"/>
      <c r="CI41" s="657"/>
      <c r="CJ41" s="657"/>
      <c r="CK41" s="657"/>
      <c r="CL41" s="657"/>
      <c r="CM41" s="657"/>
      <c r="CN41" s="657"/>
      <c r="CO41" s="657"/>
      <c r="CP41" s="657"/>
      <c r="CQ41" s="658"/>
      <c r="CR41" s="659" t="s">
        <v>139</v>
      </c>
      <c r="CS41" s="691"/>
      <c r="CT41" s="691"/>
      <c r="CU41" s="691"/>
      <c r="CV41" s="691"/>
      <c r="CW41" s="691"/>
      <c r="CX41" s="691"/>
      <c r="CY41" s="692"/>
      <c r="CZ41" s="664" t="s">
        <v>241</v>
      </c>
      <c r="DA41" s="689"/>
      <c r="DB41" s="689"/>
      <c r="DC41" s="693"/>
      <c r="DD41" s="668" t="s">
        <v>139</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358</v>
      </c>
      <c r="AR42" s="729"/>
      <c r="AS42" s="729"/>
      <c r="AT42" s="729"/>
      <c r="AU42" s="729"/>
      <c r="AV42" s="729"/>
      <c r="AW42" s="729"/>
      <c r="AX42" s="729"/>
      <c r="AY42" s="730"/>
      <c r="AZ42" s="731">
        <v>104175</v>
      </c>
      <c r="BA42" s="732"/>
      <c r="BB42" s="732"/>
      <c r="BC42" s="732"/>
      <c r="BD42" s="718"/>
      <c r="BE42" s="718"/>
      <c r="BF42" s="720"/>
      <c r="BG42" s="709"/>
      <c r="BH42" s="710"/>
      <c r="BI42" s="710"/>
      <c r="BJ42" s="710"/>
      <c r="BK42" s="710"/>
      <c r="BL42" s="224"/>
      <c r="BM42" s="681" t="s">
        <v>359</v>
      </c>
      <c r="BN42" s="681"/>
      <c r="BO42" s="681"/>
      <c r="BP42" s="681"/>
      <c r="BQ42" s="681"/>
      <c r="BR42" s="681"/>
      <c r="BS42" s="681"/>
      <c r="BT42" s="681"/>
      <c r="BU42" s="682"/>
      <c r="BV42" s="731">
        <v>265</v>
      </c>
      <c r="BW42" s="732"/>
      <c r="BX42" s="732"/>
      <c r="BY42" s="732"/>
      <c r="BZ42" s="732"/>
      <c r="CA42" s="732"/>
      <c r="CB42" s="741"/>
      <c r="CD42" s="656" t="s">
        <v>360</v>
      </c>
      <c r="CE42" s="657"/>
      <c r="CF42" s="657"/>
      <c r="CG42" s="657"/>
      <c r="CH42" s="657"/>
      <c r="CI42" s="657"/>
      <c r="CJ42" s="657"/>
      <c r="CK42" s="657"/>
      <c r="CL42" s="657"/>
      <c r="CM42" s="657"/>
      <c r="CN42" s="657"/>
      <c r="CO42" s="657"/>
      <c r="CP42" s="657"/>
      <c r="CQ42" s="658"/>
      <c r="CR42" s="659">
        <v>758885</v>
      </c>
      <c r="CS42" s="691"/>
      <c r="CT42" s="691"/>
      <c r="CU42" s="691"/>
      <c r="CV42" s="691"/>
      <c r="CW42" s="691"/>
      <c r="CX42" s="691"/>
      <c r="CY42" s="692"/>
      <c r="CZ42" s="664">
        <v>21.4</v>
      </c>
      <c r="DA42" s="689"/>
      <c r="DB42" s="689"/>
      <c r="DC42" s="693"/>
      <c r="DD42" s="668">
        <v>126590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361</v>
      </c>
      <c r="CD43" s="656" t="s">
        <v>362</v>
      </c>
      <c r="CE43" s="657"/>
      <c r="CF43" s="657"/>
      <c r="CG43" s="657"/>
      <c r="CH43" s="657"/>
      <c r="CI43" s="657"/>
      <c r="CJ43" s="657"/>
      <c r="CK43" s="657"/>
      <c r="CL43" s="657"/>
      <c r="CM43" s="657"/>
      <c r="CN43" s="657"/>
      <c r="CO43" s="657"/>
      <c r="CP43" s="657"/>
      <c r="CQ43" s="658"/>
      <c r="CR43" s="659">
        <v>13095</v>
      </c>
      <c r="CS43" s="691"/>
      <c r="CT43" s="691"/>
      <c r="CU43" s="691"/>
      <c r="CV43" s="691"/>
      <c r="CW43" s="691"/>
      <c r="CX43" s="691"/>
      <c r="CY43" s="692"/>
      <c r="CZ43" s="664">
        <v>0.4</v>
      </c>
      <c r="DA43" s="689"/>
      <c r="DB43" s="689"/>
      <c r="DC43" s="693"/>
      <c r="DD43" s="668">
        <v>11595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311</v>
      </c>
      <c r="CE44" s="696"/>
      <c r="CF44" s="656" t="s">
        <v>364</v>
      </c>
      <c r="CG44" s="657"/>
      <c r="CH44" s="657"/>
      <c r="CI44" s="657"/>
      <c r="CJ44" s="657"/>
      <c r="CK44" s="657"/>
      <c r="CL44" s="657"/>
      <c r="CM44" s="657"/>
      <c r="CN44" s="657"/>
      <c r="CO44" s="657"/>
      <c r="CP44" s="657"/>
      <c r="CQ44" s="658"/>
      <c r="CR44" s="659">
        <v>740121</v>
      </c>
      <c r="CS44" s="660"/>
      <c r="CT44" s="660"/>
      <c r="CU44" s="660"/>
      <c r="CV44" s="660"/>
      <c r="CW44" s="660"/>
      <c r="CX44" s="660"/>
      <c r="CY44" s="661"/>
      <c r="CZ44" s="664">
        <v>20.8</v>
      </c>
      <c r="DA44" s="665"/>
      <c r="DB44" s="665"/>
      <c r="DC44" s="671"/>
      <c r="DD44" s="668">
        <v>126570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366</v>
      </c>
      <c r="CG45" s="657"/>
      <c r="CH45" s="657"/>
      <c r="CI45" s="657"/>
      <c r="CJ45" s="657"/>
      <c r="CK45" s="657"/>
      <c r="CL45" s="657"/>
      <c r="CM45" s="657"/>
      <c r="CN45" s="657"/>
      <c r="CO45" s="657"/>
      <c r="CP45" s="657"/>
      <c r="CQ45" s="658"/>
      <c r="CR45" s="659">
        <v>521532</v>
      </c>
      <c r="CS45" s="691"/>
      <c r="CT45" s="691"/>
      <c r="CU45" s="691"/>
      <c r="CV45" s="691"/>
      <c r="CW45" s="691"/>
      <c r="CX45" s="691"/>
      <c r="CY45" s="692"/>
      <c r="CZ45" s="664">
        <v>14.7</v>
      </c>
      <c r="DA45" s="689"/>
      <c r="DB45" s="689"/>
      <c r="DC45" s="693"/>
      <c r="DD45" s="668">
        <v>72157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367</v>
      </c>
      <c r="CG46" s="657"/>
      <c r="CH46" s="657"/>
      <c r="CI46" s="657"/>
      <c r="CJ46" s="657"/>
      <c r="CK46" s="657"/>
      <c r="CL46" s="657"/>
      <c r="CM46" s="657"/>
      <c r="CN46" s="657"/>
      <c r="CO46" s="657"/>
      <c r="CP46" s="657"/>
      <c r="CQ46" s="658"/>
      <c r="CR46" s="659">
        <v>206006</v>
      </c>
      <c r="CS46" s="660"/>
      <c r="CT46" s="660"/>
      <c r="CU46" s="660"/>
      <c r="CV46" s="660"/>
      <c r="CW46" s="660"/>
      <c r="CX46" s="660"/>
      <c r="CY46" s="661"/>
      <c r="CZ46" s="664">
        <v>5.8</v>
      </c>
      <c r="DA46" s="665"/>
      <c r="DB46" s="665"/>
      <c r="DC46" s="671"/>
      <c r="DD46" s="668">
        <v>48530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368</v>
      </c>
      <c r="CG47" s="657"/>
      <c r="CH47" s="657"/>
      <c r="CI47" s="657"/>
      <c r="CJ47" s="657"/>
      <c r="CK47" s="657"/>
      <c r="CL47" s="657"/>
      <c r="CM47" s="657"/>
      <c r="CN47" s="657"/>
      <c r="CO47" s="657"/>
      <c r="CP47" s="657"/>
      <c r="CQ47" s="658"/>
      <c r="CR47" s="659">
        <v>18764</v>
      </c>
      <c r="CS47" s="691"/>
      <c r="CT47" s="691"/>
      <c r="CU47" s="691"/>
      <c r="CV47" s="691"/>
      <c r="CW47" s="691"/>
      <c r="CX47" s="691"/>
      <c r="CY47" s="692"/>
      <c r="CZ47" s="664">
        <v>0.5</v>
      </c>
      <c r="DA47" s="689"/>
      <c r="DB47" s="689"/>
      <c r="DC47" s="693"/>
      <c r="DD47" s="668">
        <v>20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369</v>
      </c>
      <c r="CG48" s="657"/>
      <c r="CH48" s="657"/>
      <c r="CI48" s="657"/>
      <c r="CJ48" s="657"/>
      <c r="CK48" s="657"/>
      <c r="CL48" s="657"/>
      <c r="CM48" s="657"/>
      <c r="CN48" s="657"/>
      <c r="CO48" s="657"/>
      <c r="CP48" s="657"/>
      <c r="CQ48" s="658"/>
      <c r="CR48" s="659" t="s">
        <v>139</v>
      </c>
      <c r="CS48" s="660"/>
      <c r="CT48" s="660"/>
      <c r="CU48" s="660"/>
      <c r="CV48" s="660"/>
      <c r="CW48" s="660"/>
      <c r="CX48" s="660"/>
      <c r="CY48" s="661"/>
      <c r="CZ48" s="664" t="s">
        <v>139</v>
      </c>
      <c r="DA48" s="665"/>
      <c r="DB48" s="665"/>
      <c r="DC48" s="671"/>
      <c r="DD48" s="668" t="s">
        <v>241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370</v>
      </c>
      <c r="CE49" s="681"/>
      <c r="CF49" s="681"/>
      <c r="CG49" s="681"/>
      <c r="CH49" s="681"/>
      <c r="CI49" s="681"/>
      <c r="CJ49" s="681"/>
      <c r="CK49" s="681"/>
      <c r="CL49" s="681"/>
      <c r="CM49" s="681"/>
      <c r="CN49" s="681"/>
      <c r="CO49" s="681"/>
      <c r="CP49" s="681"/>
      <c r="CQ49" s="682"/>
      <c r="CR49" s="731">
        <v>3553743</v>
      </c>
      <c r="CS49" s="718"/>
      <c r="CT49" s="718"/>
      <c r="CU49" s="718"/>
      <c r="CV49" s="718"/>
      <c r="CW49" s="718"/>
      <c r="CX49" s="718"/>
      <c r="CY49" s="747"/>
      <c r="CZ49" s="739">
        <v>100</v>
      </c>
      <c r="DA49" s="748"/>
      <c r="DB49" s="748"/>
      <c r="DC49" s="749"/>
      <c r="DD49" s="750">
        <v>2341722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kYoMVyZZUdyfqLOG/w+J42utg/4t8e8RmNECnQSwrecvYMKs/NC/GKgH2KLK5jqdXOMlWlXDkJX3F5XgzFz2Ow==" saltValue="NzyI2aKM4tbTC2kEIUURA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393</v>
      </c>
      <c r="C7" s="786"/>
      <c r="D7" s="786"/>
      <c r="E7" s="786"/>
      <c r="F7" s="786"/>
      <c r="G7" s="786"/>
      <c r="H7" s="786"/>
      <c r="I7" s="786"/>
      <c r="J7" s="786"/>
      <c r="K7" s="786"/>
      <c r="L7" s="786"/>
      <c r="M7" s="786"/>
      <c r="N7" s="786"/>
      <c r="O7" s="786"/>
      <c r="P7" s="787"/>
      <c r="Q7" s="788">
        <v>3726</v>
      </c>
      <c r="R7" s="789"/>
      <c r="S7" s="789"/>
      <c r="T7" s="789"/>
      <c r="U7" s="789"/>
      <c r="V7" s="789">
        <v>3554</v>
      </c>
      <c r="W7" s="789"/>
      <c r="X7" s="789"/>
      <c r="Y7" s="789"/>
      <c r="Z7" s="789"/>
      <c r="AA7" s="789">
        <v>172</v>
      </c>
      <c r="AB7" s="789"/>
      <c r="AC7" s="789"/>
      <c r="AD7" s="789"/>
      <c r="AE7" s="790"/>
      <c r="AF7" s="791">
        <v>166</v>
      </c>
      <c r="AG7" s="792"/>
      <c r="AH7" s="792"/>
      <c r="AI7" s="792"/>
      <c r="AJ7" s="793"/>
      <c r="AK7" s="794" t="s">
        <v>571</v>
      </c>
      <c r="AL7" s="795"/>
      <c r="AM7" s="795"/>
      <c r="AN7" s="795"/>
      <c r="AO7" s="795"/>
      <c r="AP7" s="795">
        <v>3805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570</v>
      </c>
      <c r="BT7" s="783"/>
      <c r="BU7" s="783"/>
      <c r="BV7" s="783"/>
      <c r="BW7" s="783"/>
      <c r="BX7" s="783"/>
      <c r="BY7" s="783"/>
      <c r="BZ7" s="783"/>
      <c r="CA7" s="783"/>
      <c r="CB7" s="783"/>
      <c r="CC7" s="783"/>
      <c r="CD7" s="783"/>
      <c r="CE7" s="783"/>
      <c r="CF7" s="783"/>
      <c r="CG7" s="798"/>
      <c r="CH7" s="779">
        <v>-3</v>
      </c>
      <c r="CI7" s="780"/>
      <c r="CJ7" s="780"/>
      <c r="CK7" s="780"/>
      <c r="CL7" s="781"/>
      <c r="CM7" s="779">
        <v>33</v>
      </c>
      <c r="CN7" s="780"/>
      <c r="CO7" s="780"/>
      <c r="CP7" s="780"/>
      <c r="CQ7" s="781"/>
      <c r="CR7" s="779">
        <v>7</v>
      </c>
      <c r="CS7" s="780"/>
      <c r="CT7" s="780"/>
      <c r="CU7" s="780"/>
      <c r="CV7" s="781"/>
      <c r="CW7" s="779">
        <v>1</v>
      </c>
      <c r="CX7" s="780"/>
      <c r="CY7" s="780"/>
      <c r="CZ7" s="780"/>
      <c r="DA7" s="781"/>
      <c r="DB7" s="779" t="s">
        <v>506</v>
      </c>
      <c r="DC7" s="780"/>
      <c r="DD7" s="780"/>
      <c r="DE7" s="780"/>
      <c r="DF7" s="781"/>
      <c r="DG7" s="779" t="s">
        <v>506</v>
      </c>
      <c r="DH7" s="780"/>
      <c r="DI7" s="780"/>
      <c r="DJ7" s="780"/>
      <c r="DK7" s="781"/>
      <c r="DL7" s="779" t="s">
        <v>506</v>
      </c>
      <c r="DM7" s="780"/>
      <c r="DN7" s="780"/>
      <c r="DO7" s="780"/>
      <c r="DP7" s="781"/>
      <c r="DQ7" s="779" t="s">
        <v>506</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395</v>
      </c>
      <c r="B23" s="825" t="s">
        <v>396</v>
      </c>
      <c r="C23" s="826"/>
      <c r="D23" s="826"/>
      <c r="E23" s="826"/>
      <c r="F23" s="826"/>
      <c r="G23" s="826"/>
      <c r="H23" s="826"/>
      <c r="I23" s="826"/>
      <c r="J23" s="826"/>
      <c r="K23" s="826"/>
      <c r="L23" s="826"/>
      <c r="M23" s="826"/>
      <c r="N23" s="826"/>
      <c r="O23" s="826"/>
      <c r="P23" s="827"/>
      <c r="Q23" s="828">
        <v>3726</v>
      </c>
      <c r="R23" s="829"/>
      <c r="S23" s="829"/>
      <c r="T23" s="829"/>
      <c r="U23" s="829"/>
      <c r="V23" s="829">
        <v>3554</v>
      </c>
      <c r="W23" s="829"/>
      <c r="X23" s="829"/>
      <c r="Y23" s="829"/>
      <c r="Z23" s="829"/>
      <c r="AA23" s="829">
        <v>172</v>
      </c>
      <c r="AB23" s="829"/>
      <c r="AC23" s="829"/>
      <c r="AD23" s="829"/>
      <c r="AE23" s="830"/>
      <c r="AF23" s="831">
        <v>166</v>
      </c>
      <c r="AG23" s="829"/>
      <c r="AH23" s="829"/>
      <c r="AI23" s="829"/>
      <c r="AJ23" s="832"/>
      <c r="AK23" s="833"/>
      <c r="AL23" s="834"/>
      <c r="AM23" s="834"/>
      <c r="AN23" s="834"/>
      <c r="AO23" s="834"/>
      <c r="AP23" s="829">
        <v>3805</v>
      </c>
      <c r="AQ23" s="829"/>
      <c r="AR23" s="829"/>
      <c r="AS23" s="829"/>
      <c r="AT23" s="829"/>
      <c r="AU23" s="845"/>
      <c r="AV23" s="845"/>
      <c r="AW23" s="845"/>
      <c r="AX23" s="845"/>
      <c r="AY23" s="846"/>
      <c r="AZ23" s="847" t="s">
        <v>139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376</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407</v>
      </c>
      <c r="C28" s="786"/>
      <c r="D28" s="786"/>
      <c r="E28" s="786"/>
      <c r="F28" s="786"/>
      <c r="G28" s="786"/>
      <c r="H28" s="786"/>
      <c r="I28" s="786"/>
      <c r="J28" s="786"/>
      <c r="K28" s="786"/>
      <c r="L28" s="786"/>
      <c r="M28" s="786"/>
      <c r="N28" s="786"/>
      <c r="O28" s="786"/>
      <c r="P28" s="787"/>
      <c r="Q28" s="858">
        <v>184</v>
      </c>
      <c r="R28" s="859"/>
      <c r="S28" s="859"/>
      <c r="T28" s="859"/>
      <c r="U28" s="859"/>
      <c r="V28" s="859">
        <v>180</v>
      </c>
      <c r="W28" s="859"/>
      <c r="X28" s="859"/>
      <c r="Y28" s="859"/>
      <c r="Z28" s="859"/>
      <c r="AA28" s="859">
        <v>4</v>
      </c>
      <c r="AB28" s="859"/>
      <c r="AC28" s="859"/>
      <c r="AD28" s="859"/>
      <c r="AE28" s="860"/>
      <c r="AF28" s="861">
        <v>4</v>
      </c>
      <c r="AG28" s="859"/>
      <c r="AH28" s="859"/>
      <c r="AI28" s="859"/>
      <c r="AJ28" s="862"/>
      <c r="AK28" s="863">
        <v>23</v>
      </c>
      <c r="AL28" s="864"/>
      <c r="AM28" s="864"/>
      <c r="AN28" s="864"/>
      <c r="AO28" s="864"/>
      <c r="AP28" s="864" t="s">
        <v>571</v>
      </c>
      <c r="AQ28" s="864"/>
      <c r="AR28" s="864"/>
      <c r="AS28" s="864"/>
      <c r="AT28" s="864"/>
      <c r="AU28" s="864" t="s">
        <v>571</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408</v>
      </c>
      <c r="C29" s="817"/>
      <c r="D29" s="817"/>
      <c r="E29" s="817"/>
      <c r="F29" s="817"/>
      <c r="G29" s="817"/>
      <c r="H29" s="817"/>
      <c r="I29" s="817"/>
      <c r="J29" s="817"/>
      <c r="K29" s="817"/>
      <c r="L29" s="817"/>
      <c r="M29" s="817"/>
      <c r="N29" s="817"/>
      <c r="O29" s="817"/>
      <c r="P29" s="818"/>
      <c r="Q29" s="819">
        <v>81</v>
      </c>
      <c r="R29" s="820"/>
      <c r="S29" s="820"/>
      <c r="T29" s="820"/>
      <c r="U29" s="820"/>
      <c r="V29" s="820">
        <v>80</v>
      </c>
      <c r="W29" s="820"/>
      <c r="X29" s="820"/>
      <c r="Y29" s="820"/>
      <c r="Z29" s="820"/>
      <c r="AA29" s="820">
        <v>1</v>
      </c>
      <c r="AB29" s="820"/>
      <c r="AC29" s="820"/>
      <c r="AD29" s="820"/>
      <c r="AE29" s="821"/>
      <c r="AF29" s="822">
        <v>1</v>
      </c>
      <c r="AG29" s="823"/>
      <c r="AH29" s="823"/>
      <c r="AI29" s="823"/>
      <c r="AJ29" s="824"/>
      <c r="AK29" s="870">
        <v>13</v>
      </c>
      <c r="AL29" s="866"/>
      <c r="AM29" s="866"/>
      <c r="AN29" s="866"/>
      <c r="AO29" s="866"/>
      <c r="AP29" s="866">
        <v>2</v>
      </c>
      <c r="AQ29" s="866"/>
      <c r="AR29" s="866"/>
      <c r="AS29" s="866"/>
      <c r="AT29" s="866"/>
      <c r="AU29" s="866" t="s">
        <v>571</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409</v>
      </c>
      <c r="C30" s="817"/>
      <c r="D30" s="817"/>
      <c r="E30" s="817"/>
      <c r="F30" s="817"/>
      <c r="G30" s="817"/>
      <c r="H30" s="817"/>
      <c r="I30" s="817"/>
      <c r="J30" s="817"/>
      <c r="K30" s="817"/>
      <c r="L30" s="817"/>
      <c r="M30" s="817"/>
      <c r="N30" s="817"/>
      <c r="O30" s="817"/>
      <c r="P30" s="818"/>
      <c r="Q30" s="819">
        <v>281</v>
      </c>
      <c r="R30" s="820"/>
      <c r="S30" s="820"/>
      <c r="T30" s="820"/>
      <c r="U30" s="820"/>
      <c r="V30" s="820">
        <v>264</v>
      </c>
      <c r="W30" s="820"/>
      <c r="X30" s="820"/>
      <c r="Y30" s="820"/>
      <c r="Z30" s="820"/>
      <c r="AA30" s="820">
        <v>16</v>
      </c>
      <c r="AB30" s="820"/>
      <c r="AC30" s="820"/>
      <c r="AD30" s="820"/>
      <c r="AE30" s="821"/>
      <c r="AF30" s="822">
        <v>16</v>
      </c>
      <c r="AG30" s="823"/>
      <c r="AH30" s="823"/>
      <c r="AI30" s="823"/>
      <c r="AJ30" s="824"/>
      <c r="AK30" s="870">
        <v>50</v>
      </c>
      <c r="AL30" s="866"/>
      <c r="AM30" s="866"/>
      <c r="AN30" s="866"/>
      <c r="AO30" s="866"/>
      <c r="AP30" s="866" t="s">
        <v>571</v>
      </c>
      <c r="AQ30" s="866"/>
      <c r="AR30" s="866"/>
      <c r="AS30" s="866"/>
      <c r="AT30" s="866"/>
      <c r="AU30" s="866" t="s">
        <v>571</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410</v>
      </c>
      <c r="C31" s="817"/>
      <c r="D31" s="817"/>
      <c r="E31" s="817"/>
      <c r="F31" s="817"/>
      <c r="G31" s="817"/>
      <c r="H31" s="817"/>
      <c r="I31" s="817"/>
      <c r="J31" s="817"/>
      <c r="K31" s="817"/>
      <c r="L31" s="817"/>
      <c r="M31" s="817"/>
      <c r="N31" s="817"/>
      <c r="O31" s="817"/>
      <c r="P31" s="818"/>
      <c r="Q31" s="819">
        <v>49</v>
      </c>
      <c r="R31" s="820"/>
      <c r="S31" s="820"/>
      <c r="T31" s="820"/>
      <c r="U31" s="820"/>
      <c r="V31" s="820">
        <v>49</v>
      </c>
      <c r="W31" s="820"/>
      <c r="X31" s="820"/>
      <c r="Y31" s="820"/>
      <c r="Z31" s="820"/>
      <c r="AA31" s="820">
        <v>0</v>
      </c>
      <c r="AB31" s="820"/>
      <c r="AC31" s="820"/>
      <c r="AD31" s="820"/>
      <c r="AE31" s="821"/>
      <c r="AF31" s="822">
        <v>0</v>
      </c>
      <c r="AG31" s="823"/>
      <c r="AH31" s="823"/>
      <c r="AI31" s="823"/>
      <c r="AJ31" s="824"/>
      <c r="AK31" s="870">
        <v>22</v>
      </c>
      <c r="AL31" s="866"/>
      <c r="AM31" s="866"/>
      <c r="AN31" s="866"/>
      <c r="AO31" s="866"/>
      <c r="AP31" s="866" t="s">
        <v>571</v>
      </c>
      <c r="AQ31" s="866"/>
      <c r="AR31" s="866"/>
      <c r="AS31" s="866"/>
      <c r="AT31" s="866"/>
      <c r="AU31" s="866" t="s">
        <v>571</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411</v>
      </c>
      <c r="C32" s="817"/>
      <c r="D32" s="817"/>
      <c r="E32" s="817"/>
      <c r="F32" s="817"/>
      <c r="G32" s="817"/>
      <c r="H32" s="817"/>
      <c r="I32" s="817"/>
      <c r="J32" s="817"/>
      <c r="K32" s="817"/>
      <c r="L32" s="817"/>
      <c r="M32" s="817"/>
      <c r="N32" s="817"/>
      <c r="O32" s="817"/>
      <c r="P32" s="818"/>
      <c r="Q32" s="819">
        <v>240</v>
      </c>
      <c r="R32" s="820"/>
      <c r="S32" s="820"/>
      <c r="T32" s="820"/>
      <c r="U32" s="820"/>
      <c r="V32" s="820">
        <v>240</v>
      </c>
      <c r="W32" s="820"/>
      <c r="X32" s="820"/>
      <c r="Y32" s="820"/>
      <c r="Z32" s="820"/>
      <c r="AA32" s="820">
        <v>0</v>
      </c>
      <c r="AB32" s="820"/>
      <c r="AC32" s="820"/>
      <c r="AD32" s="820"/>
      <c r="AE32" s="821"/>
      <c r="AF32" s="822">
        <v>0</v>
      </c>
      <c r="AG32" s="823"/>
      <c r="AH32" s="823"/>
      <c r="AI32" s="823"/>
      <c r="AJ32" s="824"/>
      <c r="AK32" s="870">
        <v>67</v>
      </c>
      <c r="AL32" s="866"/>
      <c r="AM32" s="866"/>
      <c r="AN32" s="866"/>
      <c r="AO32" s="866"/>
      <c r="AP32" s="866">
        <v>939</v>
      </c>
      <c r="AQ32" s="866"/>
      <c r="AR32" s="866"/>
      <c r="AS32" s="866"/>
      <c r="AT32" s="866"/>
      <c r="AU32" s="866">
        <v>939</v>
      </c>
      <c r="AV32" s="866"/>
      <c r="AW32" s="866"/>
      <c r="AX32" s="866"/>
      <c r="AY32" s="866"/>
      <c r="AZ32" s="867"/>
      <c r="BA32" s="867"/>
      <c r="BB32" s="867"/>
      <c r="BC32" s="867"/>
      <c r="BD32" s="867"/>
      <c r="BE32" s="868" t="s">
        <v>412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413</v>
      </c>
      <c r="C33" s="817"/>
      <c r="D33" s="817"/>
      <c r="E33" s="817"/>
      <c r="F33" s="817"/>
      <c r="G33" s="817"/>
      <c r="H33" s="817"/>
      <c r="I33" s="817"/>
      <c r="J33" s="817"/>
      <c r="K33" s="817"/>
      <c r="L33" s="817"/>
      <c r="M33" s="817"/>
      <c r="N33" s="817"/>
      <c r="O33" s="817"/>
      <c r="P33" s="818"/>
      <c r="Q33" s="819">
        <v>102</v>
      </c>
      <c r="R33" s="820"/>
      <c r="S33" s="820"/>
      <c r="T33" s="820"/>
      <c r="U33" s="820"/>
      <c r="V33" s="820">
        <v>101</v>
      </c>
      <c r="W33" s="820"/>
      <c r="X33" s="820"/>
      <c r="Y33" s="820"/>
      <c r="Z33" s="820"/>
      <c r="AA33" s="820">
        <v>1</v>
      </c>
      <c r="AB33" s="820"/>
      <c r="AC33" s="820"/>
      <c r="AD33" s="820"/>
      <c r="AE33" s="821"/>
      <c r="AF33" s="822">
        <v>1</v>
      </c>
      <c r="AG33" s="823"/>
      <c r="AH33" s="823"/>
      <c r="AI33" s="823"/>
      <c r="AJ33" s="824"/>
      <c r="AK33" s="870">
        <v>35</v>
      </c>
      <c r="AL33" s="866"/>
      <c r="AM33" s="866"/>
      <c r="AN33" s="866"/>
      <c r="AO33" s="866"/>
      <c r="AP33" s="866">
        <v>222</v>
      </c>
      <c r="AQ33" s="866"/>
      <c r="AR33" s="866"/>
      <c r="AS33" s="866"/>
      <c r="AT33" s="866"/>
      <c r="AU33" s="866">
        <v>222</v>
      </c>
      <c r="AV33" s="866"/>
      <c r="AW33" s="866"/>
      <c r="AX33" s="866"/>
      <c r="AY33" s="866"/>
      <c r="AZ33" s="867"/>
      <c r="BA33" s="867"/>
      <c r="BB33" s="867"/>
      <c r="BC33" s="867"/>
      <c r="BD33" s="867"/>
      <c r="BE33" s="868" t="s">
        <v>412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414</v>
      </c>
      <c r="C34" s="817"/>
      <c r="D34" s="817"/>
      <c r="E34" s="817"/>
      <c r="F34" s="817"/>
      <c r="G34" s="817"/>
      <c r="H34" s="817"/>
      <c r="I34" s="817"/>
      <c r="J34" s="817"/>
      <c r="K34" s="817"/>
      <c r="L34" s="817"/>
      <c r="M34" s="817"/>
      <c r="N34" s="817"/>
      <c r="O34" s="817"/>
      <c r="P34" s="818"/>
      <c r="Q34" s="819">
        <v>15</v>
      </c>
      <c r="R34" s="820"/>
      <c r="S34" s="820"/>
      <c r="T34" s="820"/>
      <c r="U34" s="820"/>
      <c r="V34" s="820">
        <v>15</v>
      </c>
      <c r="W34" s="820"/>
      <c r="X34" s="820"/>
      <c r="Y34" s="820"/>
      <c r="Z34" s="820"/>
      <c r="AA34" s="820">
        <v>0</v>
      </c>
      <c r="AB34" s="820"/>
      <c r="AC34" s="820"/>
      <c r="AD34" s="820"/>
      <c r="AE34" s="821"/>
      <c r="AF34" s="822">
        <v>0</v>
      </c>
      <c r="AG34" s="823"/>
      <c r="AH34" s="823"/>
      <c r="AI34" s="823"/>
      <c r="AJ34" s="824"/>
      <c r="AK34" s="870">
        <v>12</v>
      </c>
      <c r="AL34" s="866"/>
      <c r="AM34" s="866"/>
      <c r="AN34" s="866"/>
      <c r="AO34" s="866"/>
      <c r="AP34" s="866">
        <v>67</v>
      </c>
      <c r="AQ34" s="866"/>
      <c r="AR34" s="866"/>
      <c r="AS34" s="866"/>
      <c r="AT34" s="866"/>
      <c r="AU34" s="866">
        <v>67</v>
      </c>
      <c r="AV34" s="866"/>
      <c r="AW34" s="866"/>
      <c r="AX34" s="866"/>
      <c r="AY34" s="866"/>
      <c r="AZ34" s="867"/>
      <c r="BA34" s="867"/>
      <c r="BB34" s="867"/>
      <c r="BC34" s="867"/>
      <c r="BD34" s="867"/>
      <c r="BE34" s="868" t="s">
        <v>412</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395</v>
      </c>
      <c r="B63" s="825" t="s">
        <v>416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23</v>
      </c>
      <c r="AG63" s="880"/>
      <c r="AH63" s="880"/>
      <c r="AI63" s="880"/>
      <c r="AJ63" s="881"/>
      <c r="AK63" s="882"/>
      <c r="AL63" s="877"/>
      <c r="AM63" s="877"/>
      <c r="AN63" s="877"/>
      <c r="AO63" s="877"/>
      <c r="AP63" s="880">
        <v>1230</v>
      </c>
      <c r="AQ63" s="880"/>
      <c r="AR63" s="880"/>
      <c r="AS63" s="880"/>
      <c r="AT63" s="880"/>
      <c r="AU63" s="880">
        <v>1228</v>
      </c>
      <c r="AV63" s="880"/>
      <c r="AW63" s="880"/>
      <c r="AX63" s="880"/>
      <c r="AY63" s="880"/>
      <c r="AZ63" s="884"/>
      <c r="BA63" s="884"/>
      <c r="BB63" s="884"/>
      <c r="BC63" s="884"/>
      <c r="BD63" s="884"/>
      <c r="BE63" s="885"/>
      <c r="BF63" s="885"/>
      <c r="BG63" s="885"/>
      <c r="BH63" s="885"/>
      <c r="BI63" s="886"/>
      <c r="BJ63" s="887" t="s">
        <v>139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418</v>
      </c>
      <c r="B66" s="764"/>
      <c r="C66" s="764"/>
      <c r="D66" s="764"/>
      <c r="E66" s="764"/>
      <c r="F66" s="764"/>
      <c r="G66" s="764"/>
      <c r="H66" s="764"/>
      <c r="I66" s="764"/>
      <c r="J66" s="764"/>
      <c r="K66" s="764"/>
      <c r="L66" s="764"/>
      <c r="M66" s="764"/>
      <c r="N66" s="764"/>
      <c r="O66" s="764"/>
      <c r="P66" s="765"/>
      <c r="Q66" s="769" t="s">
        <v>399</v>
      </c>
      <c r="R66" s="770"/>
      <c r="S66" s="770"/>
      <c r="T66" s="770"/>
      <c r="U66" s="771"/>
      <c r="V66" s="769" t="s">
        <v>400</v>
      </c>
      <c r="W66" s="770"/>
      <c r="X66" s="770"/>
      <c r="Y66" s="770"/>
      <c r="Z66" s="771"/>
      <c r="AA66" s="769" t="s">
        <v>401</v>
      </c>
      <c r="AB66" s="770"/>
      <c r="AC66" s="770"/>
      <c r="AD66" s="770"/>
      <c r="AE66" s="771"/>
      <c r="AF66" s="890" t="s">
        <v>402</v>
      </c>
      <c r="AG66" s="851"/>
      <c r="AH66" s="851"/>
      <c r="AI66" s="851"/>
      <c r="AJ66" s="891"/>
      <c r="AK66" s="769" t="s">
        <v>403</v>
      </c>
      <c r="AL66" s="764"/>
      <c r="AM66" s="764"/>
      <c r="AN66" s="764"/>
      <c r="AO66" s="765"/>
      <c r="AP66" s="769" t="s">
        <v>404</v>
      </c>
      <c r="AQ66" s="770"/>
      <c r="AR66" s="770"/>
      <c r="AS66" s="770"/>
      <c r="AT66" s="771"/>
      <c r="AU66" s="769" t="s">
        <v>419</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572</v>
      </c>
      <c r="C68" s="906"/>
      <c r="D68" s="906"/>
      <c r="E68" s="906"/>
      <c r="F68" s="906"/>
      <c r="G68" s="906"/>
      <c r="H68" s="906"/>
      <c r="I68" s="906"/>
      <c r="J68" s="906"/>
      <c r="K68" s="906"/>
      <c r="L68" s="906"/>
      <c r="M68" s="906"/>
      <c r="N68" s="906"/>
      <c r="O68" s="906"/>
      <c r="P68" s="907"/>
      <c r="Q68" s="908">
        <v>11751</v>
      </c>
      <c r="R68" s="902"/>
      <c r="S68" s="902"/>
      <c r="T68" s="902"/>
      <c r="U68" s="902"/>
      <c r="V68" s="902">
        <v>11426</v>
      </c>
      <c r="W68" s="902"/>
      <c r="X68" s="902"/>
      <c r="Y68" s="902"/>
      <c r="Z68" s="902"/>
      <c r="AA68" s="902">
        <v>325</v>
      </c>
      <c r="AB68" s="902"/>
      <c r="AC68" s="902"/>
      <c r="AD68" s="902"/>
      <c r="AE68" s="902"/>
      <c r="AF68" s="902">
        <v>325</v>
      </c>
      <c r="AG68" s="902"/>
      <c r="AH68" s="902"/>
      <c r="AI68" s="902"/>
      <c r="AJ68" s="902"/>
      <c r="AK68" s="902">
        <v>326</v>
      </c>
      <c r="AL68" s="902"/>
      <c r="AM68" s="902"/>
      <c r="AN68" s="902"/>
      <c r="AO68" s="902"/>
      <c r="AP68" s="902" t="s">
        <v>585</v>
      </c>
      <c r="AQ68" s="902"/>
      <c r="AR68" s="902"/>
      <c r="AS68" s="902"/>
      <c r="AT68" s="902"/>
      <c r="AU68" s="902" t="s">
        <v>506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573</v>
      </c>
      <c r="C69" s="910"/>
      <c r="D69" s="910"/>
      <c r="E69" s="910"/>
      <c r="F69" s="910"/>
      <c r="G69" s="910"/>
      <c r="H69" s="910"/>
      <c r="I69" s="910"/>
      <c r="J69" s="910"/>
      <c r="K69" s="910"/>
      <c r="L69" s="910"/>
      <c r="M69" s="910"/>
      <c r="N69" s="910"/>
      <c r="O69" s="910"/>
      <c r="P69" s="911"/>
      <c r="Q69" s="912">
        <v>902</v>
      </c>
      <c r="R69" s="866"/>
      <c r="S69" s="866"/>
      <c r="T69" s="866"/>
      <c r="U69" s="866"/>
      <c r="V69" s="866">
        <v>850</v>
      </c>
      <c r="W69" s="866"/>
      <c r="X69" s="866"/>
      <c r="Y69" s="866"/>
      <c r="Z69" s="866"/>
      <c r="AA69" s="866">
        <v>52</v>
      </c>
      <c r="AB69" s="866"/>
      <c r="AC69" s="866"/>
      <c r="AD69" s="866"/>
      <c r="AE69" s="866"/>
      <c r="AF69" s="866">
        <v>52</v>
      </c>
      <c r="AG69" s="866"/>
      <c r="AH69" s="866"/>
      <c r="AI69" s="866"/>
      <c r="AJ69" s="866"/>
      <c r="AK69" s="866">
        <v>40</v>
      </c>
      <c r="AL69" s="866"/>
      <c r="AM69" s="866"/>
      <c r="AN69" s="866"/>
      <c r="AO69" s="866"/>
      <c r="AP69" s="866" t="s">
        <v>585</v>
      </c>
      <c r="AQ69" s="866"/>
      <c r="AR69" s="866"/>
      <c r="AS69" s="866"/>
      <c r="AT69" s="866"/>
      <c r="AU69" s="866" t="s">
        <v>506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574</v>
      </c>
      <c r="C70" s="910"/>
      <c r="D70" s="910"/>
      <c r="E70" s="910"/>
      <c r="F70" s="910"/>
      <c r="G70" s="910"/>
      <c r="H70" s="910"/>
      <c r="I70" s="910"/>
      <c r="J70" s="910"/>
      <c r="K70" s="910"/>
      <c r="L70" s="910"/>
      <c r="M70" s="910"/>
      <c r="N70" s="910"/>
      <c r="O70" s="910"/>
      <c r="P70" s="911"/>
      <c r="Q70" s="912">
        <v>1462</v>
      </c>
      <c r="R70" s="866"/>
      <c r="S70" s="866"/>
      <c r="T70" s="866"/>
      <c r="U70" s="866"/>
      <c r="V70" s="866">
        <v>1446</v>
      </c>
      <c r="W70" s="866"/>
      <c r="X70" s="866"/>
      <c r="Y70" s="866"/>
      <c r="Z70" s="866"/>
      <c r="AA70" s="866">
        <v>16</v>
      </c>
      <c r="AB70" s="866"/>
      <c r="AC70" s="866"/>
      <c r="AD70" s="866"/>
      <c r="AE70" s="866"/>
      <c r="AF70" s="866">
        <v>16</v>
      </c>
      <c r="AG70" s="866"/>
      <c r="AH70" s="866"/>
      <c r="AI70" s="866"/>
      <c r="AJ70" s="866"/>
      <c r="AK70" s="866">
        <v>20</v>
      </c>
      <c r="AL70" s="866"/>
      <c r="AM70" s="866"/>
      <c r="AN70" s="866"/>
      <c r="AO70" s="866"/>
      <c r="AP70" s="866" t="s">
        <v>585</v>
      </c>
      <c r="AQ70" s="866"/>
      <c r="AR70" s="866"/>
      <c r="AS70" s="866"/>
      <c r="AT70" s="866"/>
      <c r="AU70" s="866" t="s">
        <v>506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575</v>
      </c>
      <c r="C71" s="910"/>
      <c r="D71" s="910"/>
      <c r="E71" s="910"/>
      <c r="F71" s="910"/>
      <c r="G71" s="910"/>
      <c r="H71" s="910"/>
      <c r="I71" s="910"/>
      <c r="J71" s="910"/>
      <c r="K71" s="910"/>
      <c r="L71" s="910"/>
      <c r="M71" s="910"/>
      <c r="N71" s="910"/>
      <c r="O71" s="910"/>
      <c r="P71" s="911"/>
      <c r="Q71" s="912">
        <v>599</v>
      </c>
      <c r="R71" s="866"/>
      <c r="S71" s="866"/>
      <c r="T71" s="866"/>
      <c r="U71" s="866"/>
      <c r="V71" s="866">
        <v>576</v>
      </c>
      <c r="W71" s="866"/>
      <c r="X71" s="866"/>
      <c r="Y71" s="866"/>
      <c r="Z71" s="866"/>
      <c r="AA71" s="866">
        <v>23</v>
      </c>
      <c r="AB71" s="866"/>
      <c r="AC71" s="866"/>
      <c r="AD71" s="866"/>
      <c r="AE71" s="866"/>
      <c r="AF71" s="866">
        <v>23</v>
      </c>
      <c r="AG71" s="866"/>
      <c r="AH71" s="866"/>
      <c r="AI71" s="866"/>
      <c r="AJ71" s="866"/>
      <c r="AK71" s="866">
        <v>33</v>
      </c>
      <c r="AL71" s="866"/>
      <c r="AM71" s="866"/>
      <c r="AN71" s="866"/>
      <c r="AO71" s="866"/>
      <c r="AP71" s="866" t="s">
        <v>585</v>
      </c>
      <c r="AQ71" s="866"/>
      <c r="AR71" s="866"/>
      <c r="AS71" s="866"/>
      <c r="AT71" s="866"/>
      <c r="AU71" s="866" t="s">
        <v>506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576</v>
      </c>
      <c r="C72" s="910"/>
      <c r="D72" s="910"/>
      <c r="E72" s="910"/>
      <c r="F72" s="910"/>
      <c r="G72" s="910"/>
      <c r="H72" s="910"/>
      <c r="I72" s="910"/>
      <c r="J72" s="910"/>
      <c r="K72" s="910"/>
      <c r="L72" s="910"/>
      <c r="M72" s="910"/>
      <c r="N72" s="910"/>
      <c r="O72" s="910"/>
      <c r="P72" s="911"/>
      <c r="Q72" s="912">
        <v>47</v>
      </c>
      <c r="R72" s="866"/>
      <c r="S72" s="866"/>
      <c r="T72" s="866"/>
      <c r="U72" s="866"/>
      <c r="V72" s="866">
        <v>43</v>
      </c>
      <c r="W72" s="866"/>
      <c r="X72" s="866"/>
      <c r="Y72" s="866"/>
      <c r="Z72" s="866"/>
      <c r="AA72" s="866">
        <v>3</v>
      </c>
      <c r="AB72" s="866"/>
      <c r="AC72" s="866"/>
      <c r="AD72" s="866"/>
      <c r="AE72" s="866"/>
      <c r="AF72" s="866">
        <v>3</v>
      </c>
      <c r="AG72" s="866"/>
      <c r="AH72" s="866"/>
      <c r="AI72" s="866"/>
      <c r="AJ72" s="866"/>
      <c r="AK72" s="866">
        <v>5</v>
      </c>
      <c r="AL72" s="866"/>
      <c r="AM72" s="866"/>
      <c r="AN72" s="866"/>
      <c r="AO72" s="866"/>
      <c r="AP72" s="866" t="s">
        <v>585</v>
      </c>
      <c r="AQ72" s="866"/>
      <c r="AR72" s="866"/>
      <c r="AS72" s="866"/>
      <c r="AT72" s="866"/>
      <c r="AU72" s="866" t="s">
        <v>506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577</v>
      </c>
      <c r="C73" s="910"/>
      <c r="D73" s="910"/>
      <c r="E73" s="910"/>
      <c r="F73" s="910"/>
      <c r="G73" s="910"/>
      <c r="H73" s="910"/>
      <c r="I73" s="910"/>
      <c r="J73" s="910"/>
      <c r="K73" s="910"/>
      <c r="L73" s="910"/>
      <c r="M73" s="910"/>
      <c r="N73" s="910"/>
      <c r="O73" s="910"/>
      <c r="P73" s="911"/>
      <c r="Q73" s="912">
        <v>84</v>
      </c>
      <c r="R73" s="866"/>
      <c r="S73" s="866"/>
      <c r="T73" s="866"/>
      <c r="U73" s="866"/>
      <c r="V73" s="866">
        <v>79</v>
      </c>
      <c r="W73" s="866"/>
      <c r="X73" s="866"/>
      <c r="Y73" s="866"/>
      <c r="Z73" s="866"/>
      <c r="AA73" s="866">
        <v>5</v>
      </c>
      <c r="AB73" s="866"/>
      <c r="AC73" s="866"/>
      <c r="AD73" s="866"/>
      <c r="AE73" s="866"/>
      <c r="AF73" s="866">
        <v>5</v>
      </c>
      <c r="AG73" s="866"/>
      <c r="AH73" s="866"/>
      <c r="AI73" s="866"/>
      <c r="AJ73" s="866"/>
      <c r="AK73" s="866">
        <v>5</v>
      </c>
      <c r="AL73" s="866"/>
      <c r="AM73" s="866"/>
      <c r="AN73" s="866"/>
      <c r="AO73" s="866"/>
      <c r="AP73" s="866" t="s">
        <v>585</v>
      </c>
      <c r="AQ73" s="866"/>
      <c r="AR73" s="866"/>
      <c r="AS73" s="866"/>
      <c r="AT73" s="866"/>
      <c r="AU73" s="866" t="s">
        <v>506</v>
      </c>
      <c r="AV73" s="866"/>
      <c r="AW73" s="866"/>
      <c r="AX73" s="866"/>
      <c r="AY73" s="866"/>
      <c r="AZ73" s="868" t="s">
        <v>578</v>
      </c>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577</v>
      </c>
      <c r="C74" s="910"/>
      <c r="D74" s="910"/>
      <c r="E74" s="910"/>
      <c r="F74" s="910"/>
      <c r="G74" s="910"/>
      <c r="H74" s="910"/>
      <c r="I74" s="910"/>
      <c r="J74" s="910"/>
      <c r="K74" s="910"/>
      <c r="L74" s="910"/>
      <c r="M74" s="910"/>
      <c r="N74" s="910"/>
      <c r="O74" s="910"/>
      <c r="P74" s="911"/>
      <c r="Q74" s="912">
        <v>288382</v>
      </c>
      <c r="R74" s="866"/>
      <c r="S74" s="866"/>
      <c r="T74" s="866"/>
      <c r="U74" s="866"/>
      <c r="V74" s="866">
        <v>283191</v>
      </c>
      <c r="W74" s="866"/>
      <c r="X74" s="866"/>
      <c r="Y74" s="866"/>
      <c r="Z74" s="866"/>
      <c r="AA74" s="866">
        <v>5190</v>
      </c>
      <c r="AB74" s="866"/>
      <c r="AC74" s="866"/>
      <c r="AD74" s="866"/>
      <c r="AE74" s="866"/>
      <c r="AF74" s="866">
        <v>5190</v>
      </c>
      <c r="AG74" s="866"/>
      <c r="AH74" s="866"/>
      <c r="AI74" s="866"/>
      <c r="AJ74" s="866"/>
      <c r="AK74" s="866" t="s">
        <v>585</v>
      </c>
      <c r="AL74" s="866"/>
      <c r="AM74" s="866"/>
      <c r="AN74" s="866"/>
      <c r="AO74" s="866"/>
      <c r="AP74" s="866" t="s">
        <v>585</v>
      </c>
      <c r="AQ74" s="866"/>
      <c r="AR74" s="866"/>
      <c r="AS74" s="866"/>
      <c r="AT74" s="866"/>
      <c r="AU74" s="866" t="s">
        <v>506</v>
      </c>
      <c r="AV74" s="866"/>
      <c r="AW74" s="866"/>
      <c r="AX74" s="866"/>
      <c r="AY74" s="866"/>
      <c r="AZ74" s="868" t="s">
        <v>579</v>
      </c>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395</v>
      </c>
      <c r="B88" s="825" t="s">
        <v>420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5614</v>
      </c>
      <c r="AG88" s="880"/>
      <c r="AH88" s="880"/>
      <c r="AI88" s="880"/>
      <c r="AJ88" s="880"/>
      <c r="AK88" s="877"/>
      <c r="AL88" s="877"/>
      <c r="AM88" s="877"/>
      <c r="AN88" s="877"/>
      <c r="AO88" s="877"/>
      <c r="AP88" s="880" t="s">
        <v>585</v>
      </c>
      <c r="AQ88" s="880"/>
      <c r="AR88" s="880"/>
      <c r="AS88" s="880"/>
      <c r="AT88" s="880"/>
      <c r="AU88" s="880" t="s">
        <v>585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421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7</v>
      </c>
      <c r="CS102" s="888"/>
      <c r="CT102" s="888"/>
      <c r="CU102" s="888"/>
      <c r="CV102" s="927"/>
      <c r="CW102" s="926">
        <v>1</v>
      </c>
      <c r="CX102" s="888"/>
      <c r="CY102" s="888"/>
      <c r="CZ102" s="888"/>
      <c r="DA102" s="927"/>
      <c r="DB102" s="926" t="s">
        <v>585</v>
      </c>
      <c r="DC102" s="888"/>
      <c r="DD102" s="888"/>
      <c r="DE102" s="888"/>
      <c r="DF102" s="927"/>
      <c r="DG102" s="926" t="s">
        <v>585</v>
      </c>
      <c r="DH102" s="888"/>
      <c r="DI102" s="888"/>
      <c r="DJ102" s="888"/>
      <c r="DK102" s="927"/>
      <c r="DL102" s="926" t="s">
        <v>585</v>
      </c>
      <c r="DM102" s="888"/>
      <c r="DN102" s="888"/>
      <c r="DO102" s="888"/>
      <c r="DP102" s="927"/>
      <c r="DQ102" s="926" t="s">
        <v>585</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428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429</v>
      </c>
      <c r="AB109" s="929"/>
      <c r="AC109" s="929"/>
      <c r="AD109" s="929"/>
      <c r="AE109" s="930"/>
      <c r="AF109" s="928" t="s">
        <v>430</v>
      </c>
      <c r="AG109" s="929"/>
      <c r="AH109" s="929"/>
      <c r="AI109" s="929"/>
      <c r="AJ109" s="930"/>
      <c r="AK109" s="928" t="s">
        <v>313</v>
      </c>
      <c r="AL109" s="929"/>
      <c r="AM109" s="929"/>
      <c r="AN109" s="929"/>
      <c r="AO109" s="930"/>
      <c r="AP109" s="928" t="s">
        <v>431</v>
      </c>
      <c r="AQ109" s="929"/>
      <c r="AR109" s="929"/>
      <c r="AS109" s="929"/>
      <c r="AT109" s="931"/>
      <c r="AU109" s="948" t="s">
        <v>428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429</v>
      </c>
      <c r="BR109" s="929"/>
      <c r="BS109" s="929"/>
      <c r="BT109" s="929"/>
      <c r="BU109" s="930"/>
      <c r="BV109" s="928" t="s">
        <v>430</v>
      </c>
      <c r="BW109" s="929"/>
      <c r="BX109" s="929"/>
      <c r="BY109" s="929"/>
      <c r="BZ109" s="930"/>
      <c r="CA109" s="928" t="s">
        <v>313</v>
      </c>
      <c r="CB109" s="929"/>
      <c r="CC109" s="929"/>
      <c r="CD109" s="929"/>
      <c r="CE109" s="930"/>
      <c r="CF109" s="949" t="s">
        <v>431</v>
      </c>
      <c r="CG109" s="949"/>
      <c r="CH109" s="949"/>
      <c r="CI109" s="949"/>
      <c r="CJ109" s="949"/>
      <c r="CK109" s="928" t="s">
        <v>432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429</v>
      </c>
      <c r="DH109" s="929"/>
      <c r="DI109" s="929"/>
      <c r="DJ109" s="929"/>
      <c r="DK109" s="930"/>
      <c r="DL109" s="928" t="s">
        <v>430</v>
      </c>
      <c r="DM109" s="929"/>
      <c r="DN109" s="929"/>
      <c r="DO109" s="929"/>
      <c r="DP109" s="930"/>
      <c r="DQ109" s="928" t="s">
        <v>313</v>
      </c>
      <c r="DR109" s="929"/>
      <c r="DS109" s="929"/>
      <c r="DT109" s="929"/>
      <c r="DU109" s="930"/>
      <c r="DV109" s="928" t="s">
        <v>431</v>
      </c>
      <c r="DW109" s="929"/>
      <c r="DX109" s="929"/>
      <c r="DY109" s="929"/>
      <c r="DZ109" s="931"/>
    </row>
    <row r="110" spans="1:131" s="230" customFormat="1" ht="26.25" customHeight="1" x14ac:dyDescent="0.2">
      <c r="A110" s="932" t="s">
        <v>433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393006</v>
      </c>
      <c r="AB110" s="936"/>
      <c r="AC110" s="936"/>
      <c r="AD110" s="936"/>
      <c r="AE110" s="937"/>
      <c r="AF110" s="938">
        <v>411048</v>
      </c>
      <c r="AG110" s="936"/>
      <c r="AH110" s="936"/>
      <c r="AI110" s="936"/>
      <c r="AJ110" s="937"/>
      <c r="AK110" s="938">
        <v>448059</v>
      </c>
      <c r="AL110" s="936"/>
      <c r="AM110" s="936"/>
      <c r="AN110" s="936"/>
      <c r="AO110" s="937"/>
      <c r="AP110" s="939">
        <v>27.2</v>
      </c>
      <c r="AQ110" s="940"/>
      <c r="AR110" s="940"/>
      <c r="AS110" s="940"/>
      <c r="AT110" s="941"/>
      <c r="AU110" s="942" t="s">
        <v>75</v>
      </c>
      <c r="AV110" s="943"/>
      <c r="AW110" s="943"/>
      <c r="AX110" s="943"/>
      <c r="AY110" s="943"/>
      <c r="AZ110" s="965" t="s">
        <v>434</v>
      </c>
      <c r="BA110" s="933"/>
      <c r="BB110" s="933"/>
      <c r="BC110" s="933"/>
      <c r="BD110" s="933"/>
      <c r="BE110" s="933"/>
      <c r="BF110" s="933"/>
      <c r="BG110" s="933"/>
      <c r="BH110" s="933"/>
      <c r="BI110" s="933"/>
      <c r="BJ110" s="933"/>
      <c r="BK110" s="933"/>
      <c r="BL110" s="933"/>
      <c r="BM110" s="933"/>
      <c r="BN110" s="933"/>
      <c r="BO110" s="933"/>
      <c r="BP110" s="934"/>
      <c r="BQ110" s="966">
        <v>3901008</v>
      </c>
      <c r="BR110" s="967"/>
      <c r="BS110" s="967"/>
      <c r="BT110" s="967"/>
      <c r="BU110" s="967"/>
      <c r="BV110" s="967">
        <v>3827430</v>
      </c>
      <c r="BW110" s="967"/>
      <c r="BX110" s="967"/>
      <c r="BY110" s="967"/>
      <c r="BZ110" s="967"/>
      <c r="CA110" s="967">
        <v>3805915</v>
      </c>
      <c r="CB110" s="967"/>
      <c r="CC110" s="967"/>
      <c r="CD110" s="967"/>
      <c r="CE110" s="967"/>
      <c r="CF110" s="980">
        <v>231.2</v>
      </c>
      <c r="CG110" s="981"/>
      <c r="CH110" s="981"/>
      <c r="CI110" s="981"/>
      <c r="CJ110" s="981"/>
      <c r="CK110" s="982" t="s">
        <v>435</v>
      </c>
      <c r="CL110" s="983"/>
      <c r="CM110" s="965" t="s">
        <v>436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139</v>
      </c>
      <c r="DH110" s="967"/>
      <c r="DI110" s="967"/>
      <c r="DJ110" s="967"/>
      <c r="DK110" s="967"/>
      <c r="DL110" s="967" t="s">
        <v>139</v>
      </c>
      <c r="DM110" s="967"/>
      <c r="DN110" s="967"/>
      <c r="DO110" s="967"/>
      <c r="DP110" s="967"/>
      <c r="DQ110" s="967" t="s">
        <v>139</v>
      </c>
      <c r="DR110" s="967"/>
      <c r="DS110" s="967"/>
      <c r="DT110" s="967"/>
      <c r="DU110" s="967"/>
      <c r="DV110" s="968" t="s">
        <v>139</v>
      </c>
      <c r="DW110" s="968"/>
      <c r="DX110" s="968"/>
      <c r="DY110" s="968"/>
      <c r="DZ110" s="969"/>
    </row>
    <row r="111" spans="1:131" s="230" customFormat="1" ht="26.25" customHeight="1" x14ac:dyDescent="0.2">
      <c r="A111" s="970" t="s">
        <v>437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139</v>
      </c>
      <c r="AB111" s="974"/>
      <c r="AC111" s="974"/>
      <c r="AD111" s="974"/>
      <c r="AE111" s="975"/>
      <c r="AF111" s="976" t="s">
        <v>139</v>
      </c>
      <c r="AG111" s="974"/>
      <c r="AH111" s="974"/>
      <c r="AI111" s="974"/>
      <c r="AJ111" s="975"/>
      <c r="AK111" s="976" t="s">
        <v>139</v>
      </c>
      <c r="AL111" s="974"/>
      <c r="AM111" s="974"/>
      <c r="AN111" s="974"/>
      <c r="AO111" s="975"/>
      <c r="AP111" s="977" t="s">
        <v>139</v>
      </c>
      <c r="AQ111" s="978"/>
      <c r="AR111" s="978"/>
      <c r="AS111" s="978"/>
      <c r="AT111" s="979"/>
      <c r="AU111" s="944"/>
      <c r="AV111" s="945"/>
      <c r="AW111" s="945"/>
      <c r="AX111" s="945"/>
      <c r="AY111" s="945"/>
      <c r="AZ111" s="958" t="s">
        <v>438</v>
      </c>
      <c r="BA111" s="959"/>
      <c r="BB111" s="959"/>
      <c r="BC111" s="959"/>
      <c r="BD111" s="959"/>
      <c r="BE111" s="959"/>
      <c r="BF111" s="959"/>
      <c r="BG111" s="959"/>
      <c r="BH111" s="959"/>
      <c r="BI111" s="959"/>
      <c r="BJ111" s="959"/>
      <c r="BK111" s="959"/>
      <c r="BL111" s="959"/>
      <c r="BM111" s="959"/>
      <c r="BN111" s="959"/>
      <c r="BO111" s="959"/>
      <c r="BP111" s="960"/>
      <c r="BQ111" s="961" t="s">
        <v>139</v>
      </c>
      <c r="BR111" s="962"/>
      <c r="BS111" s="962"/>
      <c r="BT111" s="962"/>
      <c r="BU111" s="962"/>
      <c r="BV111" s="962" t="s">
        <v>139</v>
      </c>
      <c r="BW111" s="962"/>
      <c r="BX111" s="962"/>
      <c r="BY111" s="962"/>
      <c r="BZ111" s="962"/>
      <c r="CA111" s="962" t="s">
        <v>139</v>
      </c>
      <c r="CB111" s="962"/>
      <c r="CC111" s="962"/>
      <c r="CD111" s="962"/>
      <c r="CE111" s="962"/>
      <c r="CF111" s="956" t="s">
        <v>139</v>
      </c>
      <c r="CG111" s="957"/>
      <c r="CH111" s="957"/>
      <c r="CI111" s="957"/>
      <c r="CJ111" s="957"/>
      <c r="CK111" s="984"/>
      <c r="CL111" s="985"/>
      <c r="CM111" s="958" t="s">
        <v>439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139</v>
      </c>
      <c r="DH111" s="962"/>
      <c r="DI111" s="962"/>
      <c r="DJ111" s="962"/>
      <c r="DK111" s="962"/>
      <c r="DL111" s="962" t="s">
        <v>139</v>
      </c>
      <c r="DM111" s="962"/>
      <c r="DN111" s="962"/>
      <c r="DO111" s="962"/>
      <c r="DP111" s="962"/>
      <c r="DQ111" s="962" t="s">
        <v>139</v>
      </c>
      <c r="DR111" s="962"/>
      <c r="DS111" s="962"/>
      <c r="DT111" s="962"/>
      <c r="DU111" s="962"/>
      <c r="DV111" s="963" t="s">
        <v>139</v>
      </c>
      <c r="DW111" s="963"/>
      <c r="DX111" s="963"/>
      <c r="DY111" s="963"/>
      <c r="DZ111" s="964"/>
    </row>
    <row r="112" spans="1:131" s="230" customFormat="1" ht="26.25" customHeight="1" x14ac:dyDescent="0.2">
      <c r="A112" s="988" t="s">
        <v>440</v>
      </c>
      <c r="B112" s="989"/>
      <c r="C112" s="959" t="s">
        <v>441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139</v>
      </c>
      <c r="AB112" s="995"/>
      <c r="AC112" s="995"/>
      <c r="AD112" s="995"/>
      <c r="AE112" s="996"/>
      <c r="AF112" s="997" t="s">
        <v>139</v>
      </c>
      <c r="AG112" s="995"/>
      <c r="AH112" s="995"/>
      <c r="AI112" s="995"/>
      <c r="AJ112" s="996"/>
      <c r="AK112" s="997" t="s">
        <v>139</v>
      </c>
      <c r="AL112" s="995"/>
      <c r="AM112" s="995"/>
      <c r="AN112" s="995"/>
      <c r="AO112" s="996"/>
      <c r="AP112" s="998" t="s">
        <v>139</v>
      </c>
      <c r="AQ112" s="999"/>
      <c r="AR112" s="999"/>
      <c r="AS112" s="999"/>
      <c r="AT112" s="1000"/>
      <c r="AU112" s="944"/>
      <c r="AV112" s="945"/>
      <c r="AW112" s="945"/>
      <c r="AX112" s="945"/>
      <c r="AY112" s="945"/>
      <c r="AZ112" s="958" t="s">
        <v>442</v>
      </c>
      <c r="BA112" s="959"/>
      <c r="BB112" s="959"/>
      <c r="BC112" s="959"/>
      <c r="BD112" s="959"/>
      <c r="BE112" s="959"/>
      <c r="BF112" s="959"/>
      <c r="BG112" s="959"/>
      <c r="BH112" s="959"/>
      <c r="BI112" s="959"/>
      <c r="BJ112" s="959"/>
      <c r="BK112" s="959"/>
      <c r="BL112" s="959"/>
      <c r="BM112" s="959"/>
      <c r="BN112" s="959"/>
      <c r="BO112" s="959"/>
      <c r="BP112" s="960"/>
      <c r="BQ112" s="961">
        <v>1065634</v>
      </c>
      <c r="BR112" s="962"/>
      <c r="BS112" s="962"/>
      <c r="BT112" s="962"/>
      <c r="BU112" s="962"/>
      <c r="BV112" s="962">
        <v>1013078</v>
      </c>
      <c r="BW112" s="962"/>
      <c r="BX112" s="962"/>
      <c r="BY112" s="962"/>
      <c r="BZ112" s="962"/>
      <c r="CA112" s="962">
        <v>965967</v>
      </c>
      <c r="CB112" s="962"/>
      <c r="CC112" s="962"/>
      <c r="CD112" s="962"/>
      <c r="CE112" s="962"/>
      <c r="CF112" s="956">
        <v>58.7</v>
      </c>
      <c r="CG112" s="957"/>
      <c r="CH112" s="957"/>
      <c r="CI112" s="957"/>
      <c r="CJ112" s="957"/>
      <c r="CK112" s="984"/>
      <c r="CL112" s="985"/>
      <c r="CM112" s="958" t="s">
        <v>443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139</v>
      </c>
      <c r="DH112" s="962"/>
      <c r="DI112" s="962"/>
      <c r="DJ112" s="962"/>
      <c r="DK112" s="962"/>
      <c r="DL112" s="962" t="s">
        <v>139</v>
      </c>
      <c r="DM112" s="962"/>
      <c r="DN112" s="962"/>
      <c r="DO112" s="962"/>
      <c r="DP112" s="962"/>
      <c r="DQ112" s="962" t="s">
        <v>139</v>
      </c>
      <c r="DR112" s="962"/>
      <c r="DS112" s="962"/>
      <c r="DT112" s="962"/>
      <c r="DU112" s="962"/>
      <c r="DV112" s="963" t="s">
        <v>139</v>
      </c>
      <c r="DW112" s="963"/>
      <c r="DX112" s="963"/>
      <c r="DY112" s="963"/>
      <c r="DZ112" s="964"/>
    </row>
    <row r="113" spans="1:130" s="230" customFormat="1" ht="26.25" customHeight="1" x14ac:dyDescent="0.2">
      <c r="A113" s="990"/>
      <c r="B113" s="991"/>
      <c r="C113" s="959" t="s">
        <v>444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91706</v>
      </c>
      <c r="AB113" s="974"/>
      <c r="AC113" s="974"/>
      <c r="AD113" s="974"/>
      <c r="AE113" s="975"/>
      <c r="AF113" s="976">
        <v>93143</v>
      </c>
      <c r="AG113" s="974"/>
      <c r="AH113" s="974"/>
      <c r="AI113" s="974"/>
      <c r="AJ113" s="975"/>
      <c r="AK113" s="976">
        <v>79348</v>
      </c>
      <c r="AL113" s="974"/>
      <c r="AM113" s="974"/>
      <c r="AN113" s="974"/>
      <c r="AO113" s="975"/>
      <c r="AP113" s="977">
        <v>4.8</v>
      </c>
      <c r="AQ113" s="978"/>
      <c r="AR113" s="978"/>
      <c r="AS113" s="978"/>
      <c r="AT113" s="979"/>
      <c r="AU113" s="944"/>
      <c r="AV113" s="945"/>
      <c r="AW113" s="945"/>
      <c r="AX113" s="945"/>
      <c r="AY113" s="945"/>
      <c r="AZ113" s="958" t="s">
        <v>445</v>
      </c>
      <c r="BA113" s="959"/>
      <c r="BB113" s="959"/>
      <c r="BC113" s="959"/>
      <c r="BD113" s="959"/>
      <c r="BE113" s="959"/>
      <c r="BF113" s="959"/>
      <c r="BG113" s="959"/>
      <c r="BH113" s="959"/>
      <c r="BI113" s="959"/>
      <c r="BJ113" s="959"/>
      <c r="BK113" s="959"/>
      <c r="BL113" s="959"/>
      <c r="BM113" s="959"/>
      <c r="BN113" s="959"/>
      <c r="BO113" s="959"/>
      <c r="BP113" s="960"/>
      <c r="BQ113" s="961" t="s">
        <v>139</v>
      </c>
      <c r="BR113" s="962"/>
      <c r="BS113" s="962"/>
      <c r="BT113" s="962"/>
      <c r="BU113" s="962"/>
      <c r="BV113" s="962" t="s">
        <v>139</v>
      </c>
      <c r="BW113" s="962"/>
      <c r="BX113" s="962"/>
      <c r="BY113" s="962"/>
      <c r="BZ113" s="962"/>
      <c r="CA113" s="962" t="s">
        <v>139</v>
      </c>
      <c r="CB113" s="962"/>
      <c r="CC113" s="962"/>
      <c r="CD113" s="962"/>
      <c r="CE113" s="962"/>
      <c r="CF113" s="956" t="s">
        <v>139</v>
      </c>
      <c r="CG113" s="957"/>
      <c r="CH113" s="957"/>
      <c r="CI113" s="957"/>
      <c r="CJ113" s="957"/>
      <c r="CK113" s="984"/>
      <c r="CL113" s="985"/>
      <c r="CM113" s="958" t="s">
        <v>446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139</v>
      </c>
      <c r="DH113" s="995"/>
      <c r="DI113" s="995"/>
      <c r="DJ113" s="995"/>
      <c r="DK113" s="996"/>
      <c r="DL113" s="997" t="s">
        <v>139</v>
      </c>
      <c r="DM113" s="995"/>
      <c r="DN113" s="995"/>
      <c r="DO113" s="995"/>
      <c r="DP113" s="996"/>
      <c r="DQ113" s="997" t="s">
        <v>139</v>
      </c>
      <c r="DR113" s="995"/>
      <c r="DS113" s="995"/>
      <c r="DT113" s="995"/>
      <c r="DU113" s="996"/>
      <c r="DV113" s="998" t="s">
        <v>139</v>
      </c>
      <c r="DW113" s="999"/>
      <c r="DX113" s="999"/>
      <c r="DY113" s="999"/>
      <c r="DZ113" s="1000"/>
    </row>
    <row r="114" spans="1:130" s="230" customFormat="1" ht="26.25" customHeight="1" x14ac:dyDescent="0.2">
      <c r="A114" s="990"/>
      <c r="B114" s="991"/>
      <c r="C114" s="959" t="s">
        <v>447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139</v>
      </c>
      <c r="AB114" s="995"/>
      <c r="AC114" s="995"/>
      <c r="AD114" s="995"/>
      <c r="AE114" s="996"/>
      <c r="AF114" s="997" t="s">
        <v>139</v>
      </c>
      <c r="AG114" s="995"/>
      <c r="AH114" s="995"/>
      <c r="AI114" s="995"/>
      <c r="AJ114" s="996"/>
      <c r="AK114" s="997" t="s">
        <v>139</v>
      </c>
      <c r="AL114" s="995"/>
      <c r="AM114" s="995"/>
      <c r="AN114" s="995"/>
      <c r="AO114" s="996"/>
      <c r="AP114" s="998" t="s">
        <v>139</v>
      </c>
      <c r="AQ114" s="999"/>
      <c r="AR114" s="999"/>
      <c r="AS114" s="999"/>
      <c r="AT114" s="1000"/>
      <c r="AU114" s="944"/>
      <c r="AV114" s="945"/>
      <c r="AW114" s="945"/>
      <c r="AX114" s="945"/>
      <c r="AY114" s="945"/>
      <c r="AZ114" s="958" t="s">
        <v>448</v>
      </c>
      <c r="BA114" s="959"/>
      <c r="BB114" s="959"/>
      <c r="BC114" s="959"/>
      <c r="BD114" s="959"/>
      <c r="BE114" s="959"/>
      <c r="BF114" s="959"/>
      <c r="BG114" s="959"/>
      <c r="BH114" s="959"/>
      <c r="BI114" s="959"/>
      <c r="BJ114" s="959"/>
      <c r="BK114" s="959"/>
      <c r="BL114" s="959"/>
      <c r="BM114" s="959"/>
      <c r="BN114" s="959"/>
      <c r="BO114" s="959"/>
      <c r="BP114" s="960"/>
      <c r="BQ114" s="961">
        <v>225670</v>
      </c>
      <c r="BR114" s="962"/>
      <c r="BS114" s="962"/>
      <c r="BT114" s="962"/>
      <c r="BU114" s="962"/>
      <c r="BV114" s="962">
        <v>186584</v>
      </c>
      <c r="BW114" s="962"/>
      <c r="BX114" s="962"/>
      <c r="BY114" s="962"/>
      <c r="BZ114" s="962"/>
      <c r="CA114" s="962">
        <v>137373</v>
      </c>
      <c r="CB114" s="962"/>
      <c r="CC114" s="962"/>
      <c r="CD114" s="962"/>
      <c r="CE114" s="962"/>
      <c r="CF114" s="956">
        <v>8.3000000000000007</v>
      </c>
      <c r="CG114" s="957"/>
      <c r="CH114" s="957"/>
      <c r="CI114" s="957"/>
      <c r="CJ114" s="957"/>
      <c r="CK114" s="984"/>
      <c r="CL114" s="985"/>
      <c r="CM114" s="958" t="s">
        <v>449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139</v>
      </c>
      <c r="DH114" s="995"/>
      <c r="DI114" s="995"/>
      <c r="DJ114" s="995"/>
      <c r="DK114" s="996"/>
      <c r="DL114" s="997" t="s">
        <v>139</v>
      </c>
      <c r="DM114" s="995"/>
      <c r="DN114" s="995"/>
      <c r="DO114" s="995"/>
      <c r="DP114" s="996"/>
      <c r="DQ114" s="997" t="s">
        <v>139</v>
      </c>
      <c r="DR114" s="995"/>
      <c r="DS114" s="995"/>
      <c r="DT114" s="995"/>
      <c r="DU114" s="996"/>
      <c r="DV114" s="998" t="s">
        <v>139</v>
      </c>
      <c r="DW114" s="999"/>
      <c r="DX114" s="999"/>
      <c r="DY114" s="999"/>
      <c r="DZ114" s="1000"/>
    </row>
    <row r="115" spans="1:130" s="230" customFormat="1" ht="26.25" customHeight="1" x14ac:dyDescent="0.2">
      <c r="A115" s="990"/>
      <c r="B115" s="991"/>
      <c r="C115" s="959" t="s">
        <v>450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139</v>
      </c>
      <c r="AB115" s="974"/>
      <c r="AC115" s="974"/>
      <c r="AD115" s="974"/>
      <c r="AE115" s="975"/>
      <c r="AF115" s="976" t="s">
        <v>139</v>
      </c>
      <c r="AG115" s="974"/>
      <c r="AH115" s="974"/>
      <c r="AI115" s="974"/>
      <c r="AJ115" s="975"/>
      <c r="AK115" s="976" t="s">
        <v>139</v>
      </c>
      <c r="AL115" s="974"/>
      <c r="AM115" s="974"/>
      <c r="AN115" s="974"/>
      <c r="AO115" s="975"/>
      <c r="AP115" s="977" t="s">
        <v>139</v>
      </c>
      <c r="AQ115" s="978"/>
      <c r="AR115" s="978"/>
      <c r="AS115" s="978"/>
      <c r="AT115" s="979"/>
      <c r="AU115" s="944"/>
      <c r="AV115" s="945"/>
      <c r="AW115" s="945"/>
      <c r="AX115" s="945"/>
      <c r="AY115" s="945"/>
      <c r="AZ115" s="958" t="s">
        <v>451</v>
      </c>
      <c r="BA115" s="959"/>
      <c r="BB115" s="959"/>
      <c r="BC115" s="959"/>
      <c r="BD115" s="959"/>
      <c r="BE115" s="959"/>
      <c r="BF115" s="959"/>
      <c r="BG115" s="959"/>
      <c r="BH115" s="959"/>
      <c r="BI115" s="959"/>
      <c r="BJ115" s="959"/>
      <c r="BK115" s="959"/>
      <c r="BL115" s="959"/>
      <c r="BM115" s="959"/>
      <c r="BN115" s="959"/>
      <c r="BO115" s="959"/>
      <c r="BP115" s="960"/>
      <c r="BQ115" s="961" t="s">
        <v>139</v>
      </c>
      <c r="BR115" s="962"/>
      <c r="BS115" s="962"/>
      <c r="BT115" s="962"/>
      <c r="BU115" s="962"/>
      <c r="BV115" s="962" t="s">
        <v>139</v>
      </c>
      <c r="BW115" s="962"/>
      <c r="BX115" s="962"/>
      <c r="BY115" s="962"/>
      <c r="BZ115" s="962"/>
      <c r="CA115" s="962" t="s">
        <v>139</v>
      </c>
      <c r="CB115" s="962"/>
      <c r="CC115" s="962"/>
      <c r="CD115" s="962"/>
      <c r="CE115" s="962"/>
      <c r="CF115" s="956" t="s">
        <v>139</v>
      </c>
      <c r="CG115" s="957"/>
      <c r="CH115" s="957"/>
      <c r="CI115" s="957"/>
      <c r="CJ115" s="957"/>
      <c r="CK115" s="984"/>
      <c r="CL115" s="985"/>
      <c r="CM115" s="958" t="s">
        <v>452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139</v>
      </c>
      <c r="DH115" s="995"/>
      <c r="DI115" s="995"/>
      <c r="DJ115" s="995"/>
      <c r="DK115" s="996"/>
      <c r="DL115" s="997" t="s">
        <v>139</v>
      </c>
      <c r="DM115" s="995"/>
      <c r="DN115" s="995"/>
      <c r="DO115" s="995"/>
      <c r="DP115" s="996"/>
      <c r="DQ115" s="997" t="s">
        <v>139</v>
      </c>
      <c r="DR115" s="995"/>
      <c r="DS115" s="995"/>
      <c r="DT115" s="995"/>
      <c r="DU115" s="996"/>
      <c r="DV115" s="998" t="s">
        <v>139</v>
      </c>
      <c r="DW115" s="999"/>
      <c r="DX115" s="999"/>
      <c r="DY115" s="999"/>
      <c r="DZ115" s="1000"/>
    </row>
    <row r="116" spans="1:130" s="230" customFormat="1" ht="26.25" customHeight="1" x14ac:dyDescent="0.2">
      <c r="A116" s="992"/>
      <c r="B116" s="993"/>
      <c r="C116" s="1001" t="s">
        <v>453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177</v>
      </c>
      <c r="AB116" s="995"/>
      <c r="AC116" s="995"/>
      <c r="AD116" s="995"/>
      <c r="AE116" s="996"/>
      <c r="AF116" s="997">
        <v>110</v>
      </c>
      <c r="AG116" s="995"/>
      <c r="AH116" s="995"/>
      <c r="AI116" s="995"/>
      <c r="AJ116" s="996"/>
      <c r="AK116" s="997">
        <v>111</v>
      </c>
      <c r="AL116" s="995"/>
      <c r="AM116" s="995"/>
      <c r="AN116" s="995"/>
      <c r="AO116" s="996"/>
      <c r="AP116" s="998">
        <v>0</v>
      </c>
      <c r="AQ116" s="999"/>
      <c r="AR116" s="999"/>
      <c r="AS116" s="999"/>
      <c r="AT116" s="1000"/>
      <c r="AU116" s="944"/>
      <c r="AV116" s="945"/>
      <c r="AW116" s="945"/>
      <c r="AX116" s="945"/>
      <c r="AY116" s="945"/>
      <c r="AZ116" s="1003" t="s">
        <v>454</v>
      </c>
      <c r="BA116" s="1004"/>
      <c r="BB116" s="1004"/>
      <c r="BC116" s="1004"/>
      <c r="BD116" s="1004"/>
      <c r="BE116" s="1004"/>
      <c r="BF116" s="1004"/>
      <c r="BG116" s="1004"/>
      <c r="BH116" s="1004"/>
      <c r="BI116" s="1004"/>
      <c r="BJ116" s="1004"/>
      <c r="BK116" s="1004"/>
      <c r="BL116" s="1004"/>
      <c r="BM116" s="1004"/>
      <c r="BN116" s="1004"/>
      <c r="BO116" s="1004"/>
      <c r="BP116" s="1005"/>
      <c r="BQ116" s="961" t="s">
        <v>139</v>
      </c>
      <c r="BR116" s="962"/>
      <c r="BS116" s="962"/>
      <c r="BT116" s="962"/>
      <c r="BU116" s="962"/>
      <c r="BV116" s="962" t="s">
        <v>139</v>
      </c>
      <c r="BW116" s="962"/>
      <c r="BX116" s="962"/>
      <c r="BY116" s="962"/>
      <c r="BZ116" s="962"/>
      <c r="CA116" s="962" t="s">
        <v>139</v>
      </c>
      <c r="CB116" s="962"/>
      <c r="CC116" s="962"/>
      <c r="CD116" s="962"/>
      <c r="CE116" s="962"/>
      <c r="CF116" s="956" t="s">
        <v>139</v>
      </c>
      <c r="CG116" s="957"/>
      <c r="CH116" s="957"/>
      <c r="CI116" s="957"/>
      <c r="CJ116" s="957"/>
      <c r="CK116" s="984"/>
      <c r="CL116" s="985"/>
      <c r="CM116" s="958" t="s">
        <v>455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139</v>
      </c>
      <c r="DH116" s="995"/>
      <c r="DI116" s="995"/>
      <c r="DJ116" s="995"/>
      <c r="DK116" s="996"/>
      <c r="DL116" s="997" t="s">
        <v>139</v>
      </c>
      <c r="DM116" s="995"/>
      <c r="DN116" s="995"/>
      <c r="DO116" s="995"/>
      <c r="DP116" s="996"/>
      <c r="DQ116" s="997" t="s">
        <v>139</v>
      </c>
      <c r="DR116" s="995"/>
      <c r="DS116" s="995"/>
      <c r="DT116" s="995"/>
      <c r="DU116" s="996"/>
      <c r="DV116" s="998" t="s">
        <v>139</v>
      </c>
      <c r="DW116" s="999"/>
      <c r="DX116" s="999"/>
      <c r="DY116" s="999"/>
      <c r="DZ116" s="1000"/>
    </row>
    <row r="117" spans="1:130" s="230" customFormat="1" ht="26.25" customHeight="1" x14ac:dyDescent="0.2">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456</v>
      </c>
      <c r="Z117" s="930"/>
      <c r="AA117" s="1014">
        <v>484889</v>
      </c>
      <c r="AB117" s="1015"/>
      <c r="AC117" s="1015"/>
      <c r="AD117" s="1015"/>
      <c r="AE117" s="1016"/>
      <c r="AF117" s="1017">
        <v>504301</v>
      </c>
      <c r="AG117" s="1015"/>
      <c r="AH117" s="1015"/>
      <c r="AI117" s="1015"/>
      <c r="AJ117" s="1016"/>
      <c r="AK117" s="1017">
        <v>527518</v>
      </c>
      <c r="AL117" s="1015"/>
      <c r="AM117" s="1015"/>
      <c r="AN117" s="1015"/>
      <c r="AO117" s="1016"/>
      <c r="AP117" s="1018"/>
      <c r="AQ117" s="1019"/>
      <c r="AR117" s="1019"/>
      <c r="AS117" s="1019"/>
      <c r="AT117" s="1020"/>
      <c r="AU117" s="944"/>
      <c r="AV117" s="945"/>
      <c r="AW117" s="945"/>
      <c r="AX117" s="945"/>
      <c r="AY117" s="945"/>
      <c r="AZ117" s="1010" t="s">
        <v>457</v>
      </c>
      <c r="BA117" s="1011"/>
      <c r="BB117" s="1011"/>
      <c r="BC117" s="1011"/>
      <c r="BD117" s="1011"/>
      <c r="BE117" s="1011"/>
      <c r="BF117" s="1011"/>
      <c r="BG117" s="1011"/>
      <c r="BH117" s="1011"/>
      <c r="BI117" s="1011"/>
      <c r="BJ117" s="1011"/>
      <c r="BK117" s="1011"/>
      <c r="BL117" s="1011"/>
      <c r="BM117" s="1011"/>
      <c r="BN117" s="1011"/>
      <c r="BO117" s="1011"/>
      <c r="BP117" s="1012"/>
      <c r="BQ117" s="961" t="s">
        <v>139</v>
      </c>
      <c r="BR117" s="962"/>
      <c r="BS117" s="962"/>
      <c r="BT117" s="962"/>
      <c r="BU117" s="962"/>
      <c r="BV117" s="962" t="s">
        <v>139</v>
      </c>
      <c r="BW117" s="962"/>
      <c r="BX117" s="962"/>
      <c r="BY117" s="962"/>
      <c r="BZ117" s="962"/>
      <c r="CA117" s="962" t="s">
        <v>139</v>
      </c>
      <c r="CB117" s="962"/>
      <c r="CC117" s="962"/>
      <c r="CD117" s="962"/>
      <c r="CE117" s="962"/>
      <c r="CF117" s="956" t="s">
        <v>139</v>
      </c>
      <c r="CG117" s="957"/>
      <c r="CH117" s="957"/>
      <c r="CI117" s="957"/>
      <c r="CJ117" s="957"/>
      <c r="CK117" s="984"/>
      <c r="CL117" s="985"/>
      <c r="CM117" s="958" t="s">
        <v>458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139</v>
      </c>
      <c r="DH117" s="995"/>
      <c r="DI117" s="995"/>
      <c r="DJ117" s="995"/>
      <c r="DK117" s="996"/>
      <c r="DL117" s="997" t="s">
        <v>139</v>
      </c>
      <c r="DM117" s="995"/>
      <c r="DN117" s="995"/>
      <c r="DO117" s="995"/>
      <c r="DP117" s="996"/>
      <c r="DQ117" s="997" t="s">
        <v>139</v>
      </c>
      <c r="DR117" s="995"/>
      <c r="DS117" s="995"/>
      <c r="DT117" s="995"/>
      <c r="DU117" s="996"/>
      <c r="DV117" s="998" t="s">
        <v>139</v>
      </c>
      <c r="DW117" s="999"/>
      <c r="DX117" s="999"/>
      <c r="DY117" s="999"/>
      <c r="DZ117" s="1000"/>
    </row>
    <row r="118" spans="1:130" s="230" customFormat="1" ht="26.25" customHeight="1" x14ac:dyDescent="0.2">
      <c r="A118" s="948" t="s">
        <v>432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429</v>
      </c>
      <c r="AB118" s="929"/>
      <c r="AC118" s="929"/>
      <c r="AD118" s="929"/>
      <c r="AE118" s="930"/>
      <c r="AF118" s="928" t="s">
        <v>430</v>
      </c>
      <c r="AG118" s="929"/>
      <c r="AH118" s="929"/>
      <c r="AI118" s="929"/>
      <c r="AJ118" s="930"/>
      <c r="AK118" s="928" t="s">
        <v>313</v>
      </c>
      <c r="AL118" s="929"/>
      <c r="AM118" s="929"/>
      <c r="AN118" s="929"/>
      <c r="AO118" s="930"/>
      <c r="AP118" s="1006" t="s">
        <v>431</v>
      </c>
      <c r="AQ118" s="1007"/>
      <c r="AR118" s="1007"/>
      <c r="AS118" s="1007"/>
      <c r="AT118" s="1008"/>
      <c r="AU118" s="944"/>
      <c r="AV118" s="945"/>
      <c r="AW118" s="945"/>
      <c r="AX118" s="945"/>
      <c r="AY118" s="945"/>
      <c r="AZ118" s="1009" t="s">
        <v>459</v>
      </c>
      <c r="BA118" s="1001"/>
      <c r="BB118" s="1001"/>
      <c r="BC118" s="1001"/>
      <c r="BD118" s="1001"/>
      <c r="BE118" s="1001"/>
      <c r="BF118" s="1001"/>
      <c r="BG118" s="1001"/>
      <c r="BH118" s="1001"/>
      <c r="BI118" s="1001"/>
      <c r="BJ118" s="1001"/>
      <c r="BK118" s="1001"/>
      <c r="BL118" s="1001"/>
      <c r="BM118" s="1001"/>
      <c r="BN118" s="1001"/>
      <c r="BO118" s="1001"/>
      <c r="BP118" s="1002"/>
      <c r="BQ118" s="1035" t="s">
        <v>139</v>
      </c>
      <c r="BR118" s="1036"/>
      <c r="BS118" s="1036"/>
      <c r="BT118" s="1036"/>
      <c r="BU118" s="1036"/>
      <c r="BV118" s="1036" t="s">
        <v>139</v>
      </c>
      <c r="BW118" s="1036"/>
      <c r="BX118" s="1036"/>
      <c r="BY118" s="1036"/>
      <c r="BZ118" s="1036"/>
      <c r="CA118" s="1036" t="s">
        <v>139</v>
      </c>
      <c r="CB118" s="1036"/>
      <c r="CC118" s="1036"/>
      <c r="CD118" s="1036"/>
      <c r="CE118" s="1036"/>
      <c r="CF118" s="956" t="s">
        <v>139</v>
      </c>
      <c r="CG118" s="957"/>
      <c r="CH118" s="957"/>
      <c r="CI118" s="957"/>
      <c r="CJ118" s="957"/>
      <c r="CK118" s="984"/>
      <c r="CL118" s="985"/>
      <c r="CM118" s="958" t="s">
        <v>460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139</v>
      </c>
      <c r="DH118" s="995"/>
      <c r="DI118" s="995"/>
      <c r="DJ118" s="995"/>
      <c r="DK118" s="996"/>
      <c r="DL118" s="997" t="s">
        <v>139</v>
      </c>
      <c r="DM118" s="995"/>
      <c r="DN118" s="995"/>
      <c r="DO118" s="995"/>
      <c r="DP118" s="996"/>
      <c r="DQ118" s="997" t="s">
        <v>139</v>
      </c>
      <c r="DR118" s="995"/>
      <c r="DS118" s="995"/>
      <c r="DT118" s="995"/>
      <c r="DU118" s="996"/>
      <c r="DV118" s="998" t="s">
        <v>139</v>
      </c>
      <c r="DW118" s="999"/>
      <c r="DX118" s="999"/>
      <c r="DY118" s="999"/>
      <c r="DZ118" s="1000"/>
    </row>
    <row r="119" spans="1:130" s="230" customFormat="1" ht="26.25" customHeight="1" x14ac:dyDescent="0.2">
      <c r="A119" s="1092" t="s">
        <v>435</v>
      </c>
      <c r="B119" s="983"/>
      <c r="C119" s="965" t="s">
        <v>436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139</v>
      </c>
      <c r="AB119" s="936"/>
      <c r="AC119" s="936"/>
      <c r="AD119" s="936"/>
      <c r="AE119" s="937"/>
      <c r="AF119" s="938" t="s">
        <v>139</v>
      </c>
      <c r="AG119" s="936"/>
      <c r="AH119" s="936"/>
      <c r="AI119" s="936"/>
      <c r="AJ119" s="937"/>
      <c r="AK119" s="938" t="s">
        <v>139</v>
      </c>
      <c r="AL119" s="936"/>
      <c r="AM119" s="936"/>
      <c r="AN119" s="936"/>
      <c r="AO119" s="937"/>
      <c r="AP119" s="939" t="s">
        <v>139</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461</v>
      </c>
      <c r="BP119" s="1041"/>
      <c r="BQ119" s="1035">
        <v>5192312</v>
      </c>
      <c r="BR119" s="1036"/>
      <c r="BS119" s="1036"/>
      <c r="BT119" s="1036"/>
      <c r="BU119" s="1036"/>
      <c r="BV119" s="1036">
        <v>5027092</v>
      </c>
      <c r="BW119" s="1036"/>
      <c r="BX119" s="1036"/>
      <c r="BY119" s="1036"/>
      <c r="BZ119" s="1036"/>
      <c r="CA119" s="1036">
        <v>4909255</v>
      </c>
      <c r="CB119" s="1036"/>
      <c r="CC119" s="1036"/>
      <c r="CD119" s="1036"/>
      <c r="CE119" s="1036"/>
      <c r="CF119" s="1037"/>
      <c r="CG119" s="1038"/>
      <c r="CH119" s="1038"/>
      <c r="CI119" s="1038"/>
      <c r="CJ119" s="1039"/>
      <c r="CK119" s="986"/>
      <c r="CL119" s="987"/>
      <c r="CM119" s="1009" t="s">
        <v>462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139</v>
      </c>
      <c r="DH119" s="1022"/>
      <c r="DI119" s="1022"/>
      <c r="DJ119" s="1022"/>
      <c r="DK119" s="1023"/>
      <c r="DL119" s="1021" t="s">
        <v>139</v>
      </c>
      <c r="DM119" s="1022"/>
      <c r="DN119" s="1022"/>
      <c r="DO119" s="1022"/>
      <c r="DP119" s="1023"/>
      <c r="DQ119" s="1021" t="s">
        <v>139</v>
      </c>
      <c r="DR119" s="1022"/>
      <c r="DS119" s="1022"/>
      <c r="DT119" s="1022"/>
      <c r="DU119" s="1023"/>
      <c r="DV119" s="1024" t="s">
        <v>139</v>
      </c>
      <c r="DW119" s="1025"/>
      <c r="DX119" s="1025"/>
      <c r="DY119" s="1025"/>
      <c r="DZ119" s="1026"/>
    </row>
    <row r="120" spans="1:130" s="230" customFormat="1" ht="26.25" customHeight="1" x14ac:dyDescent="0.2">
      <c r="A120" s="1093"/>
      <c r="B120" s="985"/>
      <c r="C120" s="958" t="s">
        <v>439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139</v>
      </c>
      <c r="AB120" s="995"/>
      <c r="AC120" s="995"/>
      <c r="AD120" s="995"/>
      <c r="AE120" s="996"/>
      <c r="AF120" s="997" t="s">
        <v>139</v>
      </c>
      <c r="AG120" s="995"/>
      <c r="AH120" s="995"/>
      <c r="AI120" s="995"/>
      <c r="AJ120" s="996"/>
      <c r="AK120" s="997" t="s">
        <v>139</v>
      </c>
      <c r="AL120" s="995"/>
      <c r="AM120" s="995"/>
      <c r="AN120" s="995"/>
      <c r="AO120" s="996"/>
      <c r="AP120" s="998" t="s">
        <v>139</v>
      </c>
      <c r="AQ120" s="999"/>
      <c r="AR120" s="999"/>
      <c r="AS120" s="999"/>
      <c r="AT120" s="1000"/>
      <c r="AU120" s="1027" t="s">
        <v>463</v>
      </c>
      <c r="AV120" s="1028"/>
      <c r="AW120" s="1028"/>
      <c r="AX120" s="1028"/>
      <c r="AY120" s="1029"/>
      <c r="AZ120" s="965" t="s">
        <v>464</v>
      </c>
      <c r="BA120" s="933"/>
      <c r="BB120" s="933"/>
      <c r="BC120" s="933"/>
      <c r="BD120" s="933"/>
      <c r="BE120" s="933"/>
      <c r="BF120" s="933"/>
      <c r="BG120" s="933"/>
      <c r="BH120" s="933"/>
      <c r="BI120" s="933"/>
      <c r="BJ120" s="933"/>
      <c r="BK120" s="933"/>
      <c r="BL120" s="933"/>
      <c r="BM120" s="933"/>
      <c r="BN120" s="933"/>
      <c r="BO120" s="933"/>
      <c r="BP120" s="934"/>
      <c r="BQ120" s="966">
        <v>1870574</v>
      </c>
      <c r="BR120" s="967"/>
      <c r="BS120" s="967"/>
      <c r="BT120" s="967"/>
      <c r="BU120" s="967"/>
      <c r="BV120" s="967">
        <v>2304677</v>
      </c>
      <c r="BW120" s="967"/>
      <c r="BX120" s="967"/>
      <c r="BY120" s="967"/>
      <c r="BZ120" s="967"/>
      <c r="CA120" s="967">
        <v>2514506</v>
      </c>
      <c r="CB120" s="967"/>
      <c r="CC120" s="967"/>
      <c r="CD120" s="967"/>
      <c r="CE120" s="967"/>
      <c r="CF120" s="980">
        <v>152.69999999999999</v>
      </c>
      <c r="CG120" s="981"/>
      <c r="CH120" s="981"/>
      <c r="CI120" s="981"/>
      <c r="CJ120" s="981"/>
      <c r="CK120" s="1042" t="s">
        <v>465</v>
      </c>
      <c r="CL120" s="1043"/>
      <c r="CM120" s="1043"/>
      <c r="CN120" s="1043"/>
      <c r="CO120" s="1044"/>
      <c r="CP120" s="1050" t="s">
        <v>411</v>
      </c>
      <c r="CQ120" s="1051"/>
      <c r="CR120" s="1051"/>
      <c r="CS120" s="1051"/>
      <c r="CT120" s="1051"/>
      <c r="CU120" s="1051"/>
      <c r="CV120" s="1051"/>
      <c r="CW120" s="1051"/>
      <c r="CX120" s="1051"/>
      <c r="CY120" s="1051"/>
      <c r="CZ120" s="1051"/>
      <c r="DA120" s="1051"/>
      <c r="DB120" s="1051"/>
      <c r="DC120" s="1051"/>
      <c r="DD120" s="1051"/>
      <c r="DE120" s="1051"/>
      <c r="DF120" s="1052"/>
      <c r="DG120" s="966">
        <v>730992</v>
      </c>
      <c r="DH120" s="967"/>
      <c r="DI120" s="967"/>
      <c r="DJ120" s="967"/>
      <c r="DK120" s="967"/>
      <c r="DL120" s="967">
        <v>707078</v>
      </c>
      <c r="DM120" s="967"/>
      <c r="DN120" s="967"/>
      <c r="DO120" s="967"/>
      <c r="DP120" s="967"/>
      <c r="DQ120" s="967">
        <v>676203</v>
      </c>
      <c r="DR120" s="967"/>
      <c r="DS120" s="967"/>
      <c r="DT120" s="967"/>
      <c r="DU120" s="967"/>
      <c r="DV120" s="968">
        <v>41.1</v>
      </c>
      <c r="DW120" s="968"/>
      <c r="DX120" s="968"/>
      <c r="DY120" s="968"/>
      <c r="DZ120" s="969"/>
    </row>
    <row r="121" spans="1:130" s="230" customFormat="1" ht="26.25" customHeight="1" x14ac:dyDescent="0.2">
      <c r="A121" s="1093"/>
      <c r="B121" s="985"/>
      <c r="C121" s="1010" t="s">
        <v>466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139</v>
      </c>
      <c r="AB121" s="995"/>
      <c r="AC121" s="995"/>
      <c r="AD121" s="995"/>
      <c r="AE121" s="996"/>
      <c r="AF121" s="997" t="s">
        <v>139</v>
      </c>
      <c r="AG121" s="995"/>
      <c r="AH121" s="995"/>
      <c r="AI121" s="995"/>
      <c r="AJ121" s="996"/>
      <c r="AK121" s="997" t="s">
        <v>139</v>
      </c>
      <c r="AL121" s="995"/>
      <c r="AM121" s="995"/>
      <c r="AN121" s="995"/>
      <c r="AO121" s="996"/>
      <c r="AP121" s="998" t="s">
        <v>139</v>
      </c>
      <c r="AQ121" s="999"/>
      <c r="AR121" s="999"/>
      <c r="AS121" s="999"/>
      <c r="AT121" s="1000"/>
      <c r="AU121" s="1030"/>
      <c r="AV121" s="1031"/>
      <c r="AW121" s="1031"/>
      <c r="AX121" s="1031"/>
      <c r="AY121" s="1032"/>
      <c r="AZ121" s="958" t="s">
        <v>467</v>
      </c>
      <c r="BA121" s="959"/>
      <c r="BB121" s="959"/>
      <c r="BC121" s="959"/>
      <c r="BD121" s="959"/>
      <c r="BE121" s="959"/>
      <c r="BF121" s="959"/>
      <c r="BG121" s="959"/>
      <c r="BH121" s="959"/>
      <c r="BI121" s="959"/>
      <c r="BJ121" s="959"/>
      <c r="BK121" s="959"/>
      <c r="BL121" s="959"/>
      <c r="BM121" s="959"/>
      <c r="BN121" s="959"/>
      <c r="BO121" s="959"/>
      <c r="BP121" s="960"/>
      <c r="BQ121" s="961">
        <v>164640</v>
      </c>
      <c r="BR121" s="962"/>
      <c r="BS121" s="962"/>
      <c r="BT121" s="962"/>
      <c r="BU121" s="962"/>
      <c r="BV121" s="962">
        <v>127611</v>
      </c>
      <c r="BW121" s="962"/>
      <c r="BX121" s="962"/>
      <c r="BY121" s="962"/>
      <c r="BZ121" s="962"/>
      <c r="CA121" s="962">
        <v>111905</v>
      </c>
      <c r="CB121" s="962"/>
      <c r="CC121" s="962"/>
      <c r="CD121" s="962"/>
      <c r="CE121" s="962"/>
      <c r="CF121" s="956">
        <v>6.8</v>
      </c>
      <c r="CG121" s="957"/>
      <c r="CH121" s="957"/>
      <c r="CI121" s="957"/>
      <c r="CJ121" s="957"/>
      <c r="CK121" s="1045"/>
      <c r="CL121" s="1046"/>
      <c r="CM121" s="1046"/>
      <c r="CN121" s="1046"/>
      <c r="CO121" s="1047"/>
      <c r="CP121" s="1055" t="s">
        <v>413</v>
      </c>
      <c r="CQ121" s="1056"/>
      <c r="CR121" s="1056"/>
      <c r="CS121" s="1056"/>
      <c r="CT121" s="1056"/>
      <c r="CU121" s="1056"/>
      <c r="CV121" s="1056"/>
      <c r="CW121" s="1056"/>
      <c r="CX121" s="1056"/>
      <c r="CY121" s="1056"/>
      <c r="CZ121" s="1056"/>
      <c r="DA121" s="1056"/>
      <c r="DB121" s="1056"/>
      <c r="DC121" s="1056"/>
      <c r="DD121" s="1056"/>
      <c r="DE121" s="1056"/>
      <c r="DF121" s="1057"/>
      <c r="DG121" s="961">
        <v>246558</v>
      </c>
      <c r="DH121" s="962"/>
      <c r="DI121" s="962"/>
      <c r="DJ121" s="962"/>
      <c r="DK121" s="962"/>
      <c r="DL121" s="962">
        <v>228624</v>
      </c>
      <c r="DM121" s="962"/>
      <c r="DN121" s="962"/>
      <c r="DO121" s="962"/>
      <c r="DP121" s="962"/>
      <c r="DQ121" s="962">
        <v>221968</v>
      </c>
      <c r="DR121" s="962"/>
      <c r="DS121" s="962"/>
      <c r="DT121" s="962"/>
      <c r="DU121" s="962"/>
      <c r="DV121" s="963">
        <v>13.5</v>
      </c>
      <c r="DW121" s="963"/>
      <c r="DX121" s="963"/>
      <c r="DY121" s="963"/>
      <c r="DZ121" s="964"/>
    </row>
    <row r="122" spans="1:130" s="230" customFormat="1" ht="26.25" customHeight="1" x14ac:dyDescent="0.2">
      <c r="A122" s="1093"/>
      <c r="B122" s="985"/>
      <c r="C122" s="958" t="s">
        <v>449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139</v>
      </c>
      <c r="AB122" s="995"/>
      <c r="AC122" s="995"/>
      <c r="AD122" s="995"/>
      <c r="AE122" s="996"/>
      <c r="AF122" s="997" t="s">
        <v>139</v>
      </c>
      <c r="AG122" s="995"/>
      <c r="AH122" s="995"/>
      <c r="AI122" s="995"/>
      <c r="AJ122" s="996"/>
      <c r="AK122" s="997" t="s">
        <v>139</v>
      </c>
      <c r="AL122" s="995"/>
      <c r="AM122" s="995"/>
      <c r="AN122" s="995"/>
      <c r="AO122" s="996"/>
      <c r="AP122" s="998" t="s">
        <v>139</v>
      </c>
      <c r="AQ122" s="999"/>
      <c r="AR122" s="999"/>
      <c r="AS122" s="999"/>
      <c r="AT122" s="1000"/>
      <c r="AU122" s="1030"/>
      <c r="AV122" s="1031"/>
      <c r="AW122" s="1031"/>
      <c r="AX122" s="1031"/>
      <c r="AY122" s="1032"/>
      <c r="AZ122" s="1009" t="s">
        <v>468</v>
      </c>
      <c r="BA122" s="1001"/>
      <c r="BB122" s="1001"/>
      <c r="BC122" s="1001"/>
      <c r="BD122" s="1001"/>
      <c r="BE122" s="1001"/>
      <c r="BF122" s="1001"/>
      <c r="BG122" s="1001"/>
      <c r="BH122" s="1001"/>
      <c r="BI122" s="1001"/>
      <c r="BJ122" s="1001"/>
      <c r="BK122" s="1001"/>
      <c r="BL122" s="1001"/>
      <c r="BM122" s="1001"/>
      <c r="BN122" s="1001"/>
      <c r="BO122" s="1001"/>
      <c r="BP122" s="1002"/>
      <c r="BQ122" s="1035">
        <v>3407975</v>
      </c>
      <c r="BR122" s="1036"/>
      <c r="BS122" s="1036"/>
      <c r="BT122" s="1036"/>
      <c r="BU122" s="1036"/>
      <c r="BV122" s="1036">
        <v>3371691</v>
      </c>
      <c r="BW122" s="1036"/>
      <c r="BX122" s="1036"/>
      <c r="BY122" s="1036"/>
      <c r="BZ122" s="1036"/>
      <c r="CA122" s="1036">
        <v>3230619</v>
      </c>
      <c r="CB122" s="1036"/>
      <c r="CC122" s="1036"/>
      <c r="CD122" s="1036"/>
      <c r="CE122" s="1036"/>
      <c r="CF122" s="1053">
        <v>196.2</v>
      </c>
      <c r="CG122" s="1054"/>
      <c r="CH122" s="1054"/>
      <c r="CI122" s="1054"/>
      <c r="CJ122" s="1054"/>
      <c r="CK122" s="1045"/>
      <c r="CL122" s="1046"/>
      <c r="CM122" s="1046"/>
      <c r="CN122" s="1046"/>
      <c r="CO122" s="1047"/>
      <c r="CP122" s="1055" t="s">
        <v>414</v>
      </c>
      <c r="CQ122" s="1056"/>
      <c r="CR122" s="1056"/>
      <c r="CS122" s="1056"/>
      <c r="CT122" s="1056"/>
      <c r="CU122" s="1056"/>
      <c r="CV122" s="1056"/>
      <c r="CW122" s="1056"/>
      <c r="CX122" s="1056"/>
      <c r="CY122" s="1056"/>
      <c r="CZ122" s="1056"/>
      <c r="DA122" s="1056"/>
      <c r="DB122" s="1056"/>
      <c r="DC122" s="1056"/>
      <c r="DD122" s="1056"/>
      <c r="DE122" s="1056"/>
      <c r="DF122" s="1057"/>
      <c r="DG122" s="961">
        <v>87063</v>
      </c>
      <c r="DH122" s="962"/>
      <c r="DI122" s="962"/>
      <c r="DJ122" s="962"/>
      <c r="DK122" s="962"/>
      <c r="DL122" s="962">
        <v>76762</v>
      </c>
      <c r="DM122" s="962"/>
      <c r="DN122" s="962"/>
      <c r="DO122" s="962"/>
      <c r="DP122" s="962"/>
      <c r="DQ122" s="962">
        <v>66642</v>
      </c>
      <c r="DR122" s="962"/>
      <c r="DS122" s="962"/>
      <c r="DT122" s="962"/>
      <c r="DU122" s="962"/>
      <c r="DV122" s="963">
        <v>4</v>
      </c>
      <c r="DW122" s="963"/>
      <c r="DX122" s="963"/>
      <c r="DY122" s="963"/>
      <c r="DZ122" s="964"/>
    </row>
    <row r="123" spans="1:130" s="230" customFormat="1" ht="26.25" customHeight="1" x14ac:dyDescent="0.2">
      <c r="A123" s="1093"/>
      <c r="B123" s="985"/>
      <c r="C123" s="958" t="s">
        <v>455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139</v>
      </c>
      <c r="AB123" s="995"/>
      <c r="AC123" s="995"/>
      <c r="AD123" s="995"/>
      <c r="AE123" s="996"/>
      <c r="AF123" s="997" t="s">
        <v>139</v>
      </c>
      <c r="AG123" s="995"/>
      <c r="AH123" s="995"/>
      <c r="AI123" s="995"/>
      <c r="AJ123" s="996"/>
      <c r="AK123" s="997" t="s">
        <v>139</v>
      </c>
      <c r="AL123" s="995"/>
      <c r="AM123" s="995"/>
      <c r="AN123" s="995"/>
      <c r="AO123" s="996"/>
      <c r="AP123" s="998" t="s">
        <v>139</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469</v>
      </c>
      <c r="BP123" s="1041"/>
      <c r="BQ123" s="1099">
        <v>5443189</v>
      </c>
      <c r="BR123" s="1100"/>
      <c r="BS123" s="1100"/>
      <c r="BT123" s="1100"/>
      <c r="BU123" s="1100"/>
      <c r="BV123" s="1100">
        <v>5803979</v>
      </c>
      <c r="BW123" s="1100"/>
      <c r="BX123" s="1100"/>
      <c r="BY123" s="1100"/>
      <c r="BZ123" s="1100"/>
      <c r="CA123" s="1100">
        <v>5857030</v>
      </c>
      <c r="CB123" s="1100"/>
      <c r="CC123" s="1100"/>
      <c r="CD123" s="1100"/>
      <c r="CE123" s="1100"/>
      <c r="CF123" s="1037"/>
      <c r="CG123" s="1038"/>
      <c r="CH123" s="1038"/>
      <c r="CI123" s="1038"/>
      <c r="CJ123" s="1039"/>
      <c r="CK123" s="1045"/>
      <c r="CL123" s="1046"/>
      <c r="CM123" s="1046"/>
      <c r="CN123" s="1046"/>
      <c r="CO123" s="1047"/>
      <c r="CP123" s="1055" t="s">
        <v>408</v>
      </c>
      <c r="CQ123" s="1056"/>
      <c r="CR123" s="1056"/>
      <c r="CS123" s="1056"/>
      <c r="CT123" s="1056"/>
      <c r="CU123" s="1056"/>
      <c r="CV123" s="1056"/>
      <c r="CW123" s="1056"/>
      <c r="CX123" s="1056"/>
      <c r="CY123" s="1056"/>
      <c r="CZ123" s="1056"/>
      <c r="DA123" s="1056"/>
      <c r="DB123" s="1056"/>
      <c r="DC123" s="1056"/>
      <c r="DD123" s="1056"/>
      <c r="DE123" s="1056"/>
      <c r="DF123" s="1057"/>
      <c r="DG123" s="994">
        <v>1021</v>
      </c>
      <c r="DH123" s="995"/>
      <c r="DI123" s="995"/>
      <c r="DJ123" s="995"/>
      <c r="DK123" s="996"/>
      <c r="DL123" s="997">
        <v>614</v>
      </c>
      <c r="DM123" s="995"/>
      <c r="DN123" s="995"/>
      <c r="DO123" s="995"/>
      <c r="DP123" s="996"/>
      <c r="DQ123" s="997">
        <v>1154</v>
      </c>
      <c r="DR123" s="995"/>
      <c r="DS123" s="995"/>
      <c r="DT123" s="995"/>
      <c r="DU123" s="996"/>
      <c r="DV123" s="998">
        <v>0.1</v>
      </c>
      <c r="DW123" s="999"/>
      <c r="DX123" s="999"/>
      <c r="DY123" s="999"/>
      <c r="DZ123" s="1000"/>
    </row>
    <row r="124" spans="1:130" s="230" customFormat="1" ht="26.25" customHeight="1" thickBot="1" x14ac:dyDescent="0.25">
      <c r="A124" s="1093"/>
      <c r="B124" s="985"/>
      <c r="C124" s="958" t="s">
        <v>458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139</v>
      </c>
      <c r="AB124" s="995"/>
      <c r="AC124" s="995"/>
      <c r="AD124" s="995"/>
      <c r="AE124" s="996"/>
      <c r="AF124" s="997" t="s">
        <v>139</v>
      </c>
      <c r="AG124" s="995"/>
      <c r="AH124" s="995"/>
      <c r="AI124" s="995"/>
      <c r="AJ124" s="996"/>
      <c r="AK124" s="997" t="s">
        <v>139</v>
      </c>
      <c r="AL124" s="995"/>
      <c r="AM124" s="995"/>
      <c r="AN124" s="995"/>
      <c r="AO124" s="996"/>
      <c r="AP124" s="998" t="s">
        <v>139</v>
      </c>
      <c r="AQ124" s="999"/>
      <c r="AR124" s="999"/>
      <c r="AS124" s="999"/>
      <c r="AT124" s="1000"/>
      <c r="AU124" s="1095" t="s">
        <v>470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139</v>
      </c>
      <c r="BR124" s="1063"/>
      <c r="BS124" s="1063"/>
      <c r="BT124" s="1063"/>
      <c r="BU124" s="1063"/>
      <c r="BV124" s="1063" t="s">
        <v>139</v>
      </c>
      <c r="BW124" s="1063"/>
      <c r="BX124" s="1063"/>
      <c r="BY124" s="1063"/>
      <c r="BZ124" s="1063"/>
      <c r="CA124" s="1063" t="s">
        <v>139</v>
      </c>
      <c r="CB124" s="1063"/>
      <c r="CC124" s="1063"/>
      <c r="CD124" s="1063"/>
      <c r="CE124" s="1063"/>
      <c r="CF124" s="1064"/>
      <c r="CG124" s="1065"/>
      <c r="CH124" s="1065"/>
      <c r="CI124" s="1065"/>
      <c r="CJ124" s="1066"/>
      <c r="CK124" s="1048"/>
      <c r="CL124" s="1048"/>
      <c r="CM124" s="1048"/>
      <c r="CN124" s="1048"/>
      <c r="CO124" s="1049"/>
      <c r="CP124" s="1055" t="s">
        <v>471</v>
      </c>
      <c r="CQ124" s="1056"/>
      <c r="CR124" s="1056"/>
      <c r="CS124" s="1056"/>
      <c r="CT124" s="1056"/>
      <c r="CU124" s="1056"/>
      <c r="CV124" s="1056"/>
      <c r="CW124" s="1056"/>
      <c r="CX124" s="1056"/>
      <c r="CY124" s="1056"/>
      <c r="CZ124" s="1056"/>
      <c r="DA124" s="1056"/>
      <c r="DB124" s="1056"/>
      <c r="DC124" s="1056"/>
      <c r="DD124" s="1056"/>
      <c r="DE124" s="1056"/>
      <c r="DF124" s="1057"/>
      <c r="DG124" s="1040" t="s">
        <v>139</v>
      </c>
      <c r="DH124" s="1022"/>
      <c r="DI124" s="1022"/>
      <c r="DJ124" s="1022"/>
      <c r="DK124" s="1023"/>
      <c r="DL124" s="1021" t="s">
        <v>139</v>
      </c>
      <c r="DM124" s="1022"/>
      <c r="DN124" s="1022"/>
      <c r="DO124" s="1022"/>
      <c r="DP124" s="1023"/>
      <c r="DQ124" s="1021" t="s">
        <v>139</v>
      </c>
      <c r="DR124" s="1022"/>
      <c r="DS124" s="1022"/>
      <c r="DT124" s="1022"/>
      <c r="DU124" s="1023"/>
      <c r="DV124" s="1024" t="s">
        <v>139</v>
      </c>
      <c r="DW124" s="1025"/>
      <c r="DX124" s="1025"/>
      <c r="DY124" s="1025"/>
      <c r="DZ124" s="1026"/>
    </row>
    <row r="125" spans="1:130" s="230" customFormat="1" ht="26.25" customHeight="1" x14ac:dyDescent="0.2">
      <c r="A125" s="1093"/>
      <c r="B125" s="985"/>
      <c r="C125" s="958" t="s">
        <v>460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139</v>
      </c>
      <c r="AB125" s="995"/>
      <c r="AC125" s="995"/>
      <c r="AD125" s="995"/>
      <c r="AE125" s="996"/>
      <c r="AF125" s="997" t="s">
        <v>139</v>
      </c>
      <c r="AG125" s="995"/>
      <c r="AH125" s="995"/>
      <c r="AI125" s="995"/>
      <c r="AJ125" s="996"/>
      <c r="AK125" s="997" t="s">
        <v>139</v>
      </c>
      <c r="AL125" s="995"/>
      <c r="AM125" s="995"/>
      <c r="AN125" s="995"/>
      <c r="AO125" s="996"/>
      <c r="AP125" s="998" t="s">
        <v>139</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472</v>
      </c>
      <c r="CL125" s="1043"/>
      <c r="CM125" s="1043"/>
      <c r="CN125" s="1043"/>
      <c r="CO125" s="1044"/>
      <c r="CP125" s="965" t="s">
        <v>473</v>
      </c>
      <c r="CQ125" s="933"/>
      <c r="CR125" s="933"/>
      <c r="CS125" s="933"/>
      <c r="CT125" s="933"/>
      <c r="CU125" s="933"/>
      <c r="CV125" s="933"/>
      <c r="CW125" s="933"/>
      <c r="CX125" s="933"/>
      <c r="CY125" s="933"/>
      <c r="CZ125" s="933"/>
      <c r="DA125" s="933"/>
      <c r="DB125" s="933"/>
      <c r="DC125" s="933"/>
      <c r="DD125" s="933"/>
      <c r="DE125" s="933"/>
      <c r="DF125" s="934"/>
      <c r="DG125" s="966" t="s">
        <v>139</v>
      </c>
      <c r="DH125" s="967"/>
      <c r="DI125" s="967"/>
      <c r="DJ125" s="967"/>
      <c r="DK125" s="967"/>
      <c r="DL125" s="967" t="s">
        <v>139</v>
      </c>
      <c r="DM125" s="967"/>
      <c r="DN125" s="967"/>
      <c r="DO125" s="967"/>
      <c r="DP125" s="967"/>
      <c r="DQ125" s="967" t="s">
        <v>139</v>
      </c>
      <c r="DR125" s="967"/>
      <c r="DS125" s="967"/>
      <c r="DT125" s="967"/>
      <c r="DU125" s="967"/>
      <c r="DV125" s="968" t="s">
        <v>139</v>
      </c>
      <c r="DW125" s="968"/>
      <c r="DX125" s="968"/>
      <c r="DY125" s="968"/>
      <c r="DZ125" s="969"/>
    </row>
    <row r="126" spans="1:130" s="230" customFormat="1" ht="26.25" customHeight="1" thickBot="1" x14ac:dyDescent="0.25">
      <c r="A126" s="1093"/>
      <c r="B126" s="985"/>
      <c r="C126" s="958" t="s">
        <v>462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139</v>
      </c>
      <c r="AB126" s="995"/>
      <c r="AC126" s="995"/>
      <c r="AD126" s="995"/>
      <c r="AE126" s="996"/>
      <c r="AF126" s="997" t="s">
        <v>139</v>
      </c>
      <c r="AG126" s="995"/>
      <c r="AH126" s="995"/>
      <c r="AI126" s="995"/>
      <c r="AJ126" s="996"/>
      <c r="AK126" s="997" t="s">
        <v>139</v>
      </c>
      <c r="AL126" s="995"/>
      <c r="AM126" s="995"/>
      <c r="AN126" s="995"/>
      <c r="AO126" s="996"/>
      <c r="AP126" s="998" t="s">
        <v>139</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474</v>
      </c>
      <c r="CQ126" s="959"/>
      <c r="CR126" s="959"/>
      <c r="CS126" s="959"/>
      <c r="CT126" s="959"/>
      <c r="CU126" s="959"/>
      <c r="CV126" s="959"/>
      <c r="CW126" s="959"/>
      <c r="CX126" s="959"/>
      <c r="CY126" s="959"/>
      <c r="CZ126" s="959"/>
      <c r="DA126" s="959"/>
      <c r="DB126" s="959"/>
      <c r="DC126" s="959"/>
      <c r="DD126" s="959"/>
      <c r="DE126" s="959"/>
      <c r="DF126" s="960"/>
      <c r="DG126" s="961" t="s">
        <v>139</v>
      </c>
      <c r="DH126" s="962"/>
      <c r="DI126" s="962"/>
      <c r="DJ126" s="962"/>
      <c r="DK126" s="962"/>
      <c r="DL126" s="962" t="s">
        <v>139</v>
      </c>
      <c r="DM126" s="962"/>
      <c r="DN126" s="962"/>
      <c r="DO126" s="962"/>
      <c r="DP126" s="962"/>
      <c r="DQ126" s="962" t="s">
        <v>139</v>
      </c>
      <c r="DR126" s="962"/>
      <c r="DS126" s="962"/>
      <c r="DT126" s="962"/>
      <c r="DU126" s="962"/>
      <c r="DV126" s="963" t="s">
        <v>139</v>
      </c>
      <c r="DW126" s="963"/>
      <c r="DX126" s="963"/>
      <c r="DY126" s="963"/>
      <c r="DZ126" s="964"/>
    </row>
    <row r="127" spans="1:130" s="230" customFormat="1" ht="26.25" customHeight="1" x14ac:dyDescent="0.2">
      <c r="A127" s="1094"/>
      <c r="B127" s="987"/>
      <c r="C127" s="1009" t="s">
        <v>475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139</v>
      </c>
      <c r="AB127" s="995"/>
      <c r="AC127" s="995"/>
      <c r="AD127" s="995"/>
      <c r="AE127" s="996"/>
      <c r="AF127" s="997" t="s">
        <v>139</v>
      </c>
      <c r="AG127" s="995"/>
      <c r="AH127" s="995"/>
      <c r="AI127" s="995"/>
      <c r="AJ127" s="996"/>
      <c r="AK127" s="997" t="s">
        <v>139</v>
      </c>
      <c r="AL127" s="995"/>
      <c r="AM127" s="995"/>
      <c r="AN127" s="995"/>
      <c r="AO127" s="996"/>
      <c r="AP127" s="998" t="s">
        <v>139</v>
      </c>
      <c r="AQ127" s="999"/>
      <c r="AR127" s="999"/>
      <c r="AS127" s="999"/>
      <c r="AT127" s="1000"/>
      <c r="AU127" s="232"/>
      <c r="AV127" s="232"/>
      <c r="AW127" s="232"/>
      <c r="AX127" s="1067" t="s">
        <v>476</v>
      </c>
      <c r="AY127" s="1068"/>
      <c r="AZ127" s="1068"/>
      <c r="BA127" s="1068"/>
      <c r="BB127" s="1068"/>
      <c r="BC127" s="1068"/>
      <c r="BD127" s="1068"/>
      <c r="BE127" s="1069"/>
      <c r="BF127" s="1070" t="s">
        <v>477</v>
      </c>
      <c r="BG127" s="1068"/>
      <c r="BH127" s="1068"/>
      <c r="BI127" s="1068"/>
      <c r="BJ127" s="1068"/>
      <c r="BK127" s="1068"/>
      <c r="BL127" s="1069"/>
      <c r="BM127" s="1070" t="s">
        <v>478</v>
      </c>
      <c r="BN127" s="1068"/>
      <c r="BO127" s="1068"/>
      <c r="BP127" s="1068"/>
      <c r="BQ127" s="1068"/>
      <c r="BR127" s="1068"/>
      <c r="BS127" s="1069"/>
      <c r="BT127" s="1070" t="s">
        <v>479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480</v>
      </c>
      <c r="CQ127" s="959"/>
      <c r="CR127" s="959"/>
      <c r="CS127" s="959"/>
      <c r="CT127" s="959"/>
      <c r="CU127" s="959"/>
      <c r="CV127" s="959"/>
      <c r="CW127" s="959"/>
      <c r="CX127" s="959"/>
      <c r="CY127" s="959"/>
      <c r="CZ127" s="959"/>
      <c r="DA127" s="959"/>
      <c r="DB127" s="959"/>
      <c r="DC127" s="959"/>
      <c r="DD127" s="959"/>
      <c r="DE127" s="959"/>
      <c r="DF127" s="960"/>
      <c r="DG127" s="961" t="s">
        <v>139</v>
      </c>
      <c r="DH127" s="962"/>
      <c r="DI127" s="962"/>
      <c r="DJ127" s="962"/>
      <c r="DK127" s="962"/>
      <c r="DL127" s="962" t="s">
        <v>139</v>
      </c>
      <c r="DM127" s="962"/>
      <c r="DN127" s="962"/>
      <c r="DO127" s="962"/>
      <c r="DP127" s="962"/>
      <c r="DQ127" s="962" t="s">
        <v>139</v>
      </c>
      <c r="DR127" s="962"/>
      <c r="DS127" s="962"/>
      <c r="DT127" s="962"/>
      <c r="DU127" s="962"/>
      <c r="DV127" s="963" t="s">
        <v>139</v>
      </c>
      <c r="DW127" s="963"/>
      <c r="DX127" s="963"/>
      <c r="DY127" s="963"/>
      <c r="DZ127" s="964"/>
    </row>
    <row r="128" spans="1:130" s="230" customFormat="1" ht="26.25" customHeight="1" thickBot="1" x14ac:dyDescent="0.25">
      <c r="A128" s="1077" t="s">
        <v>481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482</v>
      </c>
      <c r="X128" s="1079"/>
      <c r="Y128" s="1079"/>
      <c r="Z128" s="1080"/>
      <c r="AA128" s="1081">
        <v>15797</v>
      </c>
      <c r="AB128" s="1082"/>
      <c r="AC128" s="1082"/>
      <c r="AD128" s="1082"/>
      <c r="AE128" s="1083"/>
      <c r="AF128" s="1084">
        <v>9566</v>
      </c>
      <c r="AG128" s="1082"/>
      <c r="AH128" s="1082"/>
      <c r="AI128" s="1082"/>
      <c r="AJ128" s="1083"/>
      <c r="AK128" s="1084">
        <v>14187</v>
      </c>
      <c r="AL128" s="1082"/>
      <c r="AM128" s="1082"/>
      <c r="AN128" s="1082"/>
      <c r="AO128" s="1083"/>
      <c r="AP128" s="1085"/>
      <c r="AQ128" s="1086"/>
      <c r="AR128" s="1086"/>
      <c r="AS128" s="1086"/>
      <c r="AT128" s="1087"/>
      <c r="AU128" s="232"/>
      <c r="AV128" s="232"/>
      <c r="AW128" s="232"/>
      <c r="AX128" s="932" t="s">
        <v>483</v>
      </c>
      <c r="AY128" s="933"/>
      <c r="AZ128" s="933"/>
      <c r="BA128" s="933"/>
      <c r="BB128" s="933"/>
      <c r="BC128" s="933"/>
      <c r="BD128" s="933"/>
      <c r="BE128" s="934"/>
      <c r="BF128" s="1088" t="s">
        <v>139</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484</v>
      </c>
      <c r="CQ128" s="762"/>
      <c r="CR128" s="762"/>
      <c r="CS128" s="762"/>
      <c r="CT128" s="762"/>
      <c r="CU128" s="762"/>
      <c r="CV128" s="762"/>
      <c r="CW128" s="762"/>
      <c r="CX128" s="762"/>
      <c r="CY128" s="762"/>
      <c r="CZ128" s="762"/>
      <c r="DA128" s="762"/>
      <c r="DB128" s="762"/>
      <c r="DC128" s="762"/>
      <c r="DD128" s="762"/>
      <c r="DE128" s="762"/>
      <c r="DF128" s="1072"/>
      <c r="DG128" s="1073" t="s">
        <v>139</v>
      </c>
      <c r="DH128" s="1074"/>
      <c r="DI128" s="1074"/>
      <c r="DJ128" s="1074"/>
      <c r="DK128" s="1074"/>
      <c r="DL128" s="1074" t="s">
        <v>139</v>
      </c>
      <c r="DM128" s="1074"/>
      <c r="DN128" s="1074"/>
      <c r="DO128" s="1074"/>
      <c r="DP128" s="1074"/>
      <c r="DQ128" s="1074" t="s">
        <v>139</v>
      </c>
      <c r="DR128" s="1074"/>
      <c r="DS128" s="1074"/>
      <c r="DT128" s="1074"/>
      <c r="DU128" s="1074"/>
      <c r="DV128" s="1075" t="s">
        <v>139</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485</v>
      </c>
      <c r="X129" s="1107"/>
      <c r="Y129" s="1107"/>
      <c r="Z129" s="1108"/>
      <c r="AA129" s="994">
        <v>1848064</v>
      </c>
      <c r="AB129" s="995"/>
      <c r="AC129" s="995"/>
      <c r="AD129" s="995"/>
      <c r="AE129" s="996"/>
      <c r="AF129" s="997">
        <v>2014079</v>
      </c>
      <c r="AG129" s="995"/>
      <c r="AH129" s="995"/>
      <c r="AI129" s="995"/>
      <c r="AJ129" s="996"/>
      <c r="AK129" s="997">
        <v>2023927</v>
      </c>
      <c r="AL129" s="995"/>
      <c r="AM129" s="995"/>
      <c r="AN129" s="995"/>
      <c r="AO129" s="996"/>
      <c r="AP129" s="1109"/>
      <c r="AQ129" s="1110"/>
      <c r="AR129" s="1110"/>
      <c r="AS129" s="1110"/>
      <c r="AT129" s="1111"/>
      <c r="AU129" s="233"/>
      <c r="AV129" s="233"/>
      <c r="AW129" s="233"/>
      <c r="AX129" s="1101" t="s">
        <v>486</v>
      </c>
      <c r="AY129" s="959"/>
      <c r="AZ129" s="959"/>
      <c r="BA129" s="959"/>
      <c r="BB129" s="959"/>
      <c r="BC129" s="959"/>
      <c r="BD129" s="959"/>
      <c r="BE129" s="960"/>
      <c r="BF129" s="1102" t="s">
        <v>139</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487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488</v>
      </c>
      <c r="X130" s="1107"/>
      <c r="Y130" s="1107"/>
      <c r="Z130" s="1108"/>
      <c r="AA130" s="994">
        <v>339383</v>
      </c>
      <c r="AB130" s="995"/>
      <c r="AC130" s="995"/>
      <c r="AD130" s="995"/>
      <c r="AE130" s="996"/>
      <c r="AF130" s="997">
        <v>349195</v>
      </c>
      <c r="AG130" s="995"/>
      <c r="AH130" s="995"/>
      <c r="AI130" s="995"/>
      <c r="AJ130" s="996"/>
      <c r="AK130" s="997">
        <v>377665</v>
      </c>
      <c r="AL130" s="995"/>
      <c r="AM130" s="995"/>
      <c r="AN130" s="995"/>
      <c r="AO130" s="996"/>
      <c r="AP130" s="1109"/>
      <c r="AQ130" s="1110"/>
      <c r="AR130" s="1110"/>
      <c r="AS130" s="1110"/>
      <c r="AT130" s="1111"/>
      <c r="AU130" s="233"/>
      <c r="AV130" s="233"/>
      <c r="AW130" s="233"/>
      <c r="AX130" s="1101" t="s">
        <v>489</v>
      </c>
      <c r="AY130" s="959"/>
      <c r="AZ130" s="959"/>
      <c r="BA130" s="959"/>
      <c r="BB130" s="959"/>
      <c r="BC130" s="959"/>
      <c r="BD130" s="959"/>
      <c r="BE130" s="960"/>
      <c r="BF130" s="1137">
        <v>8.5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490</v>
      </c>
      <c r="X131" s="1144"/>
      <c r="Y131" s="1144"/>
      <c r="Z131" s="1145"/>
      <c r="AA131" s="1040">
        <v>1508681</v>
      </c>
      <c r="AB131" s="1022"/>
      <c r="AC131" s="1022"/>
      <c r="AD131" s="1022"/>
      <c r="AE131" s="1023"/>
      <c r="AF131" s="1021">
        <v>1664884</v>
      </c>
      <c r="AG131" s="1022"/>
      <c r="AH131" s="1022"/>
      <c r="AI131" s="1022"/>
      <c r="AJ131" s="1023"/>
      <c r="AK131" s="1021">
        <v>1646262</v>
      </c>
      <c r="AL131" s="1022"/>
      <c r="AM131" s="1022"/>
      <c r="AN131" s="1022"/>
      <c r="AO131" s="1023"/>
      <c r="AP131" s="1146"/>
      <c r="AQ131" s="1147"/>
      <c r="AR131" s="1147"/>
      <c r="AS131" s="1147"/>
      <c r="AT131" s="1148"/>
      <c r="AU131" s="233"/>
      <c r="AV131" s="233"/>
      <c r="AW131" s="233"/>
      <c r="AX131" s="1119" t="s">
        <v>491</v>
      </c>
      <c r="AY131" s="762"/>
      <c r="AZ131" s="762"/>
      <c r="BA131" s="762"/>
      <c r="BB131" s="762"/>
      <c r="BC131" s="762"/>
      <c r="BD131" s="762"/>
      <c r="BE131" s="1072"/>
      <c r="BF131" s="1120" t="s">
        <v>139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492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493</v>
      </c>
      <c r="W132" s="1130"/>
      <c r="X132" s="1130"/>
      <c r="Y132" s="1130"/>
      <c r="Z132" s="1131"/>
      <c r="AA132" s="1132">
        <v>8.5975100100000006</v>
      </c>
      <c r="AB132" s="1133"/>
      <c r="AC132" s="1133"/>
      <c r="AD132" s="1133"/>
      <c r="AE132" s="1134"/>
      <c r="AF132" s="1135">
        <v>8.741750176</v>
      </c>
      <c r="AG132" s="1133"/>
      <c r="AH132" s="1133"/>
      <c r="AI132" s="1133"/>
      <c r="AJ132" s="1134"/>
      <c r="AK132" s="1135">
        <v>8.2408510919999998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494</v>
      </c>
      <c r="W133" s="1113"/>
      <c r="X133" s="1113"/>
      <c r="Y133" s="1113"/>
      <c r="Z133" s="1114"/>
      <c r="AA133" s="1115">
        <v>9.3000000000000007</v>
      </c>
      <c r="AB133" s="1116"/>
      <c r="AC133" s="1116"/>
      <c r="AD133" s="1116"/>
      <c r="AE133" s="1117"/>
      <c r="AF133" s="1115">
        <v>9</v>
      </c>
      <c r="AG133" s="1116"/>
      <c r="AH133" s="1116"/>
      <c r="AI133" s="1116"/>
      <c r="AJ133" s="1117"/>
      <c r="AK133" s="1115">
        <v>8.5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ucuVKOZ0rW4UJMR1VHsiOCyTrl+CMa3VpYyKWNrtBmXigoN9MRcqaIGp5FRqwLHnxKP47d2V2i1lcWH2JVa3w==" saltValue="woiDGscpxvqfNSul/tRM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495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gCdNKKHGLKxWVuiuNUzZ9sxlXJJNJYie9CHe0vt6C0Rgiuv3zjnXjXU4JYfcc5e1UhFZtnP7eQYJcoWiM0WYQ==" saltValue="W9WcRUgvgxVur54FU1en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00oHCUn+/j7p1nxmrMd207LAMB51MEb8t9dMygYeYR4u5BmrDbdyGasAg2C0FllBX1ia2TprY8RcfIqXgk5IQ==" saltValue="OTfK673b2+kTi956rzJp7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496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498</v>
      </c>
      <c r="AP7" s="272"/>
      <c r="AQ7" s="273" t="s">
        <v>499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500</v>
      </c>
      <c r="AQ8" s="279" t="s">
        <v>501</v>
      </c>
      <c r="AR8" s="280" t="s">
        <v>502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503</v>
      </c>
      <c r="AL9" s="1153"/>
      <c r="AM9" s="1153"/>
      <c r="AN9" s="1154"/>
      <c r="AO9" s="281">
        <v>662018</v>
      </c>
      <c r="AP9" s="281">
        <v>400495</v>
      </c>
      <c r="AQ9" s="282">
        <v>255467</v>
      </c>
      <c r="AR9" s="283">
        <v>56.8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504</v>
      </c>
      <c r="AL10" s="1153"/>
      <c r="AM10" s="1153"/>
      <c r="AN10" s="1154"/>
      <c r="AO10" s="284">
        <v>76671</v>
      </c>
      <c r="AP10" s="284">
        <v>46383</v>
      </c>
      <c r="AQ10" s="285">
        <v>29275</v>
      </c>
      <c r="AR10" s="286">
        <v>58.4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505</v>
      </c>
      <c r="AL11" s="1153"/>
      <c r="AM11" s="1153"/>
      <c r="AN11" s="1154"/>
      <c r="AO11" s="284" t="s">
        <v>506</v>
      </c>
      <c r="AP11" s="284" t="s">
        <v>506</v>
      </c>
      <c r="AQ11" s="285">
        <v>3959</v>
      </c>
      <c r="AR11" s="286" t="s">
        <v>506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507</v>
      </c>
      <c r="AL12" s="1153"/>
      <c r="AM12" s="1153"/>
      <c r="AN12" s="1154"/>
      <c r="AO12" s="284" t="s">
        <v>506</v>
      </c>
      <c r="AP12" s="284" t="s">
        <v>506</v>
      </c>
      <c r="AQ12" s="285" t="s">
        <v>506</v>
      </c>
      <c r="AR12" s="286" t="s">
        <v>506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508</v>
      </c>
      <c r="AL13" s="1153"/>
      <c r="AM13" s="1153"/>
      <c r="AN13" s="1154"/>
      <c r="AO13" s="284">
        <v>14229</v>
      </c>
      <c r="AP13" s="284">
        <v>8608</v>
      </c>
      <c r="AQ13" s="285">
        <v>9349</v>
      </c>
      <c r="AR13" s="286">
        <v>-7.9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509</v>
      </c>
      <c r="AL14" s="1153"/>
      <c r="AM14" s="1153"/>
      <c r="AN14" s="1154"/>
      <c r="AO14" s="284">
        <v>13095</v>
      </c>
      <c r="AP14" s="284">
        <v>7922</v>
      </c>
      <c r="AQ14" s="285">
        <v>4659</v>
      </c>
      <c r="AR14" s="286">
        <v>70</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510</v>
      </c>
      <c r="AL15" s="1156"/>
      <c r="AM15" s="1156"/>
      <c r="AN15" s="1157"/>
      <c r="AO15" s="284">
        <v>-75814</v>
      </c>
      <c r="AP15" s="284">
        <v>-45864</v>
      </c>
      <c r="AQ15" s="285">
        <v>-18111</v>
      </c>
      <c r="AR15" s="286">
        <v>153.19999999999999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690199</v>
      </c>
      <c r="AP16" s="284">
        <v>417543</v>
      </c>
      <c r="AQ16" s="285">
        <v>284598</v>
      </c>
      <c r="AR16" s="286">
        <v>46.7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512</v>
      </c>
      <c r="AP20" s="293" t="s">
        <v>513</v>
      </c>
      <c r="AQ20" s="294" t="s">
        <v>514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515</v>
      </c>
      <c r="AL21" s="1159"/>
      <c r="AM21" s="1159"/>
      <c r="AN21" s="1160"/>
      <c r="AO21" s="297">
        <v>35.69</v>
      </c>
      <c r="AP21" s="298">
        <v>25.07</v>
      </c>
      <c r="AQ21" s="299">
        <v>10.62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516</v>
      </c>
      <c r="AL22" s="1159"/>
      <c r="AM22" s="1159"/>
      <c r="AN22" s="1160"/>
      <c r="AO22" s="302">
        <v>93.7</v>
      </c>
      <c r="AP22" s="303">
        <v>94.5</v>
      </c>
      <c r="AQ22" s="304">
        <v>-0.8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517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518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498</v>
      </c>
      <c r="AP30" s="272"/>
      <c r="AQ30" s="273" t="s">
        <v>499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500</v>
      </c>
      <c r="AQ31" s="279" t="s">
        <v>501</v>
      </c>
      <c r="AR31" s="280" t="s">
        <v>502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520</v>
      </c>
      <c r="AL32" s="1167"/>
      <c r="AM32" s="1167"/>
      <c r="AN32" s="1168"/>
      <c r="AO32" s="312">
        <v>448059</v>
      </c>
      <c r="AP32" s="312">
        <v>271058</v>
      </c>
      <c r="AQ32" s="313">
        <v>156764</v>
      </c>
      <c r="AR32" s="314">
        <v>72.900000000000006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521</v>
      </c>
      <c r="AL33" s="1167"/>
      <c r="AM33" s="1167"/>
      <c r="AN33" s="1168"/>
      <c r="AO33" s="312" t="s">
        <v>506</v>
      </c>
      <c r="AP33" s="312" t="s">
        <v>506</v>
      </c>
      <c r="AQ33" s="313" t="s">
        <v>506</v>
      </c>
      <c r="AR33" s="314" t="s">
        <v>506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522</v>
      </c>
      <c r="AL34" s="1167"/>
      <c r="AM34" s="1167"/>
      <c r="AN34" s="1168"/>
      <c r="AO34" s="312" t="s">
        <v>506</v>
      </c>
      <c r="AP34" s="312" t="s">
        <v>506</v>
      </c>
      <c r="AQ34" s="313" t="s">
        <v>506</v>
      </c>
      <c r="AR34" s="314" t="s">
        <v>506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523</v>
      </c>
      <c r="AL35" s="1167"/>
      <c r="AM35" s="1167"/>
      <c r="AN35" s="1168"/>
      <c r="AO35" s="312">
        <v>79348</v>
      </c>
      <c r="AP35" s="312">
        <v>48002</v>
      </c>
      <c r="AQ35" s="313">
        <v>30923</v>
      </c>
      <c r="AR35" s="314">
        <v>55.2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524</v>
      </c>
      <c r="AL36" s="1167"/>
      <c r="AM36" s="1167"/>
      <c r="AN36" s="1168"/>
      <c r="AO36" s="312" t="s">
        <v>506</v>
      </c>
      <c r="AP36" s="312" t="s">
        <v>506</v>
      </c>
      <c r="AQ36" s="313">
        <v>4657</v>
      </c>
      <c r="AR36" s="314" t="s">
        <v>506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525</v>
      </c>
      <c r="AL37" s="1167"/>
      <c r="AM37" s="1167"/>
      <c r="AN37" s="1168"/>
      <c r="AO37" s="312" t="s">
        <v>506</v>
      </c>
      <c r="AP37" s="312" t="s">
        <v>506</v>
      </c>
      <c r="AQ37" s="313">
        <v>888</v>
      </c>
      <c r="AR37" s="314" t="s">
        <v>506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526</v>
      </c>
      <c r="AL38" s="1170"/>
      <c r="AM38" s="1170"/>
      <c r="AN38" s="1171"/>
      <c r="AO38" s="315">
        <v>111</v>
      </c>
      <c r="AP38" s="315">
        <v>67</v>
      </c>
      <c r="AQ38" s="316">
        <v>21</v>
      </c>
      <c r="AR38" s="304">
        <v>219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527</v>
      </c>
      <c r="AL39" s="1170"/>
      <c r="AM39" s="1170"/>
      <c r="AN39" s="1171"/>
      <c r="AO39" s="312">
        <v>-14187</v>
      </c>
      <c r="AP39" s="312">
        <v>-8583</v>
      </c>
      <c r="AQ39" s="313">
        <v>-6724</v>
      </c>
      <c r="AR39" s="314">
        <v>27.6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528</v>
      </c>
      <c r="AL40" s="1167"/>
      <c r="AM40" s="1167"/>
      <c r="AN40" s="1168"/>
      <c r="AO40" s="312">
        <v>-377665</v>
      </c>
      <c r="AP40" s="312">
        <v>-228472</v>
      </c>
      <c r="AQ40" s="313">
        <v>-136123</v>
      </c>
      <c r="AR40" s="314">
        <v>67.8</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306</v>
      </c>
      <c r="AL41" s="1173"/>
      <c r="AM41" s="1173"/>
      <c r="AN41" s="1174"/>
      <c r="AO41" s="312">
        <v>135666</v>
      </c>
      <c r="AP41" s="312">
        <v>82073</v>
      </c>
      <c r="AQ41" s="313">
        <v>50405</v>
      </c>
      <c r="AR41" s="314">
        <v>62.8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529</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498</v>
      </c>
      <c r="AN49" s="1163" t="s">
        <v>532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533</v>
      </c>
      <c r="AO50" s="329" t="s">
        <v>534</v>
      </c>
      <c r="AP50" s="330" t="s">
        <v>535</v>
      </c>
      <c r="AQ50" s="331" t="s">
        <v>536</v>
      </c>
      <c r="AR50" s="332" t="s">
        <v>537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538</v>
      </c>
      <c r="AL51" s="325"/>
      <c r="AM51" s="333">
        <v>842925</v>
      </c>
      <c r="AN51" s="334">
        <v>481947</v>
      </c>
      <c r="AO51" s="335">
        <v>21</v>
      </c>
      <c r="AP51" s="336">
        <v>271581</v>
      </c>
      <c r="AQ51" s="337">
        <v>-6.7</v>
      </c>
      <c r="AR51" s="338">
        <v>27.7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539</v>
      </c>
      <c r="AM52" s="341">
        <v>260452</v>
      </c>
      <c r="AN52" s="342">
        <v>148915</v>
      </c>
      <c r="AO52" s="343">
        <v>37.4</v>
      </c>
      <c r="AP52" s="344">
        <v>117844</v>
      </c>
      <c r="AQ52" s="345">
        <v>-1</v>
      </c>
      <c r="AR52" s="346">
        <v>38.4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540</v>
      </c>
      <c r="AL53" s="325"/>
      <c r="AM53" s="333">
        <v>670612</v>
      </c>
      <c r="AN53" s="334">
        <v>393783</v>
      </c>
      <c r="AO53" s="335">
        <v>-18.3</v>
      </c>
      <c r="AP53" s="336">
        <v>268375</v>
      </c>
      <c r="AQ53" s="337">
        <v>-1.2</v>
      </c>
      <c r="AR53" s="338">
        <v>-17.100000000000001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539</v>
      </c>
      <c r="AM54" s="341">
        <v>184646</v>
      </c>
      <c r="AN54" s="342">
        <v>108424</v>
      </c>
      <c r="AO54" s="343">
        <v>-27.2</v>
      </c>
      <c r="AP54" s="344">
        <v>119602</v>
      </c>
      <c r="AQ54" s="345">
        <v>1.5</v>
      </c>
      <c r="AR54" s="346">
        <v>-28.7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541</v>
      </c>
      <c r="AL55" s="325"/>
      <c r="AM55" s="333">
        <v>963528</v>
      </c>
      <c r="AN55" s="334">
        <v>566781</v>
      </c>
      <c r="AO55" s="335">
        <v>43.9</v>
      </c>
      <c r="AP55" s="336">
        <v>301035</v>
      </c>
      <c r="AQ55" s="337">
        <v>12.2</v>
      </c>
      <c r="AR55" s="338">
        <v>31.7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539</v>
      </c>
      <c r="AM56" s="341">
        <v>141865</v>
      </c>
      <c r="AN56" s="342">
        <v>83450</v>
      </c>
      <c r="AO56" s="343">
        <v>-23</v>
      </c>
      <c r="AP56" s="344">
        <v>154376</v>
      </c>
      <c r="AQ56" s="345">
        <v>29.1</v>
      </c>
      <c r="AR56" s="346">
        <v>-52.1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542</v>
      </c>
      <c r="AL57" s="325"/>
      <c r="AM57" s="333">
        <v>814988</v>
      </c>
      <c r="AN57" s="334">
        <v>488895</v>
      </c>
      <c r="AO57" s="335">
        <v>-13.7</v>
      </c>
      <c r="AP57" s="336">
        <v>362690</v>
      </c>
      <c r="AQ57" s="337">
        <v>20.5</v>
      </c>
      <c r="AR57" s="338">
        <v>-34.200000000000003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539</v>
      </c>
      <c r="AM58" s="341">
        <v>238322</v>
      </c>
      <c r="AN58" s="342">
        <v>142965</v>
      </c>
      <c r="AO58" s="343">
        <v>71.3</v>
      </c>
      <c r="AP58" s="344">
        <v>172580</v>
      </c>
      <c r="AQ58" s="345">
        <v>11.8</v>
      </c>
      <c r="AR58" s="346">
        <v>59.5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543</v>
      </c>
      <c r="AL59" s="325"/>
      <c r="AM59" s="333">
        <v>740121</v>
      </c>
      <c r="AN59" s="334">
        <v>447744</v>
      </c>
      <c r="AO59" s="335">
        <v>-8.4</v>
      </c>
      <c r="AP59" s="336">
        <v>296093</v>
      </c>
      <c r="AQ59" s="337">
        <v>-18.399999999999999</v>
      </c>
      <c r="AR59" s="338">
        <v>10</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539</v>
      </c>
      <c r="AM60" s="341">
        <v>206006</v>
      </c>
      <c r="AN60" s="342">
        <v>124626</v>
      </c>
      <c r="AO60" s="343">
        <v>-12.8</v>
      </c>
      <c r="AP60" s="344">
        <v>140545</v>
      </c>
      <c r="AQ60" s="345">
        <v>-18.600000000000001</v>
      </c>
      <c r="AR60" s="346">
        <v>5.8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544</v>
      </c>
      <c r="AL61" s="347"/>
      <c r="AM61" s="348">
        <v>806435</v>
      </c>
      <c r="AN61" s="349">
        <v>475830</v>
      </c>
      <c r="AO61" s="350">
        <v>4.9000000000000004</v>
      </c>
      <c r="AP61" s="351">
        <v>299955</v>
      </c>
      <c r="AQ61" s="352">
        <v>1.3</v>
      </c>
      <c r="AR61" s="338">
        <v>3.6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539</v>
      </c>
      <c r="AM62" s="341">
        <v>206258</v>
      </c>
      <c r="AN62" s="342">
        <v>121676</v>
      </c>
      <c r="AO62" s="343">
        <v>9.1</v>
      </c>
      <c r="AP62" s="344">
        <v>140989</v>
      </c>
      <c r="AQ62" s="345">
        <v>4.5999999999999996</v>
      </c>
      <c r="AR62" s="346">
        <v>4.5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wyS/fiHKFxnBesjK6OCtiHTFPswBEgKdoVWzk2meU3NZdqtSvnW/+ChgT+kXBvRnU/1pFpTw3Gmb3+gkx+397Q==" saltValue="UVMpFbvDSx9e5KCcLQoW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546</v>
      </c>
    </row>
    <row r="120" spans="125:125" ht="13.5" hidden="1" customHeight="1" x14ac:dyDescent="0.2"/>
    <row r="121" spans="125:125" ht="13.5" hidden="1" customHeight="1" x14ac:dyDescent="0.2">
      <c r="DU121" s="259"/>
    </row>
  </sheetData>
  <sheetProtection algorithmName="SHA-512" hashValue="sTauQKaxOlLF9swlo6VNKCXUWrjm7V/3/c0EHTvx0E9gPI0k+bYTUAKjjTaa8jnLYGluQbc/7+REJJzZzyuHag==" saltValue="J12D2H+H6DwmBs/u9A3L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547</v>
      </c>
    </row>
  </sheetData>
  <sheetProtection algorithmName="SHA-512" hashValue="s+nd/G4KIMAe9q+cxfeWNP5e/9jtm2rYjOrYi4GvsA12lE24btL6FJH96wEKL+R1TelC8mMpX7fLfCSAMDvAHQ==" saltValue="DJXJGLlPubldgilcYfkkU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548</v>
      </c>
      <c r="G46" s="8" t="s">
        <v>549</v>
      </c>
      <c r="H46" s="8" t="s">
        <v>550</v>
      </c>
      <c r="I46" s="8" t="s">
        <v>551</v>
      </c>
      <c r="J46" s="9" t="s">
        <v>552</v>
      </c>
    </row>
    <row r="47" spans="2:10" ht="57.75" customHeight="1" x14ac:dyDescent="0.2">
      <c r="B47" s="10"/>
      <c r="C47" s="1175" t="s">
        <v>3</v>
      </c>
      <c r="D47" s="1175"/>
      <c r="E47" s="1176"/>
      <c r="F47" s="11">
        <v>30.14</v>
      </c>
      <c r="G47" s="12">
        <v>30.82</v>
      </c>
      <c r="H47" s="12">
        <v>29.42</v>
      </c>
      <c r="I47" s="12">
        <v>27.5</v>
      </c>
      <c r="J47" s="13">
        <v>32.31</v>
      </c>
    </row>
    <row r="48" spans="2:10" ht="57.75" customHeight="1" x14ac:dyDescent="0.2">
      <c r="B48" s="14"/>
      <c r="C48" s="1177" t="s">
        <v>4</v>
      </c>
      <c r="D48" s="1177"/>
      <c r="E48" s="1178"/>
      <c r="F48" s="15">
        <v>5.88</v>
      </c>
      <c r="G48" s="16">
        <v>7.27</v>
      </c>
      <c r="H48" s="16">
        <v>10.07</v>
      </c>
      <c r="I48" s="16">
        <v>11.7</v>
      </c>
      <c r="J48" s="17">
        <v>8.2200000000000006</v>
      </c>
    </row>
    <row r="49" spans="2:10" ht="57.75" customHeight="1" thickBot="1" x14ac:dyDescent="0.25">
      <c r="B49" s="18"/>
      <c r="C49" s="1179" t="s">
        <v>5</v>
      </c>
      <c r="D49" s="1179"/>
      <c r="E49" s="1180"/>
      <c r="F49" s="19" t="s">
        <v>553</v>
      </c>
      <c r="G49" s="20">
        <v>1.27</v>
      </c>
      <c r="H49" s="20">
        <v>3.15</v>
      </c>
      <c r="I49" s="20">
        <v>2.95</v>
      </c>
      <c r="J49" s="21">
        <v>1.53</v>
      </c>
    </row>
    <row r="50" spans="2:10" ht="13" x14ac:dyDescent="0.2"/>
  </sheetData>
  <sheetProtection algorithmName="SHA-512" hashValue="65othbZ+MtY8USA/M+crlliBh2ZBIFmzWhK/NZByp+yXMGzpaSvUIz3Ex5jNovDmHbFX/fZPcPSHpsIHH8XlSA==" saltValue="0LFul06rUbzb6iQEAY3i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門元 光生</cp:lastModifiedBy>
  <dcterms:created xsi:type="dcterms:W3CDTF">2024-02-05T04:02:47Z</dcterms:created>
  <dcterms:modified xsi:type="dcterms:W3CDTF">2024-09-11T04:05:12Z</dcterms:modified>
  <cp:category/>
</cp:coreProperties>
</file>