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12_霧島市(○)\"/>
    </mc:Choice>
  </mc:AlternateContent>
  <xr:revisionPtr revIDLastSave="0" documentId="13_ncr:1_{5A41853C-81EF-47EA-B983-0D8F8120B4D1}" xr6:coauthVersionLast="36" xr6:coauthVersionMax="47" xr10:uidLastSave="{00000000-0000-0000-0000-000000000000}"/>
  <bookViews>
    <workbookView xWindow="-28860" yWindow="-1320" windowWidth="2892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C37" i="10"/>
  <c r="BE36" i="10"/>
  <c r="C36" i="10"/>
  <c r="BE35" i="10"/>
  <c r="C35" i="10"/>
  <c r="CO34" i="10"/>
  <c r="CO35" i="10" s="1"/>
  <c r="CO36" i="10" s="1"/>
  <c r="BW34" i="10"/>
  <c r="BW35" i="10" s="1"/>
  <c r="BW36" i="10" s="1"/>
  <c r="BW37" i="10" s="1"/>
  <c r="BW38" i="10" s="1"/>
  <c r="BW39"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AM37" i="10" s="1"/>
  <c r="BE34" i="10" l="1"/>
</calcChain>
</file>

<file path=xl/sharedStrings.xml><?xml version="1.0" encoding="utf-8"?>
<sst xmlns="http://schemas.openxmlformats.org/spreadsheetml/2006/main" count="1148" uniqueCount="608">
  <si>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</si>
  <si>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</si>
  <si>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</si>
  <si>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</si>
  <si>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</si>
  <si>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</si>
  <si>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</si>
  <si>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</si>
  <si>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</si>
  <si>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</si>
  <si>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</si>
  <si>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</si>
  <si>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</si>
  <si>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</si>
  <si>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</si>
  <si>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</si>
  <si>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</si>
  <si>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</si>
  <si>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</si>
  <si>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</si>
  <si>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</si>
  <si>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</si>
  <si>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</si>
  <si>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</si>
  <si>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</si>
  <si>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</si>
  <si>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</si>
  <si>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</si>
  <si>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</si>
  <si>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</si>
  <si>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</si>
  <si>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</si>
  <si>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</si>
  <si>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</si>
  <si>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</si>
  <si>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</si>
  <si>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</si>
  <si>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</si>
  <si>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</si>
  <si>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</si>
  <si>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</si>
  <si>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</si>
  <si>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</si>
  <si>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</si>
  <si>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</si>
  <si>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</si>
  <si>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</si>
  <si>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</si>
  <si>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</si>
  <si>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</si>
  <si>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</si>
  <si>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</si>
  <si>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</si>
  <si>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</si>
  <si>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</si>
  <si>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</si>
  <si>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</si>
  <si>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</si>
  <si>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</si>
  <si>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</si>
  <si>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</si>
  <si>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</si>
  <si>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</si>
  <si>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</si>
  <si>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</si>
  <si>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</si>
  <si>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</si>
  <si>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</si>
  <si>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</si>
  <si>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</si>
  <si>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</si>
  <si>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</si>
  <si>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</si>
  <si>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</si>
  <si>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</si>
  <si>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</si>
  <si>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</si>
  <si>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</si>
  <si>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</si>
  <si>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</si>
  <si>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</si>
  <si>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</si>
  <si>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</si>
  <si>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</si>
  <si>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</si>
  <si>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</si>
  <si>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</si>
  <si>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</si>
  <si>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</si>
  <si>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</si>
  <si>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</si>
  <si>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</si>
  <si>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</si>
  <si>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</si>
  <si>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</si>
  <si>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</si>
  <si>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</si>
  <si>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</si>
  <si>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</si>
  <si>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</si>
  <si>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霧島市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</si>
  <si>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</si>
  <si>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</si>
  <si>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</si>
  <si>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</si>
  <si>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</si>
  <si>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</si>
  <si>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</si>
  <si>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</si>
  <si>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</si>
  <si>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</si>
  <si>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</si>
  <si>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</si>
  <si>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</si>
  <si>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</si>
  <si>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</si>
  <si>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</si>
  <si>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</si>
  <si>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</si>
  <si>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</si>
  <si>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</si>
  <si>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</si>
  <si>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</si>
  <si>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</si>
  <si>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</si>
  <si>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</si>
  <si>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</si>
  <si>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</si>
  <si>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</si>
  <si>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</si>
  <si>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</si>
  <si>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</si>
  <si>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</si>
  <si>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</si>
  <si>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</si>
  <si>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</si>
  <si>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</si>
  <si>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</si>
  <si>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</si>
  <si>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</si>
  <si>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</si>
  <si>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</si>
  <si>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</si>
  <si>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</si>
  <si>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</si>
  <si>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</si>
  <si>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</si>
  <si>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</si>
  <si>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</si>
  <si>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</si>
  <si>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</si>
  <si>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</si>
  <si>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</si>
  <si>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</si>
  <si>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</si>
  <si>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</si>
  <si>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</si>
  <si>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</si>
  <si>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</si>
  <si>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</si>
  <si>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</si>
  <si>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</si>
  <si>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</si>
  <si>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</si>
  <si>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</si>
  <si>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</si>
  <si>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</si>
  <si>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</si>
  <si>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</si>
  <si>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</si>
  <si>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</si>
  <si>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</si>
  <si>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</si>
  <si>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</si>
  <si>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</si>
  <si>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</si>
  <si>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</si>
  <si>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</si>
  <si>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</si>
  <si>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</si>
  <si>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</si>
  <si>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</si>
  <si>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</si>
  <si>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</si>
  <si>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</si>
  <si>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</si>
  <si>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</si>
  <si>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</si>
  <si>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</si>
  <si>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</si>
  <si>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</si>
  <si>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</si>
  <si>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</si>
  <si>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</si>
  <si>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</si>
  <si>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</si>
  <si>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</si>
  <si>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</si>
  <si>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</si>
  <si>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</si>
  <si>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</si>
  <si>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</si>
  <si>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</si>
  <si>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</si>
  <si>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</si>
  <si>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</si>
  <si>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</si>
  <si>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</si>
  <si>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</si>
  <si>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</si>
  <si>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</si>
  <si>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</si>
  <si>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</si>
  <si>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</si>
  <si>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</si>
  <si>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</si>
  <si>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</si>
  <si>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</si>
  <si>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</si>
  <si>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</si>
  <si>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</si>
  <si>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鹿児島県霧島市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</si>
  <si>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</si>
  <si>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</si>
  <si>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</si>
  <si>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</si>
  <si>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</si>
  <si>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</si>
  <si>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</si>
  <si>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</si>
  <si>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</si>
  <si>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</si>
  <si>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</si>
  <si>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</si>
  <si>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</si>
  <si>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</si>
  <si>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</si>
  <si>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</si>
  <si>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</si>
  <si>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</si>
  <si>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</si>
  <si>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</si>
  <si>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</si>
  <si>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</si>
  <si>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</si>
  <si>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</si>
  <si>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</si>
  <si>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</si>
  <si>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</si>
  <si>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</si>
  <si>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</si>
  <si>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</si>
  <si>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</si>
  <si>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</si>
  <si>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</si>
  <si>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</si>
  <si>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</si>
  <si>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</si>
  <si>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</si>
  <si>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</si>
  <si>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</si>
  <si>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</si>
  <si>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</si>
  <si>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</si>
  <si>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</si>
  <si>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</si>
  <si>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</si>
  <si>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</si>
  <si>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</si>
  <si>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</si>
  <si>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</si>
  <si>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</si>
  <si>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</si>
  <si>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</si>
  <si>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</si>
  <si>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</si>
  <si>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</si>
  <si>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</si>
  <si>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</si>
  <si>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</si>
  <si>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</si>
  <si>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</si>
  <si>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</si>
  <si>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</si>
  <si>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</si>
  <si>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</si>
  <si>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</si>
  <si>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</si>
  <si>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</si>
  <si>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</si>
  <si>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</si>
  <si>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</si>
  <si>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</si>
  <si>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</si>
  <si>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</si>
  <si>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</si>
  <si>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</si>
  <si>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</si>
  <si>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</si>
  <si>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</si>
  <si>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</si>
  <si>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</si>
  <si>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</si>
  <si>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</si>
  <si>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</si>
  <si>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</si>
  <si>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</si>
  <si>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</si>
  <si>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</si>
  <si>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</si>
  <si>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</si>
  <si>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</si>
  <si>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</si>
  <si>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</si>
  <si>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</si>
  <si>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</si>
  <si>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</si>
  <si>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</si>
  <si>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</si>
  <si>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</si>
  <si>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</si>
  <si>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</si>
  <si>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</si>
  <si>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</si>
  <si>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</si>
  <si>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</si>
  <si>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</si>
  <si>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</si>
  <si>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</si>
  <si>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</si>
  <si>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</si>
  <si>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</si>
  <si>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</si>
  <si>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</si>
  <si>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</si>
  <si>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</si>
  <si>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</si>
  <si>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</si>
  <si>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</si>
  <si>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</si>
  <si>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</si>
  <si>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</si>
  <si>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</si>
  <si>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</si>
  <si>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</si>
  <si>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</si>
  <si>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</si>
  <si>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</si>
  <si>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</si>
  <si>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</si>
  <si>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</si>
  <si>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</si>
  <si>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</si>
  <si>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</si>
  <si>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</si>
  <si>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</si>
  <si>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</si>
  <si>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</si>
  <si>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</si>
  <si>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</si>
  <si>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</si>
  <si>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</si>
  <si>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</si>
  <si>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</si>
  <si>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</si>
  <si>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</si>
  <si>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</si>
  <si>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</si>
  <si>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</si>
  <si>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</si>
  <si>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</si>
  <si>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</si>
  <si>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</si>
  <si>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</si>
  <si>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鹿児島県霧島市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</si>
  <si>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</si>
  <si>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</si>
  <si>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</si>
  <si>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</si>
  <si>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</si>
  <si>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</si>
  <si>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</si>
  <si>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</si>
  <si>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</si>
  <si>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</si>
  <si>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</si>
  <si>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</si>
  <si>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</si>
  <si>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</si>
  <si>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</si>
  <si>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</si>
  <si>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</si>
  <si>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</si>
  <si>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</si>
  <si>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</si>
  <si>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</si>
  <si>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</si>
  <si>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</si>
  <si>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</si>
  <si>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</si>
  <si>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</si>
  <si>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</si>
  <si>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</si>
  <si>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</si>
  <si>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</si>
  <si>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</si>
  <si>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</si>
  <si>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</si>
  <si>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</si>
  <si>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</si>
  <si>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</si>
  <si>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交通災害共済事業特別会計</t>
    <phoneticPr fontId="5"/>
  </si>
  <si>
    <t>水道事業会計</t>
    <phoneticPr fontId="5"/>
  </si>
  <si>
    <t>法適用企業</t>
    <phoneticPr fontId="5"/>
  </si>
  <si>
    <t>工業用水道事業会計</t>
    <phoneticPr fontId="5"/>
  </si>
  <si>
    <t>法適用企業</t>
    <phoneticPr fontId="5"/>
  </si>
  <si>
    <t>病院事業会計</t>
    <phoneticPr fontId="5"/>
  </si>
  <si>
    <t>下水道事業会計</t>
    <phoneticPr fontId="5"/>
  </si>
  <si>
    <t>温泉供給特別会計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</si>
  <si>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</si>
  <si>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</si>
  <si>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</si>
  <si>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</si>
  <si>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</si>
  <si>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</si>
  <si>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</si>
  <si>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</si>
  <si>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</si>
  <si>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</si>
  <si>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</si>
  <si>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</si>
  <si>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</si>
  <si>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</si>
  <si>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</si>
  <si>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</si>
  <si>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</si>
  <si>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</si>
  <si>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</si>
  <si>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</si>
  <si>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</si>
  <si>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</si>
  <si>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</si>
  <si>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</si>
  <si>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</si>
  <si>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</si>
  <si>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</si>
  <si>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</si>
  <si>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</si>
  <si>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</si>
  <si>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</si>
  <si>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</si>
  <si>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</si>
  <si>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</si>
  <si>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</si>
  <si>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</si>
  <si>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</si>
  <si>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</si>
  <si>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</si>
  <si>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</si>
  <si>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</si>
  <si>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</si>
  <si>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</si>
  <si>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</si>
  <si>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</si>
  <si>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</si>
  <si>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</si>
  <si>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</si>
  <si>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</si>
  <si>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</si>
  <si>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</si>
  <si>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</si>
  <si>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</si>
  <si>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</si>
  <si>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</si>
  <si>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</si>
  <si>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</si>
  <si>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</si>
  <si>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</si>
  <si>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</si>
  <si>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</si>
  <si>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</si>
  <si>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</si>
  <si>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</si>
  <si>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</si>
  <si>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</si>
  <si>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</si>
  <si>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</si>
  <si>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</si>
  <si>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</si>
  <si>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</si>
  <si>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</si>
  <si>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</si>
  <si>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</si>
  <si>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</si>
  <si>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</si>
  <si>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</si>
  <si>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</si>
  <si>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</si>
  <si>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</si>
  <si>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</si>
  <si>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</si>
  <si>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</si>
  <si>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</si>
  <si>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</si>
  <si>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</si>
  <si>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</si>
  <si>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</si>
  <si>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</si>
  <si>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</si>
  <si>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</si>
  <si>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</si>
  <si>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</si>
  <si>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</si>
  <si>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</si>
  <si>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</si>
  <si>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</si>
  <si>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</si>
  <si>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</si>
  <si>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</si>
  <si>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</si>
  <si>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</si>
  <si>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</si>
  <si>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</si>
  <si>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</si>
  <si>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</si>
  <si>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</si>
  <si>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</si>
  <si>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</si>
  <si>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</si>
  <si>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</si>
  <si>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</si>
  <si>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</si>
  <si>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</si>
  <si>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</si>
  <si>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</si>
  <si>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</si>
  <si>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</si>
  <si>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</si>
  <si>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</si>
  <si>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</si>
  <si>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</si>
  <si>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</si>
  <si>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</si>
  <si>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</si>
  <si>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</si>
  <si>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</si>
  <si>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</si>
  <si>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</si>
  <si>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</si>
  <si>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</si>
  <si>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</si>
  <si>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</si>
  <si>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</si>
  <si>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</si>
  <si>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</si>
  <si>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</si>
  <si>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</si>
  <si>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</si>
  <si>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</si>
  <si>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</si>
  <si>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</si>
  <si>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</si>
  <si>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0.90</t>
  </si>
  <si>
    <t>▲ 3.51</t>
  </si>
  <si>
    <t>▲ 0.80</t>
  </si>
  <si>
    <t>水道事業会計</t>
  </si>
  <si>
    <t>一般会計</t>
  </si>
  <si>
    <t>病院事業会計</t>
  </si>
  <si>
    <t>介護保険特別会計</t>
  </si>
  <si>
    <t>下水道事業会計</t>
  </si>
  <si>
    <t>国民健康保険特別会計</t>
  </si>
  <si>
    <t>工業用水道事業会計</t>
  </si>
  <si>
    <t>交通災害共済事業特別会計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</si>
  <si>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</si>
  <si>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</si>
  <si>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</si>
  <si>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</si>
  <si>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</si>
  <si>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</si>
  <si>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</si>
  <si>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</si>
  <si>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</si>
  <si>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鹿児島県市町村総合事務組合</t>
    <rPh sb="0" eb="3">
      <t>カゴシマ</t>
    </rPh>
    <rPh sb="3" eb="4">
      <t>ケン</t>
    </rPh>
    <rPh sb="4" eb="7">
      <t>シチョウソン</t>
    </rPh>
    <rPh sb="7" eb="9">
      <t>ソウゴウ</t>
    </rPh>
    <rPh sb="9" eb="11">
      <t>ジム</t>
    </rPh>
    <rPh sb="11" eb="13">
      <t>クミアイ</t>
    </rPh>
    <phoneticPr fontId="2"/>
  </si>
  <si>
    <t>伊佐北姶良環境管理組合</t>
    <rPh sb="0" eb="2">
      <t>イサ</t>
    </rPh>
    <rPh sb="2" eb="3">
      <t>キタ</t>
    </rPh>
    <rPh sb="3" eb="5">
      <t>アイラ</t>
    </rPh>
    <rPh sb="5" eb="7">
      <t>カンキョウ</t>
    </rPh>
    <rPh sb="7" eb="9">
      <t>カンリ</t>
    </rPh>
    <rPh sb="9" eb="11">
      <t>クミアイ</t>
    </rPh>
    <phoneticPr fontId="2"/>
  </si>
  <si>
    <t>伊佐北姶良火葬場管理組合</t>
    <rPh sb="0" eb="2">
      <t>イサ</t>
    </rPh>
    <rPh sb="2" eb="3">
      <t>キタ</t>
    </rPh>
    <rPh sb="3" eb="5">
      <t>アイラ</t>
    </rPh>
    <rPh sb="5" eb="8">
      <t>カソウバ</t>
    </rPh>
    <rPh sb="8" eb="10">
      <t>カンリ</t>
    </rPh>
    <rPh sb="10" eb="12">
      <t>クミアイ</t>
    </rPh>
    <phoneticPr fontId="2"/>
  </si>
  <si>
    <t>姶良・伊佐地区介護保険組合</t>
    <rPh sb="0" eb="2">
      <t>アイラ</t>
    </rPh>
    <rPh sb="3" eb="5">
      <t>イサ</t>
    </rPh>
    <rPh sb="5" eb="7">
      <t>チク</t>
    </rPh>
    <rPh sb="7" eb="9">
      <t>カイゴ</t>
    </rPh>
    <rPh sb="9" eb="11">
      <t>ホケン</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</si>
  <si>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</si>
  <si>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</si>
  <si>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</si>
  <si>
    <t>霧島市土地開発公社</t>
  </si>
  <si>
    <t>霧島市施設管理公社</t>
  </si>
  <si>
    <t>霧島神話の里公園</t>
  </si>
  <si>
    <t>特定建設事業基金</t>
    <rPh sb="0" eb="8">
      <t>トクテイケンセツジギョウキキン</t>
    </rPh>
    <phoneticPr fontId="5"/>
  </si>
  <si>
    <t>ふるさときばいやんせ基金</t>
    <rPh sb="10" eb="12">
      <t>キキン</t>
    </rPh>
    <phoneticPr fontId="2"/>
  </si>
  <si>
    <t>地域福祉基金</t>
    <rPh sb="0" eb="6">
      <t>チイキフクシキキン</t>
    </rPh>
    <phoneticPr fontId="2"/>
  </si>
  <si>
    <t>衛生施設整備基金</t>
    <rPh sb="0" eb="2">
      <t>エイセイ</t>
    </rPh>
    <rPh sb="2" eb="8">
      <t>シセツセイビキキン</t>
    </rPh>
    <phoneticPr fontId="2"/>
  </si>
  <si>
    <t>まちづくり基金</t>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</si>
  <si>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</si>
  <si>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</si>
  <si>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</si>
  <si>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</si>
  <si>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</si>
  <si>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</si>
  <si>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</si>
  <si>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</si>
  <si>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</si>
  <si>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本市では、充当可能財源等が将来負担額を上回っているため将来負担比率はマイナスとなっており、類似団体平均よりも低い水準にある。将来負担額は借入額の抑制による地方債残高の縮減に伴い、令和３年度から令和４年度にかけて34億円ほど減少していることから健全性が保たれている。有形固定資産減価償却率が類似団体よりも低い一つの要因として住民一人当たり総量が大きい「道路」の有形固定資産減価償却率が、特に低い水準になっており、これが全体の有形固定資産減価償却率を押し下げているものと考えられる。今後は、現段階ですでに老朽化が進行している施設が複数あることから、当該施設類型については総量の削減を進めながら、必要性の高い施設については長寿命化工事などを行いつつ、将来的に到来する道路等インフラ資産の老朽化対策として、基金積立等必要な準備を検討する。</t>
    <phoneticPr fontId="5"/>
  </si>
  <si>
    <t>実質公債比率は類似団体平均と比較して高いものの、年々減少傾向にある。将来負担比率は類似団体平均を下回り、平成28年度以降マイナスを継続している。これは、「霧島市経営健全化計画」に基づき、これまで市債残高の縮減に取り組んできたためである。今後は社会保障経費の増等から基金残高は減少傾向になると見込まれ、また大規模な普通建設事業を控え一時的に市債残高も増加する見通しとなっているが、計画的な借入れを行うなど、両指標の面から健全な財政運営に努める。</t>
    <rPh sb="0" eb="6">
      <t>ジッシツコウサイヒリツ</t>
    </rPh>
    <rPh sb="7" eb="13">
      <t>ルイジダンタイヘイキン</t>
    </rPh>
    <rPh sb="14" eb="16">
      <t>ヒカク</t>
    </rPh>
    <rPh sb="18" eb="19">
      <t>タカ</t>
    </rPh>
    <rPh sb="24" eb="30">
      <t>ネンネンゲンショウケイコウ</t>
    </rPh>
    <rPh sb="34" eb="40">
      <t>ショウライフタンヒリツ</t>
    </rPh>
    <rPh sb="41" eb="47">
      <t>ルイジダンタイヘイキン</t>
    </rPh>
    <rPh sb="48" eb="50">
      <t>シタマワ</t>
    </rPh>
    <rPh sb="52" eb="54">
      <t>ヘイセイ</t>
    </rPh>
    <rPh sb="56" eb="58">
      <t>ネンド</t>
    </rPh>
    <rPh sb="58" eb="60">
      <t>イコウ</t>
    </rPh>
    <rPh sb="65" eb="67">
      <t>ケイゾク</t>
    </rPh>
    <rPh sb="77" eb="80">
      <t>キリシマシ</t>
    </rPh>
    <rPh sb="80" eb="87">
      <t>ケイエイケンゼンカケイカク</t>
    </rPh>
    <rPh sb="89" eb="90">
      <t>モト</t>
    </rPh>
    <rPh sb="97" eb="101">
      <t>シサイザンダカ</t>
    </rPh>
    <rPh sb="102" eb="104">
      <t>シュクゲン</t>
    </rPh>
    <rPh sb="105" eb="106">
      <t>ト</t>
    </rPh>
    <rPh sb="107" eb="108">
      <t>ク</t>
    </rPh>
    <rPh sb="118" eb="120">
      <t>コンゴ</t>
    </rPh>
    <rPh sb="121" eb="127">
      <t>シャカイホショウケイヒ</t>
    </rPh>
    <rPh sb="128" eb="129">
      <t>ゾウ</t>
    </rPh>
    <rPh sb="129" eb="130">
      <t>トウ</t>
    </rPh>
    <rPh sb="132" eb="136">
      <t>キキンザンダカ</t>
    </rPh>
    <rPh sb="137" eb="141">
      <t>ゲンショウケイコウ</t>
    </rPh>
    <rPh sb="145" eb="147">
      <t>ミコ</t>
    </rPh>
    <rPh sb="152" eb="155">
      <t>ダイキボ</t>
    </rPh>
    <rPh sb="156" eb="162">
      <t>フツウケンセツジギョウ</t>
    </rPh>
    <rPh sb="163" eb="164">
      <t>ヒカ</t>
    </rPh>
    <rPh sb="165" eb="168">
      <t>イチジテキ</t>
    </rPh>
    <rPh sb="169" eb="173">
      <t>シサイザンダカ</t>
    </rPh>
    <rPh sb="174" eb="176">
      <t>ゾウカ</t>
    </rPh>
    <rPh sb="178" eb="180">
      <t>ミトオ</t>
    </rPh>
    <rPh sb="189" eb="192">
      <t>ケイカクテキ</t>
    </rPh>
    <rPh sb="193" eb="194">
      <t>カ</t>
    </rPh>
    <rPh sb="194" eb="195">
      <t>イ</t>
    </rPh>
    <rPh sb="197" eb="198">
      <t>オコナ</t>
    </rPh>
    <rPh sb="202" eb="205">
      <t>リョウシヒョウ</t>
    </rPh>
    <rPh sb="206" eb="207">
      <t>メン</t>
    </rPh>
    <rPh sb="209" eb="211">
      <t>ケンゼン</t>
    </rPh>
    <rPh sb="212" eb="216">
      <t>ザイセイウンエイ</t>
    </rPh>
    <rPh sb="217" eb="21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</si>
</sst>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51" xfId="16" applyFont="1" applyBorder="1" applyAlignment="1" applyProtection="1">
      <alignment horizontal="left" vertical="top" wrapText="1"/>
      <protection locked="0"/>
    </xf>
    <xf numFmtId="0" fontId="38" fillId="0" borderId="65"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6"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26DA95D-E11C-4681-B155-195AF8078A0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44C7-4DB8-9890-FD0D74E145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52911</c:v>
                </c:pt>
                <c:pt idx="1">
                  <c:v>71121</c:v>
                </c:pt>
                <c:pt idx="2">
                  <c:v>76742</c:v>
                </c:pt>
                <c:pt idx="3">
                  <c:v>62927</c:v>
                </c:pt>
                <c:pt idx="4">
                  <c:v>57768</c:v>
                </c:pt>
              </c:numCache>
            </c:numRef>
          </c:val>
          <c:smooth val="0"/>
          <c:extLst>
            <c:ext xmlns:c16="http://schemas.microsoft.com/office/drawing/2014/chart" uri="{C3380CC4-5D6E-409C-BE32-E72D297353CC}">
              <c16:uniqueId val="{00000001-44C7-4DB8-9890-FD0D74E145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6.85</c:v>
                </c:pt>
                <c:pt idx="1">
                  <c:v>5.83</c:v>
                </c:pt>
                <c:pt idx="2">
                  <c:v>7.9</c:v>
                </c:pt>
                <c:pt idx="3">
                  <c:v>8.86</c:v>
                </c:pt>
                <c:pt idx="4">
                  <c:v>10.16</c:v>
                </c:pt>
              </c:numCache>
            </c:numRef>
          </c:val>
          <c:extLst>
            <c:ext xmlns:c16="http://schemas.microsoft.com/office/drawing/2014/chart" uri="{C3380CC4-5D6E-409C-BE32-E72D297353CC}">
              <c16:uniqueId val="{00000000-AC14-4F9C-93CC-040430BD11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28.45</c:v>
                </c:pt>
                <c:pt idx="1">
                  <c:v>26.15</c:v>
                </c:pt>
                <c:pt idx="2">
                  <c:v>22.81</c:v>
                </c:pt>
                <c:pt idx="3">
                  <c:v>22</c:v>
                </c:pt>
                <c:pt idx="4">
                  <c:v>22.12</c:v>
                </c:pt>
              </c:numCache>
            </c:numRef>
          </c:val>
          <c:extLst>
            <c:ext xmlns:c16="http://schemas.microsoft.com/office/drawing/2014/chart" uri="{C3380CC4-5D6E-409C-BE32-E72D297353CC}">
              <c16:uniqueId val="{00000001-AC14-4F9C-93CC-040430BD11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c:v>
                </c:pt>
                <c:pt idx="1">
                  <c:v>-3.51</c:v>
                </c:pt>
                <c:pt idx="2">
                  <c:v>-0.8</c:v>
                </c:pt>
                <c:pt idx="3">
                  <c:v>1.19</c:v>
                </c:pt>
                <c:pt idx="4">
                  <c:v>0.77</c:v>
                </c:pt>
              </c:numCache>
            </c:numRef>
          </c:val>
          <c:smooth val="0"/>
          <c:extLst>
            <c:ext xmlns:c16="http://schemas.microsoft.com/office/drawing/2014/chart" uri="{C3380CC4-5D6E-409C-BE32-E72D297353CC}">
              <c16:uniqueId val="{00000002-AC14-4F9C-93CC-040430BD11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0.59</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0-A982-4452-BA3D-82A6192CF3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82-4452-BA3D-82A6192CF376}"/>
            </c:ext>
          </c:extLst>
        </c:ser>
        <c:ser>
          <c:idx val="2"/>
          <c:order val="2"/>
          <c:tx>
            <c:strRef>
              <c:f>データシート!$A$29</c:f>
              <c:strCache>
                <c:ptCount val="1"/>
                <c:pt idx="0">
                  <c:v>交通災害共済事業特別会計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0.03</c:v>
                </c:pt>
                <c:pt idx="4">
                  <c:v>#N/A</c:v>
                </c:pt>
                <c:pt idx="5">
                  <c:v>0.04</c:v>
                </c:pt>
                <c:pt idx="6">
                  <c:v>#N/A</c:v>
                </c:pt>
                <c:pt idx="7">
                  <c:v>0.05</c:v>
                </c:pt>
                <c:pt idx="8">
                  <c:v>#N/A</c:v>
                </c:pt>
                <c:pt idx="9">
                  <c:v>0.06</c:v>
                </c:pt>
              </c:numCache>
            </c:numRef>
          </c:val>
          <c:extLst>
            <c:ext xmlns:c16="http://schemas.microsoft.com/office/drawing/2014/chart" uri="{C3380CC4-5D6E-409C-BE32-E72D297353CC}">
              <c16:uniqueId val="{00000002-A982-4452-BA3D-82A6192CF376}"/>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0.12</c:v>
                </c:pt>
                <c:pt idx="2">
                  <c:v>#N/A</c:v>
                </c:pt>
                <c:pt idx="3">
                  <c:v>0.12</c:v>
                </c:pt>
                <c:pt idx="4">
                  <c:v>#N/A</c:v>
                </c:pt>
                <c:pt idx="5">
                  <c:v>0.13</c:v>
                </c:pt>
                <c:pt idx="6">
                  <c:v>#N/A</c:v>
                </c:pt>
                <c:pt idx="7">
                  <c:v>0.13</c:v>
                </c:pt>
                <c:pt idx="8">
                  <c:v>#N/A</c:v>
                </c:pt>
                <c:pt idx="9">
                  <c:v>0.15</c:v>
                </c:pt>
              </c:numCache>
            </c:numRef>
          </c:val>
          <c:extLst>
            <c:ext xmlns:c16="http://schemas.microsoft.com/office/drawing/2014/chart" uri="{C3380CC4-5D6E-409C-BE32-E72D297353CC}">
              <c16:uniqueId val="{00000003-A982-4452-BA3D-82A6192CF37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0.89</c:v>
                </c:pt>
                <c:pt idx="2">
                  <c:v>#N/A</c:v>
                </c:pt>
                <c:pt idx="3">
                  <c:v>0.93</c:v>
                </c:pt>
                <c:pt idx="4">
                  <c:v>#N/A</c:v>
                </c:pt>
                <c:pt idx="5">
                  <c:v>0.42</c:v>
                </c:pt>
                <c:pt idx="6">
                  <c:v>#N/A</c:v>
                </c:pt>
                <c:pt idx="7">
                  <c:v>0.27</c:v>
                </c:pt>
                <c:pt idx="8">
                  <c:v>#N/A</c:v>
                </c:pt>
                <c:pt idx="9">
                  <c:v>0.2</c:v>
                </c:pt>
              </c:numCache>
            </c:numRef>
          </c:val>
          <c:extLst>
            <c:ext xmlns:c16="http://schemas.microsoft.com/office/drawing/2014/chart" uri="{C3380CC4-5D6E-409C-BE32-E72D297353CC}">
              <c16:uniqueId val="{00000004-A982-4452-BA3D-82A6192CF37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#N/A</c:v>
                </c:pt>
                <c:pt idx="3">
                  <c:v>0.56999999999999995</c:v>
                </c:pt>
                <c:pt idx="4">
                  <c:v>#N/A</c:v>
                </c:pt>
                <c:pt idx="5">
                  <c:v>0.65</c:v>
                </c:pt>
                <c:pt idx="6">
                  <c:v>#N/A</c:v>
                </c:pt>
                <c:pt idx="7">
                  <c:v>0.92</c:v>
                </c:pt>
                <c:pt idx="8">
                  <c:v>#N/A</c:v>
                </c:pt>
                <c:pt idx="9">
                  <c:v>0.41</c:v>
                </c:pt>
              </c:numCache>
            </c:numRef>
          </c:val>
          <c:extLst>
            <c:ext xmlns:c16="http://schemas.microsoft.com/office/drawing/2014/chart" uri="{C3380CC4-5D6E-409C-BE32-E72D297353CC}">
              <c16:uniqueId val="{00000005-A982-4452-BA3D-82A6192CF37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1.1000000000000001</c:v>
                </c:pt>
                <c:pt idx="2">
                  <c:v>#N/A</c:v>
                </c:pt>
                <c:pt idx="3">
                  <c:v>0.83</c:v>
                </c:pt>
                <c:pt idx="4">
                  <c:v>#N/A</c:v>
                </c:pt>
                <c:pt idx="5">
                  <c:v>1.24</c:v>
                </c:pt>
                <c:pt idx="6">
                  <c:v>#N/A</c:v>
                </c:pt>
                <c:pt idx="7">
                  <c:v>1.48</c:v>
                </c:pt>
                <c:pt idx="8">
                  <c:v>#N/A</c:v>
                </c:pt>
                <c:pt idx="9">
                  <c:v>1.64</c:v>
                </c:pt>
              </c:numCache>
            </c:numRef>
          </c:val>
          <c:extLst>
            <c:ext xmlns:c16="http://schemas.microsoft.com/office/drawing/2014/chart" uri="{C3380CC4-5D6E-409C-BE32-E72D297353CC}">
              <c16:uniqueId val="{00000006-A982-4452-BA3D-82A6192CF376}"/>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7.57</c:v>
                </c:pt>
                <c:pt idx="2">
                  <c:v>#N/A</c:v>
                </c:pt>
                <c:pt idx="3">
                  <c:v>7.72</c:v>
                </c:pt>
                <c:pt idx="4">
                  <c:v>#N/A</c:v>
                </c:pt>
                <c:pt idx="5">
                  <c:v>7.39</c:v>
                </c:pt>
                <c:pt idx="6">
                  <c:v>#N/A</c:v>
                </c:pt>
                <c:pt idx="7">
                  <c:v>7.04</c:v>
                </c:pt>
                <c:pt idx="8">
                  <c:v>#N/A</c:v>
                </c:pt>
                <c:pt idx="9">
                  <c:v>5.61</c:v>
                </c:pt>
              </c:numCache>
            </c:numRef>
          </c:val>
          <c:extLst>
            <c:ext xmlns:c16="http://schemas.microsoft.com/office/drawing/2014/chart" uri="{C3380CC4-5D6E-409C-BE32-E72D297353CC}">
              <c16:uniqueId val="{00000007-A982-4452-BA3D-82A6192CF37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6.85</c:v>
                </c:pt>
                <c:pt idx="2">
                  <c:v>#N/A</c:v>
                </c:pt>
                <c:pt idx="3">
                  <c:v>5.82</c:v>
                </c:pt>
                <c:pt idx="4">
                  <c:v>#N/A</c:v>
                </c:pt>
                <c:pt idx="5">
                  <c:v>7.89</c:v>
                </c:pt>
                <c:pt idx="6">
                  <c:v>#N/A</c:v>
                </c:pt>
                <c:pt idx="7">
                  <c:v>8.85</c:v>
                </c:pt>
                <c:pt idx="8">
                  <c:v>#N/A</c:v>
                </c:pt>
                <c:pt idx="9">
                  <c:v>10.15</c:v>
                </c:pt>
              </c:numCache>
            </c:numRef>
          </c:val>
          <c:extLst>
            <c:ext xmlns:c16="http://schemas.microsoft.com/office/drawing/2014/chart" uri="{C3380CC4-5D6E-409C-BE32-E72D297353CC}">
              <c16:uniqueId val="{00000008-A982-4452-BA3D-82A6192CF37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10.14</c:v>
                </c:pt>
                <c:pt idx="2">
                  <c:v>#N/A</c:v>
                </c:pt>
                <c:pt idx="3">
                  <c:v>11.07</c:v>
                </c:pt>
                <c:pt idx="4">
                  <c:v>#N/A</c:v>
                </c:pt>
                <c:pt idx="5">
                  <c:v>11.15</c:v>
                </c:pt>
                <c:pt idx="6">
                  <c:v>#N/A</c:v>
                </c:pt>
                <c:pt idx="7">
                  <c:v>11.15</c:v>
                </c:pt>
                <c:pt idx="8">
                  <c:v>#N/A</c:v>
                </c:pt>
                <c:pt idx="9">
                  <c:v>11.43</c:v>
                </c:pt>
              </c:numCache>
            </c:numRef>
          </c:val>
          <c:extLst>
            <c:ext xmlns:c16="http://schemas.microsoft.com/office/drawing/2014/chart" uri="{C3380CC4-5D6E-409C-BE32-E72D297353CC}">
              <c16:uniqueId val="{00000009-A982-4452-BA3D-82A6192CF3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5798</c:v>
                </c:pt>
                <c:pt idx="5">
                  <c:v>5627</c:v>
                </c:pt>
                <c:pt idx="8">
                  <c:v>5598</c:v>
                </c:pt>
                <c:pt idx="11">
                  <c:v>5462</c:v>
                </c:pt>
                <c:pt idx="14">
                  <c:v>5392</c:v>
                </c:pt>
              </c:numCache>
            </c:numRef>
          </c:val>
          <c:extLst>
            <c:ext xmlns:c16="http://schemas.microsoft.com/office/drawing/2014/chart" uri="{C3380CC4-5D6E-409C-BE32-E72D297353CC}">
              <c16:uniqueId val="{00000000-DB77-41CA-BD81-4C950CFA00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77-41CA-BD81-4C950CFA00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3</c:v>
                </c:pt>
                <c:pt idx="6">
                  <c:v>2</c:v>
                </c:pt>
                <c:pt idx="9">
                  <c:v>2</c:v>
                </c:pt>
                <c:pt idx="12">
                  <c:v>1</c:v>
                </c:pt>
              </c:numCache>
            </c:numRef>
          </c:val>
          <c:extLst>
            <c:ext xmlns:c16="http://schemas.microsoft.com/office/drawing/2014/chart" uri="{C3380CC4-5D6E-409C-BE32-E72D297353CC}">
              <c16:uniqueId val="{00000002-DB77-41CA-BD81-4C950CFA00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77-41CA-BD81-4C950CFA00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734</c:v>
                </c:pt>
                <c:pt idx="3">
                  <c:v>752</c:v>
                </c:pt>
                <c:pt idx="6">
                  <c:v>744</c:v>
                </c:pt>
                <c:pt idx="9">
                  <c:v>702</c:v>
                </c:pt>
                <c:pt idx="12">
                  <c:v>634</c:v>
                </c:pt>
              </c:numCache>
            </c:numRef>
          </c:val>
          <c:extLst>
            <c:ext xmlns:c16="http://schemas.microsoft.com/office/drawing/2014/chart" uri="{C3380CC4-5D6E-409C-BE32-E72D297353CC}">
              <c16:uniqueId val="{00000004-DB77-41CA-BD81-4C950CFA00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77-41CA-BD81-4C950CFA00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77-41CA-BD81-4C950CFA00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6913</c:v>
                </c:pt>
                <c:pt idx="3">
                  <c:v>6690</c:v>
                </c:pt>
                <c:pt idx="6">
                  <c:v>6799</c:v>
                </c:pt>
                <c:pt idx="9">
                  <c:v>6839</c:v>
                </c:pt>
                <c:pt idx="12">
                  <c:v>6559</c:v>
                </c:pt>
              </c:numCache>
            </c:numRef>
          </c:val>
          <c:extLst>
            <c:ext xmlns:c16="http://schemas.microsoft.com/office/drawing/2014/chart" uri="{C3380CC4-5D6E-409C-BE32-E72D297353CC}">
              <c16:uniqueId val="{00000007-DB77-41CA-BD81-4C950CFA00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1852</c:v>
                </c:pt>
                <c:pt idx="2">
                  <c:v>#N/A</c:v>
                </c:pt>
                <c:pt idx="3">
                  <c:v>#N/A</c:v>
                </c:pt>
                <c:pt idx="4">
                  <c:v>1818</c:v>
                </c:pt>
                <c:pt idx="5">
                  <c:v>#N/A</c:v>
                </c:pt>
                <c:pt idx="6">
                  <c:v>#N/A</c:v>
                </c:pt>
                <c:pt idx="7">
                  <c:v>1947</c:v>
                </c:pt>
                <c:pt idx="8">
                  <c:v>#N/A</c:v>
                </c:pt>
                <c:pt idx="9">
                  <c:v>#N/A</c:v>
                </c:pt>
                <c:pt idx="10">
                  <c:v>2081</c:v>
                </c:pt>
                <c:pt idx="11">
                  <c:v>#N/A</c:v>
                </c:pt>
                <c:pt idx="12">
                  <c:v>#N/A</c:v>
                </c:pt>
                <c:pt idx="13">
                  <c:v>1802</c:v>
                </c:pt>
                <c:pt idx="14">
                  <c:v>#N/A</c:v>
                </c:pt>
              </c:numCache>
            </c:numRef>
          </c:val>
          <c:smooth val="0"/>
          <c:extLst>
            <c:ext xmlns:c16="http://schemas.microsoft.com/office/drawing/2014/chart" uri="{C3380CC4-5D6E-409C-BE32-E72D297353CC}">
              <c16:uniqueId val="{00000008-DB77-41CA-BD81-4C950CFA00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45713</c:v>
                </c:pt>
                <c:pt idx="5">
                  <c:v>44957</c:v>
                </c:pt>
                <c:pt idx="8">
                  <c:v>44902</c:v>
                </c:pt>
                <c:pt idx="11">
                  <c:v>42751</c:v>
                </c:pt>
                <c:pt idx="14">
                  <c:v>40390</c:v>
                </c:pt>
              </c:numCache>
            </c:numRef>
          </c:val>
          <c:extLst>
            <c:ext xmlns:c16="http://schemas.microsoft.com/office/drawing/2014/chart" uri="{C3380CC4-5D6E-409C-BE32-E72D297353CC}">
              <c16:uniqueId val="{00000000-6758-4268-BE0B-C9055F1F02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4204</c:v>
                </c:pt>
                <c:pt idx="5">
                  <c:v>3976</c:v>
                </c:pt>
                <c:pt idx="8">
                  <c:v>3382</c:v>
                </c:pt>
                <c:pt idx="11">
                  <c:v>2960</c:v>
                </c:pt>
                <c:pt idx="14">
                  <c:v>2230</c:v>
                </c:pt>
              </c:numCache>
            </c:numRef>
          </c:val>
          <c:extLst>
            <c:ext xmlns:c16="http://schemas.microsoft.com/office/drawing/2014/chart" uri="{C3380CC4-5D6E-409C-BE32-E72D297353CC}">
              <c16:uniqueId val="{00000001-6758-4268-BE0B-C9055F1F02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24231</c:v>
                </c:pt>
                <c:pt idx="5">
                  <c:v>24196</c:v>
                </c:pt>
                <c:pt idx="8">
                  <c:v>23886</c:v>
                </c:pt>
                <c:pt idx="11">
                  <c:v>26986</c:v>
                </c:pt>
                <c:pt idx="14">
                  <c:v>25818</c:v>
                </c:pt>
              </c:numCache>
            </c:numRef>
          </c:val>
          <c:extLst>
            <c:ext xmlns:c16="http://schemas.microsoft.com/office/drawing/2014/chart" uri="{C3380CC4-5D6E-409C-BE32-E72D297353CC}">
              <c16:uniqueId val="{00000002-6758-4268-BE0B-C9055F1F02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58-4268-BE0B-C9055F1F02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58-4268-BE0B-C9055F1F02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58-4268-BE0B-C9055F1F02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6371</c:v>
                </c:pt>
                <c:pt idx="3">
                  <c:v>6011</c:v>
                </c:pt>
                <c:pt idx="6">
                  <c:v>5840</c:v>
                </c:pt>
                <c:pt idx="9">
                  <c:v>5788</c:v>
                </c:pt>
                <c:pt idx="12">
                  <c:v>5805</c:v>
                </c:pt>
              </c:numCache>
            </c:numRef>
          </c:val>
          <c:extLst>
            <c:ext xmlns:c16="http://schemas.microsoft.com/office/drawing/2014/chart" uri="{C3380CC4-5D6E-409C-BE32-E72D297353CC}">
              <c16:uniqueId val="{00000006-6758-4268-BE0B-C9055F1F02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758-4268-BE0B-C9055F1F02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6681</c:v>
                </c:pt>
                <c:pt idx="3">
                  <c:v>6387</c:v>
                </c:pt>
                <c:pt idx="6">
                  <c:v>5711</c:v>
                </c:pt>
                <c:pt idx="9">
                  <c:v>4834</c:v>
                </c:pt>
                <c:pt idx="12">
                  <c:v>4447</c:v>
                </c:pt>
              </c:numCache>
            </c:numRef>
          </c:val>
          <c:extLst>
            <c:ext xmlns:c16="http://schemas.microsoft.com/office/drawing/2014/chart" uri="{C3380CC4-5D6E-409C-BE32-E72D297353CC}">
              <c16:uniqueId val="{00000008-6758-4268-BE0B-C9055F1F02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758-4268-BE0B-C9055F1F02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55884</c:v>
                </c:pt>
                <c:pt idx="3">
                  <c:v>54302</c:v>
                </c:pt>
                <c:pt idx="6">
                  <c:v>52946</c:v>
                </c:pt>
                <c:pt idx="9">
                  <c:v>51601</c:v>
                </c:pt>
                <c:pt idx="12">
                  <c:v>48595</c:v>
                </c:pt>
              </c:numCache>
            </c:numRef>
          </c:val>
          <c:extLst>
            <c:ext xmlns:c16="http://schemas.microsoft.com/office/drawing/2014/chart" uri="{C3380CC4-5D6E-409C-BE32-E72D297353CC}">
              <c16:uniqueId val="{0000000A-6758-4268-BE0B-C9055F1F02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758-4268-BE0B-C9055F1F02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7802</c:v>
                </c:pt>
                <c:pt idx="1">
                  <c:v>7789</c:v>
                </c:pt>
                <c:pt idx="2">
                  <c:v>7670</c:v>
                </c:pt>
              </c:numCache>
            </c:numRef>
          </c:val>
          <c:extLst>
            <c:ext xmlns:c16="http://schemas.microsoft.com/office/drawing/2014/chart" uri="{C3380CC4-5D6E-409C-BE32-E72D297353CC}">
              <c16:uniqueId val="{00000000-1E5E-4CA2-86B1-9E2F18A5CF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2595</c:v>
                </c:pt>
                <c:pt idx="1">
                  <c:v>3476</c:v>
                </c:pt>
                <c:pt idx="2">
                  <c:v>3477</c:v>
                </c:pt>
              </c:numCache>
            </c:numRef>
          </c:val>
          <c:extLst>
            <c:ext xmlns:c16="http://schemas.microsoft.com/office/drawing/2014/chart" uri="{C3380CC4-5D6E-409C-BE32-E72D297353CC}">
              <c16:uniqueId val="{00000001-1E5E-4CA2-86B1-9E2F18A5CF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10843</c:v>
                </c:pt>
                <c:pt idx="1">
                  <c:v>12795</c:v>
                </c:pt>
                <c:pt idx="2">
                  <c:v>14191</c:v>
                </c:pt>
              </c:numCache>
            </c:numRef>
          </c:val>
          <c:extLst>
            <c:ext xmlns:c16="http://schemas.microsoft.com/office/drawing/2014/chart" uri="{C3380CC4-5D6E-409C-BE32-E72D297353CC}">
              <c16:uniqueId val="{00000002-1E5E-4CA2-86B1-9E2F18A5CF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{0E0C9D82-6B65-458D-A566-6D3B3AABF469}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E54-4EFF-82EA-E71C8B5C01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{F69E79B6-CC50-46FD-B29A-AED59D586E4E}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54-4EFF-82EA-E71C8B5C01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{4F52542B-0680-4F2A-B7B2-7DF3F4EC9A36}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54-4EFF-82EA-E71C8B5C01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{8C227D12-AF4B-4DD9-909C-6EF46930FBD6}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54-4EFF-82EA-E71C8B5C01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{7D59163F-AAB1-4839-8E6E-0A8AC038866F}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54-4EFF-82EA-E71C8B5C010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{1548D0FE-A33A-4945-9FA1-38E9F9F3D53D}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E54-4EFF-82EA-E71C8B5C010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{4872C04C-9EE7-46F5-A2BC-3B15B6AABEE6}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E54-4EFF-82EA-E71C8B5C010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{9DB05FAB-3098-4B74-AB14-0324FC9238CA}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E54-4EFF-82EA-E71C8B5C010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{31F3AD0A-E3BC-4B24-8410-4BA1DDE9DF33}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E54-4EFF-82EA-E71C8B5C01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60.1</c:v>
                </c:pt>
                <c:pt idx="16">
                  <c:v>60.2</c:v>
                </c:pt>
                <c:pt idx="24">
                  <c:v>60.9</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E54-4EFF-82EA-E71C8B5C010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{CACEDCE8-C988-4417-B1BB-2E1BDFFC1E95}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E54-4EFF-82EA-E71C8B5C010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{7B175209-FECD-4242-8D6E-F36245A0DB6F}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54-4EFF-82EA-E71C8B5C01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{E9ECDC83-6628-4CDF-9AE8-4A1415193321}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54-4EFF-82EA-E71C8B5C01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{920C4EF4-3971-4B2B-84D6-F2964FF051E3}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54-4EFF-82EA-E71C8B5C01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{A48CA78B-7474-49C6-BDB5-6664A0880C07}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54-4EFF-82EA-E71C8B5C010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{7E211F79-A21E-4CC0-A2C5-E2FE2ED24990}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E54-4EFF-82EA-E71C8B5C010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{2DE0F2BA-656A-441D-918B-FA28559225DD}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E54-4EFF-82EA-E71C8B5C010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{CC845CA1-14E6-488D-95F9-D178D455EE8C}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E54-4EFF-82EA-E71C8B5C010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{D8EECEDD-05D1-4C10-88D0-552CE5B35157}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E54-4EFF-82EA-E71C8B5C01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CE54-4EFF-82EA-E71C8B5C010B}"/>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{4E664516-3F00-4130-95CC-407C956A4470}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A93-4EAA-8D57-A2E3D9B1CD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{175E0094-5C71-40DC-857D-C6E70778FBFB}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93-4EAA-8D57-A2E3D9B1CD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{5C928BFC-1109-4E0C-92DB-3402A5641C04}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93-4EAA-8D57-A2E3D9B1CD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{F606FFA1-6545-4F3A-8A6F-471BA69165D0}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93-4EAA-8D57-A2E3D9B1CD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{B8916CC4-1034-4DA6-A75F-EFB270CB575F}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93-4EAA-8D57-A2E3D9B1CD6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{DCF9549D-5F63-4540-9507-83C9ACC9BEC9}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A93-4EAA-8D57-A2E3D9B1CD6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{FDCBF4ED-F356-41EC-A0E2-91E2C95AE125}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A93-4EAA-8D57-A2E3D9B1CD6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{EB1EEBFC-A7DB-41FC-8FB0-25CE4EC87B61}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A93-4EAA-8D57-A2E3D9B1CD6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{392C60FB-B269-4717-8509-951233C8DE9E}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A93-4EAA-8D57-A2E3D9B1CD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6.7</c:v>
                </c:pt>
                <c:pt idx="16">
                  <c:v>6.5</c:v>
                </c:pt>
                <c:pt idx="24">
                  <c:v>6.6</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A93-4EAA-8D57-A2E3D9B1CD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{DEF55028-70B9-4577-A059-3A6F0318E2F2}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A93-4EAA-8D57-A2E3D9B1CD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{B4346D7F-1738-46D7-A0BE-C1919D4AD176}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93-4EAA-8D57-A2E3D9B1CD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{F58638B9-BB6A-4C8E-8CE4-1C28B78CB4CB}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93-4EAA-8D57-A2E3D9B1CD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{969A94B0-EB80-4380-AD95-DE5165E64B13}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93-4EAA-8D57-A2E3D9B1CD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{64D9BF89-FE8F-4EB9-A19F-D68D4A8A677C}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93-4EAA-8D57-A2E3D9B1CD6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{6204D256-7C96-46A2-B2C1-0CBD140B0D12}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A93-4EAA-8D57-A2E3D9B1CD6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{8E51BE5B-B781-400E-B4DB-064B57A08E16}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A93-4EAA-8D57-A2E3D9B1CD6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{2A289C92-3326-4419-A21F-FFCE40EAAA4C}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A93-4EAA-8D57-A2E3D9B1CD6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{EB562EE6-E25A-44A8-AC05-08D5C867BE69}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A93-4EAA-8D57-A2E3D9B1CD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6A93-4EAA-8D57-A2E3D9B1CD61}"/>
            </c:ext>
          </c:extLst>
        </c:ser>
        <c:dLbls>
          <c:showLegendKey val="0"/>
          <c:showVal val="1"/>
          <c:showCatName val="0"/>
          <c:showSerName val="0"/>
          <c:showPercent val="0"/>
          <c:showBubbleSize val="0"/>
        </c:dLbls>
        <c:axId val="84219776"/>
        <c:axId val="84234240"/>
      </c:scatterChart>
      <c:valAx>
        <c:axId val="84219776"/>
        <c:scaling>
          <c:orientation val="maxMin"/>
          <c:max val="4.699999999999999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単年度における地方債の借入額が償還額を上回らないように抑制してきたことから、地方債残高が年々減少して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いる。これに伴い、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算入公債費等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も減少傾向となっている。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今後も「経営健全化計画」に基づき、地方債残高や公債費の縮減を図り、健全な財政運営に努める。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減債基金残高のうち満期一括地方債償還の財源として積み立てた額はない。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将来負担比率は、平成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年の合併以降減少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傾向となっている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は、地方債の借入額の抑制や繰上償還の実施による地方債現在高の減少、公営企業における地方債残高の減少に伴う公営企業債等繰入見込額の減少、職員数の適正管理による退職手当負担額の減少によって、将来負担額が減少した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また、充当可能財源等については、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地方債現在高の減少によって、基準財政需要額算入見込額が減少傾向となっている。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今後も後年度への負担を少しでも軽減するよう、公債費等義務的経費の削減を中心とする行財政改革を進め、財政の健全化に努める。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鹿児島県霧島市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単年度の大規模な建設事業等への活用や、地方債の償還等に伴い、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3,574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百万円を取り崩したものの、決算剰余金やふるさと納税寄附金等を</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4,852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百万円積み立てたことから、基金全体としては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1,278</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合併特例措置の終了に伴う年度間の財源調整や、大規模な普通建設事業費等への活用により、基金残高は大きく減少する見込みとなっている。しかし、引き続き健全な財政運営を行っていくため、事業の選択と集中により経費削減に取り組むとともに、基金確保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・特定建設事業基金　　　　：道路整備や施設整備、都市計画事業等の建設事業に充当</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・ふるさときばいやんせ基金：霧島市きばいやんせ寄附金として寄附された寄附金（主にふるさと納税による）を積み立て、</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寄附者の意向を反映した施策の事業に充当</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・衛生施設整備基金　　　　：一般廃棄物処理施設及び火葬場の整備</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に係る事業に充当</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・特定建設事業基金　　　　：橋梁長寿命化修繕等の特定建設のため</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476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百万円を取り崩したが、今後の施設の長寿命化に対応するため、</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決算剰余金等を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1,146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670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・ふるさときばいやんせ基金：寄附者の意向を踏まえ、観光振興に関する施策や、子育て支援の充実に関する施策などの事業に活用</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するため、</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1,020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百万円を取り崩したが、ふるさと納税等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1,490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470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の増となった。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・特定建設事業基金：今後見込まれる公共施設の整備等のため、引き続き、適切に活用していく。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・ふるさときばいやんせ基金：寄附者の意向に沿えるよう、引き続き有効活用していく。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・衛生施設整備基金：新清掃センターの建設に向けて、計画的に基金を積み立て、活用していく。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当初予算時の財源不足（</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1,400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百万円）、年度途中の事業執行に伴う財源不足（</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119</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百万円）に対応するため、繰入を行ったものの、令和３年度の決算剰余（</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1,300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百万円）及び令和４年度の決算剰余見込み（</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百万円）を年度末に積み立てたことにより、約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119</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百万円の減額にとどまった。</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「経営健全化計画」に基づく財政運営上の数値目標としている財政調整基金の残高は、収支不足額への対応や新清掃センターの整備をはじめとする大規模な社会資本整備を控えていることから、令和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年度まで減少していく見込みである。したがって、健全な財政運営を行いながら、</a:t>
          </a:r>
          <a:r>
            <a:rPr lang="ja-JP" altLang="en-US" sz="1300" i="0">
              <a:solidFill>
                <a:schemeClr val="dk1"/>
              </a:solidFill>
              <a:effectLst/>
              <a:latin typeface="ＭＳ ゴシック" panose="020B0609070205080204" pitchFamily="49" charset="-128"/>
              <a:ea typeface="ＭＳ ゴシック" panose="020B0609070205080204" pitchFamily="49" charset="-128"/>
              <a:cs typeface="+mn-cs"/>
            </a:rPr>
            <a:t>収支不足額の改善を図り、毎年度の当初予算編成における財政調整基金繰入額の抑制に取り組むこととし、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災害や経済状況の悪化等に対応するため、基金確保に努める。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当初予算時の財源不足（</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百万円）による繰入額と同額を当該年度決算剰余見込みを用いて積み立てたことにより、利子分が増となった。</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新規の借入額を償還元金以内に抑制する方針の下、市債残高減少に取り組んでいるが、合併特例債の発行期限である令和７年度まで多くの大規模事業が予定されており、特に新清掃センターの建設事業費が多大な年度は新規借入額が償還元金を超過することが予想される。市債の発行額は、後年度の公債費に与える影響が大きいことから、今後の償還に対応するため基金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A505F44-7F7A-4E03-A80D-76803C7DA2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317B7C2-A871-4D5B-89DA-F572103C19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6CC30DC-8C89-4B17-88E7-D91AF22331E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A2909D3-E883-4D0F-8C58-6FC326721EA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BE1D87D-37BB-48F3-8A10-EC767C54F48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8DD8D30-93DB-46A0-A8DD-DD0204BA90D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B92DFC4-5639-495F-AE89-AA1ED65690F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E3D5E9F-E4D7-409E-8169-B04991B8A4A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3A6266C-1EB5-4C28-9ECA-43E64C480A5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813C0A2-41B4-4FC6-B20C-63CBCB28808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4B5CAC3-4186-4417-9FFC-6EBEE6864E7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96199D1-66BE-482B-9E60-2C4B25F5EB4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7FC984A-C0B0-42E3-AFB2-BC5CBF42EB8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5E22464-A7D0-48AD-A917-473FF47F8C4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E298678-6251-4363-A7E3-80CA89CABE4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8BC4932-8489-47B3-A23E-80C394995A1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8B384D9-C60C-44FD-8A5F-AF64BDB0FF6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87E0634-8D3E-4A52-87B7-1587CE6E6AF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DB5EEF0-3262-45A2-AF99-837FE788B7C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4E08494-B6EF-496A-883C-B4D60CC8A1D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A97845D-F9A4-4B7C-B4D4-1D183E9EF2A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3A4A519-6126-45D6-AE6C-709EF13A7FA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124,751
123,785
603.17
73,033,295
68,281,919
3,520,924
34,669,626
48,595,372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D07C393-BC96-41B8-8659-E7687EB4903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AACB142-571A-4837-9E13-47D469AD6F5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BAF82C6-5696-4875-9EE8-374F9C302E2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261B078-9E0D-47CF-867E-E601950A1C0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EBA3E92-EC7E-4EE1-B0FF-94F28059405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251ECF9-BDF6-4F33-AAE3-D548ECFB8CC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7DFDA0E-5E03-4C02-833E-67FD37591C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1306EE0-DDB5-4347-9E8F-21D83C058FE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CA39E9A-9762-4593-A029-564440C0373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BE7E702-395C-4215-BFD3-D7A9BF5F892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02FAA65-FC56-498C-9BEC-2EAC739D747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F492861-C65F-4CEF-8986-3AAFD4B8D3D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29382CE-822F-47F1-820F-4CF4128B4B4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1F591FE-C009-4595-A196-2F05B1A1032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14CE356-D535-45E4-9722-CD70E7E6755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09C1EC6-0B77-405C-B97D-7092E5A0D96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829D3E8-2250-4462-872E-F8F26DDDF32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387CECC-4584-4617-BC91-1FCF008C221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E39050F-C5B1-4B60-ACD3-4D9C335CF8B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523249C-47D9-4303-80A1-2A202582F30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4630C483-A220-4C6B-A9C0-42B7B89AB25E}"/>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E68B1CAE-5A1F-4458-A771-3DC36D313A4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449F142-19A8-4E16-99EC-3EA09A09A3A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407C4DD-375E-4D7C-99EF-C3E703E1341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C7E0BCA-3F96-48A2-A32D-A4B28830AF0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1F3B205-7BCE-49B6-B2F3-F7E78DEF8DB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DD0A6C3-C737-4B69-9B1C-D581AD9CC88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204BD08-2CAD-4111-AC07-E7C8E3816D8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8254D60-4140-4649-AF1D-33C515CC9D2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33DA7AB-AE30-47EC-A7CE-3B864E10429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208A7E1-0D65-4521-8A07-046143C466D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50DF3F4-43A7-4775-ACFF-C484B0EE1C0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FB0339E-53FE-4E2E-9CAA-C52960436E4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A921CDD-84CB-4BE4-9F30-E3EC0D22B6F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9D5F743-2694-49C1-932E-83037B48021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有形固定資産減価償却率は平成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決算以降上昇傾向にあるが、類似団体、鹿児島県平均いずれよりやや低い水準にある。一方、本市は合併自治体であり行政面積が広く、公共施設等総量は道路及び橋りょう等を中心に高い水準にある。今後は有形固定資産減価償却率の上昇に伴い、公共施設等の維持管理や更新に係る財政負担の増加が予想されるが、インフラ資産の削減は困難なことから、引き続き個別計画や公共施設等総合管理計画等に沿った公共施設に対するマネジメントを進め、総量の縮減を図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5AE577D-6755-4813-88D8-42F02BE0FF3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CDB80A0-38C8-4745-A6C4-EB9D583BBB6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DDA1A24-3A6B-4B46-AE5A-04E41B7A686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45B2673-74CD-464B-AA0D-3B73144C1BD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3C71CC1C-C864-4033-97AA-7D03D8137B6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718814D-1384-4886-A68E-54E1E4999F4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1D91A77-A313-4381-BF27-1821777A9A6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60E87AD-C4E0-47B4-8623-2B2B2B7F226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FDB26CB7-BB58-4FE9-8F8D-6F67F2F1A09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1178548-E1BE-4899-BC76-C38C59E4E29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A857D8A4-6A63-4B3B-8C14-CC227E925EA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D47FCE5-39DF-4A2F-809F-0D2E0BC45E9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42CF440-F3C2-49F7-A1C1-6B078788AF4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720B346-2F8D-4291-8366-DEF6F2B2E20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4C50E40D-8120-4EB2-B6E7-80F8D7983EE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FAD2EB4E-134A-4BD6-86E3-F45B65F69EF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75" name="直線コネクタ 74">
          <a:extLst>
            <a:ext uri="{FF2B5EF4-FFF2-40B4-BE49-F238E27FC236}">
              <a16:creationId xmlns:a16="http://schemas.microsoft.com/office/drawing/2014/main" id="{209753CA-0BBF-47AC-9B89-77DDF8D3148B}"/>
            </a:ext>
          </a:extLst>
        </xdr:cNvPr>
        <xdr:cNvCxnSpPr/>
      </xdr:nvCxnSpPr>
      <xdr:spPr>
        <a:xfrm flipV="1">
          <a:off x="4760595" y="5471160"/>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6" name="有形固定資産減価償却率最小値テキスト">
          <a:extLst>
            <a:ext uri="{FF2B5EF4-FFF2-40B4-BE49-F238E27FC236}">
              <a16:creationId xmlns:a16="http://schemas.microsoft.com/office/drawing/2014/main" id="{E1A16F5B-3D57-44E7-8834-AFE2AC0E6F7D}"/>
            </a:ext>
          </a:extLst>
        </xdr:cNvPr>
        <xdr:cNvSpPr txBox="1"/>
      </xdr:nvSpPr>
      <xdr:spPr>
        <a:xfrm>
          <a:off x="4813300" y="67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7" name="直線コネクタ 76">
          <a:extLst>
            <a:ext uri="{FF2B5EF4-FFF2-40B4-BE49-F238E27FC236}">
              <a16:creationId xmlns:a16="http://schemas.microsoft.com/office/drawing/2014/main" id="{4DD21CE8-A6AE-4A0D-A892-350FE935AC8D}"/>
            </a:ext>
          </a:extLst>
        </xdr:cNvPr>
        <xdr:cNvCxnSpPr/>
      </xdr:nvCxnSpPr>
      <xdr:spPr>
        <a:xfrm>
          <a:off x="4673600" y="679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D3CB3281-F753-47E0-BEB6-A1D6C6015935}"/>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09E4BA5F-DC52-47A8-BBF3-C7E2AA693394}"/>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a:extLst>
            <a:ext uri="{FF2B5EF4-FFF2-40B4-BE49-F238E27FC236}">
              <a16:creationId xmlns:a16="http://schemas.microsoft.com/office/drawing/2014/main" id="{8B12AC41-0290-4BAA-AEDF-3014152F89F3}"/>
            </a:ext>
          </a:extLst>
        </xdr:cNvPr>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B34032C8-2904-4413-84B4-21A4A317B2BE}"/>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82" name="フローチャート: 判断 81">
          <a:extLst>
            <a:ext uri="{FF2B5EF4-FFF2-40B4-BE49-F238E27FC236}">
              <a16:creationId xmlns:a16="http://schemas.microsoft.com/office/drawing/2014/main" id="{D2FB6F8A-FD85-47BE-AF46-49A4FF650C64}"/>
            </a:ext>
          </a:extLst>
        </xdr:cNvPr>
        <xdr:cNvSpPr/>
      </xdr:nvSpPr>
      <xdr:spPr>
        <a:xfrm>
          <a:off x="4000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B85425D6-5E90-457E-BF17-EA3A52BF53C9}"/>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4" name="フローチャート: 判断 83">
          <a:extLst>
            <a:ext uri="{FF2B5EF4-FFF2-40B4-BE49-F238E27FC236}">
              <a16:creationId xmlns:a16="http://schemas.microsoft.com/office/drawing/2014/main" id="{8C6C1207-912B-4A4A-8388-9C1A2D50112C}"/>
            </a:ext>
          </a:extLst>
        </xdr:cNvPr>
        <xdr:cNvSpPr/>
      </xdr:nvSpPr>
      <xdr:spPr>
        <a:xfrm>
          <a:off x="2476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a:extLst>
            <a:ext uri="{FF2B5EF4-FFF2-40B4-BE49-F238E27FC236}">
              <a16:creationId xmlns:a16="http://schemas.microsoft.com/office/drawing/2014/main" id="{ED6F5093-D6FB-4EAE-BB6D-4D9A92C22F94}"/>
            </a:ext>
          </a:extLst>
        </xdr:cNvPr>
        <xdr:cNvSpPr/>
      </xdr:nvSpPr>
      <xdr:spPr>
        <a:xfrm>
          <a:off x="1714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7E457C5-8263-4C1E-BD34-E0F62FA54B1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572CA6B-093D-4E1A-AF10-FF15F087D91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99179CD-37AB-444A-8698-CFCCCDC2434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85F5C49-1EEA-4780-93C6-66535451812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46F8963-9F31-4B33-AA68-A4ED8430569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91" name="楕円 90">
          <a:extLst>
            <a:ext uri="{FF2B5EF4-FFF2-40B4-BE49-F238E27FC236}">
              <a16:creationId xmlns:a16="http://schemas.microsoft.com/office/drawing/2014/main" id="{FDF5C8A5-A691-4608-9F0F-E1C0E647D418}"/>
            </a:ext>
          </a:extLst>
        </xdr:cNvPr>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154322</xdr:rowOff>
    </xdr:from>
    <xdr:ext cx="405111" cy="259045"/>
    <xdr:sp macro="" textlink="">
      <xdr:nvSpPr>
        <xdr:cNvPr id="92" name="有形固定資産減価償却率該当値テキスト">
          <a:extLst>
            <a:ext uri="{FF2B5EF4-FFF2-40B4-BE49-F238E27FC236}">
              <a16:creationId xmlns:a16="http://schemas.microsoft.com/office/drawing/2014/main" id="{3D493A0D-C6C7-47DD-B72E-F780A43521E3}"/>
            </a:ext>
          </a:extLst>
        </xdr:cNvPr>
        <xdr:cNvSpPr txBox="1"/>
      </xdr:nvSpPr>
      <xdr:spPr>
        <a:xfrm>
          <a:off x="4813300"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93" name="楕円 92">
          <a:extLst>
            <a:ext uri="{FF2B5EF4-FFF2-40B4-BE49-F238E27FC236}">
              <a16:creationId xmlns:a16="http://schemas.microsoft.com/office/drawing/2014/main" id="{937E366A-1404-463D-85FB-4CFBCB30FC2C}"/>
            </a:ext>
          </a:extLst>
        </xdr:cNvPr>
        <xdr:cNvSpPr/>
      </xdr:nvSpPr>
      <xdr:spPr>
        <a:xfrm>
          <a:off x="4000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31</xdr:row>
      <xdr:rowOff>10795</xdr:rowOff>
    </xdr:to>
    <xdr:cxnSp macro="">
      <xdr:nvCxnSpPr>
        <xdr:cNvPr id="94" name="直線コネクタ 93">
          <a:extLst>
            <a:ext uri="{FF2B5EF4-FFF2-40B4-BE49-F238E27FC236}">
              <a16:creationId xmlns:a16="http://schemas.microsoft.com/office/drawing/2014/main" id="{F7140D45-E4DC-4E3E-90EB-2744CD65AB71}"/>
            </a:ext>
          </a:extLst>
        </xdr:cNvPr>
        <xdr:cNvCxnSpPr/>
      </xdr:nvCxnSpPr>
      <xdr:spPr>
        <a:xfrm>
          <a:off x="4051300" y="6064885"/>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73872</xdr:rowOff>
    </xdr:from>
    <xdr:to>
      <xdr:col>15</xdr:col>
      <xdr:colOff>187325</xdr:colOff>
      <xdr:row>31</xdr:row>
      <xdr:rowOff>4022</xdr:rowOff>
    </xdr:to>
    <xdr:sp macro="" textlink="">
      <xdr:nvSpPr>
        <xdr:cNvPr id="95" name="楕円 94">
          <a:extLst>
            <a:ext uri="{FF2B5EF4-FFF2-40B4-BE49-F238E27FC236}">
              <a16:creationId xmlns:a16="http://schemas.microsoft.com/office/drawing/2014/main" id="{80989041-74BC-43C8-811C-08FE629E357E}"/>
            </a:ext>
          </a:extLst>
        </xdr:cNvPr>
        <xdr:cNvSpPr/>
      </xdr:nvSpPr>
      <xdr:spPr>
        <a:xfrm>
          <a:off x="3238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124672</xdr:rowOff>
    </xdr:from>
    <xdr:to>
      <xdr:col>19</xdr:col>
      <xdr:colOff>136525</xdr:colOff>
      <xdr:row>30</xdr:row>
      <xdr:rowOff>149860</xdr:rowOff>
    </xdr:to>
    <xdr:cxnSp macro="">
      <xdr:nvCxnSpPr>
        <xdr:cNvPr id="96" name="直線コネクタ 95">
          <a:extLst>
            <a:ext uri="{FF2B5EF4-FFF2-40B4-BE49-F238E27FC236}">
              <a16:creationId xmlns:a16="http://schemas.microsoft.com/office/drawing/2014/main" id="{1E804805-57F6-475B-825F-1EC30CCD3152}"/>
            </a:ext>
          </a:extLst>
        </xdr:cNvPr>
        <xdr:cNvCxnSpPr/>
      </xdr:nvCxnSpPr>
      <xdr:spPr>
        <a:xfrm>
          <a:off x="3289300" y="603969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70273</xdr:rowOff>
    </xdr:from>
    <xdr:to>
      <xdr:col>11</xdr:col>
      <xdr:colOff>187325</xdr:colOff>
      <xdr:row>31</xdr:row>
      <xdr:rowOff>423</xdr:rowOff>
    </xdr:to>
    <xdr:sp macro="" textlink="">
      <xdr:nvSpPr>
        <xdr:cNvPr id="97" name="楕円 96">
          <a:extLst>
            <a:ext uri="{FF2B5EF4-FFF2-40B4-BE49-F238E27FC236}">
              <a16:creationId xmlns:a16="http://schemas.microsoft.com/office/drawing/2014/main" id="{1AF11C97-C5AE-450B-A04D-C104E92FB20E}"/>
            </a:ext>
          </a:extLst>
        </xdr:cNvPr>
        <xdr:cNvSpPr/>
      </xdr:nvSpPr>
      <xdr:spPr>
        <a:xfrm>
          <a:off x="2476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121073</xdr:rowOff>
    </xdr:from>
    <xdr:to>
      <xdr:col>15</xdr:col>
      <xdr:colOff>136525</xdr:colOff>
      <xdr:row>30</xdr:row>
      <xdr:rowOff>124672</xdr:rowOff>
    </xdr:to>
    <xdr:cxnSp macro="">
      <xdr:nvCxnSpPr>
        <xdr:cNvPr id="98" name="直線コネクタ 97">
          <a:extLst>
            <a:ext uri="{FF2B5EF4-FFF2-40B4-BE49-F238E27FC236}">
              <a16:creationId xmlns:a16="http://schemas.microsoft.com/office/drawing/2014/main" id="{64720C79-FDD9-43FE-9EC0-220F5C84DC5F}"/>
            </a:ext>
          </a:extLst>
        </xdr:cNvPr>
        <xdr:cNvCxnSpPr/>
      </xdr:nvCxnSpPr>
      <xdr:spPr>
        <a:xfrm>
          <a:off x="2527300" y="603609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52282</xdr:rowOff>
    </xdr:from>
    <xdr:to>
      <xdr:col>7</xdr:col>
      <xdr:colOff>187325</xdr:colOff>
      <xdr:row>30</xdr:row>
      <xdr:rowOff>153882</xdr:rowOff>
    </xdr:to>
    <xdr:sp macro="" textlink="">
      <xdr:nvSpPr>
        <xdr:cNvPr id="99" name="楕円 98">
          <a:extLst>
            <a:ext uri="{FF2B5EF4-FFF2-40B4-BE49-F238E27FC236}">
              <a16:creationId xmlns:a16="http://schemas.microsoft.com/office/drawing/2014/main" id="{451D9860-F357-43A0-A2D9-7D5092767598}"/>
            </a:ext>
          </a:extLst>
        </xdr:cNvPr>
        <xdr:cNvSpPr/>
      </xdr:nvSpPr>
      <xdr:spPr>
        <a:xfrm>
          <a:off x="1714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103082</xdr:rowOff>
    </xdr:from>
    <xdr:to>
      <xdr:col>11</xdr:col>
      <xdr:colOff>136525</xdr:colOff>
      <xdr:row>30</xdr:row>
      <xdr:rowOff>121073</xdr:rowOff>
    </xdr:to>
    <xdr:cxnSp macro="">
      <xdr:nvCxnSpPr>
        <xdr:cNvPr id="100" name="直線コネクタ 99">
          <a:extLst>
            <a:ext uri="{FF2B5EF4-FFF2-40B4-BE49-F238E27FC236}">
              <a16:creationId xmlns:a16="http://schemas.microsoft.com/office/drawing/2014/main" id="{BD1A3603-0FEE-4153-A168-03528B62EE2C}"/>
            </a:ext>
          </a:extLst>
        </xdr:cNvPr>
        <xdr:cNvCxnSpPr/>
      </xdr:nvCxnSpPr>
      <xdr:spPr>
        <a:xfrm>
          <a:off x="1765300" y="601810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103099</xdr:rowOff>
    </xdr:from>
    <xdr:ext cx="405111" cy="259045"/>
    <xdr:sp macro="" textlink="">
      <xdr:nvSpPr>
        <xdr:cNvPr id="101" name="n_1aveValue有形固定資産減価償却率">
          <a:extLst>
            <a:ext uri="{FF2B5EF4-FFF2-40B4-BE49-F238E27FC236}">
              <a16:creationId xmlns:a16="http://schemas.microsoft.com/office/drawing/2014/main" id="{B3BC1943-6CAF-4F56-B385-00207071D4A6}"/>
            </a:ext>
          </a:extLst>
        </xdr:cNvPr>
        <xdr:cNvSpPr txBox="1"/>
      </xdr:nvSpPr>
      <xdr:spPr>
        <a:xfrm>
          <a:off x="38360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CA96C8BA-2724-4FC0-8B3A-B4BD63ADF487}"/>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103" name="n_3aveValue有形固定資産減価償却率">
          <a:extLst>
            <a:ext uri="{FF2B5EF4-FFF2-40B4-BE49-F238E27FC236}">
              <a16:creationId xmlns:a16="http://schemas.microsoft.com/office/drawing/2014/main" id="{E406DC3A-86F7-4376-8C06-282548D93BC6}"/>
            </a:ext>
          </a:extLst>
        </xdr:cNvPr>
        <xdr:cNvSpPr txBox="1"/>
      </xdr:nvSpPr>
      <xdr:spPr>
        <a:xfrm>
          <a:off x="2324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104" name="n_4aveValue有形固定資産減価償却率">
          <a:extLst>
            <a:ext uri="{FF2B5EF4-FFF2-40B4-BE49-F238E27FC236}">
              <a16:creationId xmlns:a16="http://schemas.microsoft.com/office/drawing/2014/main" id="{5402F83A-B4BA-4CD4-8119-3BC50AF42A14}"/>
            </a:ext>
          </a:extLst>
        </xdr:cNvPr>
        <xdr:cNvSpPr txBox="1"/>
      </xdr:nvSpPr>
      <xdr:spPr>
        <a:xfrm>
          <a:off x="1562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45737</xdr:rowOff>
    </xdr:from>
    <xdr:ext cx="405111" cy="259045"/>
    <xdr:sp macro="" textlink="">
      <xdr:nvSpPr>
        <xdr:cNvPr id="105" name="n_1mainValue有形固定資産減価償却率">
          <a:extLst>
            <a:ext uri="{FF2B5EF4-FFF2-40B4-BE49-F238E27FC236}">
              <a16:creationId xmlns:a16="http://schemas.microsoft.com/office/drawing/2014/main" id="{0FC7DFC1-33D2-4BC1-8F6F-ACC0310BC609}"/>
            </a:ext>
          </a:extLst>
        </xdr:cNvPr>
        <xdr:cNvSpPr txBox="1"/>
      </xdr:nvSpPr>
      <xdr:spPr>
        <a:xfrm>
          <a:off x="38360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106" name="n_2mainValue有形固定資産減価償却率">
          <a:extLst>
            <a:ext uri="{FF2B5EF4-FFF2-40B4-BE49-F238E27FC236}">
              <a16:creationId xmlns:a16="http://schemas.microsoft.com/office/drawing/2014/main" id="{24A4ACBF-FA29-4325-86B4-193C1290A28C}"/>
            </a:ext>
          </a:extLst>
        </xdr:cNvPr>
        <xdr:cNvSpPr txBox="1"/>
      </xdr:nvSpPr>
      <xdr:spPr>
        <a:xfrm>
          <a:off x="3086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16950</xdr:rowOff>
    </xdr:from>
    <xdr:ext cx="405111" cy="259045"/>
    <xdr:sp macro="" textlink="">
      <xdr:nvSpPr>
        <xdr:cNvPr id="107" name="n_3mainValue有形固定資産減価償却率">
          <a:extLst>
            <a:ext uri="{FF2B5EF4-FFF2-40B4-BE49-F238E27FC236}">
              <a16:creationId xmlns:a16="http://schemas.microsoft.com/office/drawing/2014/main" id="{8EBD93C6-76BF-4630-8AF6-597FD1EB32F1}"/>
            </a:ext>
          </a:extLst>
        </xdr:cNvPr>
        <xdr:cNvSpPr txBox="1"/>
      </xdr:nvSpPr>
      <xdr:spPr>
        <a:xfrm>
          <a:off x="2324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170409</xdr:rowOff>
    </xdr:from>
    <xdr:ext cx="405111" cy="259045"/>
    <xdr:sp macro="" textlink="">
      <xdr:nvSpPr>
        <xdr:cNvPr id="108" name="n_4mainValue有形固定資産減価償却率">
          <a:extLst>
            <a:ext uri="{FF2B5EF4-FFF2-40B4-BE49-F238E27FC236}">
              <a16:creationId xmlns:a16="http://schemas.microsoft.com/office/drawing/2014/main" id="{0671C139-0686-4F06-9EA7-B525B790803F}"/>
            </a:ext>
          </a:extLst>
        </xdr:cNvPr>
        <xdr:cNvSpPr txBox="1"/>
      </xdr:nvSpPr>
      <xdr:spPr>
        <a:xfrm>
          <a:off x="1562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3A5D2551-B8B8-481F-A7AC-05534713B81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76F6352-1C22-42EE-9EBF-1E6C89CF6FD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E4CF141-3C05-4AF7-90C0-78196D55748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48F6276-BA73-4B1E-A6C6-E92700B519B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26CCBF2F-5703-4683-B2EB-165267B1F01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42E910F-CFA8-4CAE-BAFC-5A46CDBF80E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C269A6B1-F998-40F6-95A8-C5C4B0B3C7F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A1D2939-5599-402A-BA7E-E6306AE75EC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D425588-5E68-4388-8761-4B11FF83680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F35A690-8AA7-4DBF-A289-66A7E8D95B9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1AA96D4-BDAD-496C-B615-F51A27705A6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4AA54A9-6553-478B-A4A0-BEF7E3FA90C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A2D6019-20EC-4F8D-B60E-DD9694D5D4D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債務償還比率は令和３年度から増加したが、類似団体、全国、鹿児島県平均いずれより低い水準にある。本指標の大きな要素である地方債は、普通会計ベースで令和３年度には約</a:t>
          </a:r>
          <a:r>
            <a:rPr kumimoji="1" lang="en-US" altLang="ja-JP" sz="1050">
              <a:latin typeface="ＭＳ Ｐゴシック" panose="020B0600070205080204" pitchFamily="50" charset="-128"/>
              <a:ea typeface="ＭＳ Ｐゴシック" panose="020B0600070205080204" pitchFamily="50" charset="-128"/>
            </a:rPr>
            <a:t>516</a:t>
          </a:r>
          <a:r>
            <a:rPr kumimoji="1" lang="ja-JP" altLang="en-US" sz="1050">
              <a:latin typeface="ＭＳ Ｐゴシック" panose="020B0600070205080204" pitchFamily="50" charset="-128"/>
              <a:ea typeface="ＭＳ Ｐゴシック" panose="020B0600070205080204" pitchFamily="50" charset="-128"/>
            </a:rPr>
            <a:t>億円あった地方債残高を令和４年度には約</a:t>
          </a:r>
          <a:r>
            <a:rPr kumimoji="1" lang="en-US" altLang="ja-JP" sz="1050">
              <a:latin typeface="ＭＳ Ｐゴシック" panose="020B0600070205080204" pitchFamily="50" charset="-128"/>
              <a:ea typeface="ＭＳ Ｐゴシック" panose="020B0600070205080204" pitchFamily="50" charset="-128"/>
            </a:rPr>
            <a:t>486</a:t>
          </a:r>
          <a:r>
            <a:rPr kumimoji="1" lang="ja-JP" altLang="en-US" sz="1050">
              <a:latin typeface="ＭＳ Ｐゴシック" panose="020B0600070205080204" pitchFamily="50" charset="-128"/>
              <a:ea typeface="ＭＳ Ｐゴシック" panose="020B0600070205080204" pitchFamily="50" charset="-128"/>
            </a:rPr>
            <a:t>億円まで減少させているが、類似団体の地方債残高は</a:t>
          </a:r>
          <a:r>
            <a:rPr kumimoji="1" lang="en-US" altLang="ja-JP" sz="1050">
              <a:latin typeface="ＭＳ Ｐゴシック" panose="020B0600070205080204" pitchFamily="50" charset="-128"/>
              <a:ea typeface="ＭＳ Ｐゴシック" panose="020B0600070205080204" pitchFamily="50" charset="-128"/>
            </a:rPr>
            <a:t>378</a:t>
          </a:r>
          <a:r>
            <a:rPr kumimoji="1" lang="ja-JP" altLang="en-US" sz="1050">
              <a:latin typeface="ＭＳ Ｐゴシック" panose="020B0600070205080204" pitchFamily="50" charset="-128"/>
              <a:ea typeface="ＭＳ Ｐゴシック" panose="020B0600070205080204" pitchFamily="50" charset="-128"/>
            </a:rPr>
            <a:t>億円（令和４年度末時点）であり、引き続き高い水準にある。本市では「霧島市経営健全化計画（第４次）改定」において中長期的な地方債残高縮減の目標を掲げていることから、その目標を達成できるように今後の行財政運営に取り組む。</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BB7D5CCE-79A9-46DF-BDC8-6D0CFC05CB0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F32A63E-1F51-4A2F-BBDF-AB3DAEDF50D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5BD9075-E257-43F6-921B-6F61068E93B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7B661604-6574-465E-B2FD-9B92C62F9EE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42D4B47E-4B82-453A-8550-EC0B959F1FE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B4FE09FF-2A4A-44CF-A4D3-88D29930510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2C4DE782-E071-4B12-9898-5BDD696C9E3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CE5DAF2A-F609-40E0-ACA4-B335FE5DD5E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42BEE6F0-F722-4224-BD67-13C9D68C78A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41DC96F5-06DD-4F92-9F2B-0731D1ACA5A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56E535E5-54D3-458E-96AC-168C5CEF818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D3BF89B-C9C6-4304-9D76-9991CE7D8AD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876A4D21-F3A4-4F82-82CB-CAE316ADC82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6F8706E-9590-46EC-AC7D-90AB8D62EA9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67B8C2E-4D8A-4A61-BB22-CD79607AA5A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7" name="直線コネクタ 136">
          <a:extLst>
            <a:ext uri="{FF2B5EF4-FFF2-40B4-BE49-F238E27FC236}">
              <a16:creationId xmlns:a16="http://schemas.microsoft.com/office/drawing/2014/main" id="{0505B33D-2850-4EC4-9BEB-54D9C2B0874F}"/>
            </a:ext>
          </a:extLst>
        </xdr:cNvPr>
        <xdr:cNvCxnSpPr/>
      </xdr:nvCxnSpPr>
      <xdr:spPr>
        <a:xfrm flipV="1">
          <a:off x="14793595" y="5312833"/>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8" name="債務償還比率最小値テキスト">
          <a:extLst>
            <a:ext uri="{FF2B5EF4-FFF2-40B4-BE49-F238E27FC236}">
              <a16:creationId xmlns:a16="http://schemas.microsoft.com/office/drawing/2014/main" id="{D94929A0-B96C-4BE1-A0D2-83F06AA8A7AE}"/>
            </a:ext>
          </a:extLst>
        </xdr:cNvPr>
        <xdr:cNvSpPr txBox="1"/>
      </xdr:nvSpPr>
      <xdr:spPr>
        <a:xfrm>
          <a:off x="14846300" y="65693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9" name="直線コネクタ 138">
          <a:extLst>
            <a:ext uri="{FF2B5EF4-FFF2-40B4-BE49-F238E27FC236}">
              <a16:creationId xmlns:a16="http://schemas.microsoft.com/office/drawing/2014/main" id="{F3A7ABE1-D67A-4AA8-B2F0-98FE2081EB7C}"/>
            </a:ext>
          </a:extLst>
        </xdr:cNvPr>
        <xdr:cNvCxnSpPr/>
      </xdr:nvCxnSpPr>
      <xdr:spPr>
        <a:xfrm>
          <a:off x="14706600" y="6565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12B68BCD-2DFB-404A-91E4-82062F8B70B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CBD0B60B-1F41-4DA7-8AEA-0B634C45C04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42" name="債務償還比率平均値テキスト">
          <a:extLst>
            <a:ext uri="{FF2B5EF4-FFF2-40B4-BE49-F238E27FC236}">
              <a16:creationId xmlns:a16="http://schemas.microsoft.com/office/drawing/2014/main" id="{6B2EBBEF-2F55-4E91-89DE-CF97CD231A8D}"/>
            </a:ext>
          </a:extLst>
        </xdr:cNvPr>
        <xdr:cNvSpPr txBox="1"/>
      </xdr:nvSpPr>
      <xdr:spPr>
        <a:xfrm>
          <a:off x="14846300" y="579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43" name="フローチャート: 判断 142">
          <a:extLst>
            <a:ext uri="{FF2B5EF4-FFF2-40B4-BE49-F238E27FC236}">
              <a16:creationId xmlns:a16="http://schemas.microsoft.com/office/drawing/2014/main" id="{DCBEE46A-8FE8-46A4-97DF-4288EA0E9CFD}"/>
            </a:ext>
          </a:extLst>
        </xdr:cNvPr>
        <xdr:cNvSpPr/>
      </xdr:nvSpPr>
      <xdr:spPr>
        <a:xfrm>
          <a:off x="14744700" y="58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44" name="フローチャート: 判断 143">
          <a:extLst>
            <a:ext uri="{FF2B5EF4-FFF2-40B4-BE49-F238E27FC236}">
              <a16:creationId xmlns:a16="http://schemas.microsoft.com/office/drawing/2014/main" id="{91EE8E9F-A3D2-4C7F-BCFB-15A8ED0AB94C}"/>
            </a:ext>
          </a:extLst>
        </xdr:cNvPr>
        <xdr:cNvSpPr/>
      </xdr:nvSpPr>
      <xdr:spPr>
        <a:xfrm>
          <a:off x="14033500" y="57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45" name="フローチャート: 判断 144">
          <a:extLst>
            <a:ext uri="{FF2B5EF4-FFF2-40B4-BE49-F238E27FC236}">
              <a16:creationId xmlns:a16="http://schemas.microsoft.com/office/drawing/2014/main" id="{E406AF75-D78F-44F9-B911-FC3B7BACC3B8}"/>
            </a:ext>
          </a:extLst>
        </xdr:cNvPr>
        <xdr:cNvSpPr/>
      </xdr:nvSpPr>
      <xdr:spPr>
        <a:xfrm>
          <a:off x="13271500" y="59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6" name="フローチャート: 判断 145">
          <a:extLst>
            <a:ext uri="{FF2B5EF4-FFF2-40B4-BE49-F238E27FC236}">
              <a16:creationId xmlns:a16="http://schemas.microsoft.com/office/drawing/2014/main" id="{802F1707-CB0C-4C14-AD12-0C6722FBCBE7}"/>
            </a:ext>
          </a:extLst>
        </xdr:cNvPr>
        <xdr:cNvSpPr/>
      </xdr:nvSpPr>
      <xdr:spPr>
        <a:xfrm>
          <a:off x="12509500" y="59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7" name="フローチャート: 判断 146">
          <a:extLst>
            <a:ext uri="{FF2B5EF4-FFF2-40B4-BE49-F238E27FC236}">
              <a16:creationId xmlns:a16="http://schemas.microsoft.com/office/drawing/2014/main" id="{5D583E6B-EDD9-426B-9361-A0DAC0E5512F}"/>
            </a:ext>
          </a:extLst>
        </xdr:cNvPr>
        <xdr:cNvSpPr/>
      </xdr:nvSpPr>
      <xdr:spPr>
        <a:xfrm>
          <a:off x="11747500" y="597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2D3C48F-7E0C-431B-8CC3-A5E24FC45BE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1687461-6AA7-40B0-B12F-C3EB99202ED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335559F-B012-4A88-87C0-B9EB81339E5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8B76BE9-B1FC-49AA-819B-F3C41A514F9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DAB4D59-D36D-4035-AA88-4766D020C5D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13158</xdr:rowOff>
    </xdr:from>
    <xdr:to>
      <xdr:col>76</xdr:col>
      <xdr:colOff>73025</xdr:colOff>
      <xdr:row>28</xdr:row>
      <xdr:rowOff>114758</xdr:rowOff>
    </xdr:to>
    <xdr:sp macro="" textlink="">
      <xdr:nvSpPr>
        <xdr:cNvPr id="153" name="楕円 152">
          <a:extLst>
            <a:ext uri="{FF2B5EF4-FFF2-40B4-BE49-F238E27FC236}">
              <a16:creationId xmlns:a16="http://schemas.microsoft.com/office/drawing/2014/main" id="{B79712B0-869F-4F6D-9ADD-613E0034FD98}"/>
            </a:ext>
          </a:extLst>
        </xdr:cNvPr>
        <xdr:cNvSpPr/>
      </xdr:nvSpPr>
      <xdr:spPr>
        <a:xfrm>
          <a:off x="14744700" y="558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36035</xdr:rowOff>
    </xdr:from>
    <xdr:ext cx="469744" cy="259045"/>
    <xdr:sp macro="" textlink="">
      <xdr:nvSpPr>
        <xdr:cNvPr id="154" name="債務償還比率該当値テキスト">
          <a:extLst>
            <a:ext uri="{FF2B5EF4-FFF2-40B4-BE49-F238E27FC236}">
              <a16:creationId xmlns:a16="http://schemas.microsoft.com/office/drawing/2014/main" id="{4052AC8D-4B7C-4D04-B5C4-8ED1957D4904}"/>
            </a:ext>
          </a:extLst>
        </xdr:cNvPr>
        <xdr:cNvSpPr txBox="1"/>
      </xdr:nvSpPr>
      <xdr:spPr>
        <a:xfrm>
          <a:off x="14846300" y="543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151624</xdr:rowOff>
    </xdr:from>
    <xdr:to>
      <xdr:col>72</xdr:col>
      <xdr:colOff>123825</xdr:colOff>
      <xdr:row>28</xdr:row>
      <xdr:rowOff>81774</xdr:rowOff>
    </xdr:to>
    <xdr:sp macro="" textlink="">
      <xdr:nvSpPr>
        <xdr:cNvPr id="155" name="楕円 154">
          <a:extLst>
            <a:ext uri="{FF2B5EF4-FFF2-40B4-BE49-F238E27FC236}">
              <a16:creationId xmlns:a16="http://schemas.microsoft.com/office/drawing/2014/main" id="{C802ABCE-3089-479C-A5A1-13B059C41E81}"/>
            </a:ext>
          </a:extLst>
        </xdr:cNvPr>
        <xdr:cNvSpPr/>
      </xdr:nvSpPr>
      <xdr:spPr>
        <a:xfrm>
          <a:off x="14033500" y="55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30974</xdr:rowOff>
    </xdr:from>
    <xdr:to>
      <xdr:col>76</xdr:col>
      <xdr:colOff>22225</xdr:colOff>
      <xdr:row>28</xdr:row>
      <xdr:rowOff>63958</xdr:rowOff>
    </xdr:to>
    <xdr:cxnSp macro="">
      <xdr:nvCxnSpPr>
        <xdr:cNvPr id="156" name="直線コネクタ 155">
          <a:extLst>
            <a:ext uri="{FF2B5EF4-FFF2-40B4-BE49-F238E27FC236}">
              <a16:creationId xmlns:a16="http://schemas.microsoft.com/office/drawing/2014/main" id="{6D63B280-56C0-46C0-AB24-C391C0D242C5}"/>
            </a:ext>
          </a:extLst>
        </xdr:cNvPr>
        <xdr:cNvCxnSpPr/>
      </xdr:nvCxnSpPr>
      <xdr:spPr>
        <a:xfrm>
          <a:off x="14084300" y="5603099"/>
          <a:ext cx="7112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120389</xdr:rowOff>
    </xdr:from>
    <xdr:to>
      <xdr:col>68</xdr:col>
      <xdr:colOff>123825</xdr:colOff>
      <xdr:row>29</xdr:row>
      <xdr:rowOff>50539</xdr:rowOff>
    </xdr:to>
    <xdr:sp macro="" textlink="">
      <xdr:nvSpPr>
        <xdr:cNvPr id="157" name="楕円 156">
          <a:extLst>
            <a:ext uri="{FF2B5EF4-FFF2-40B4-BE49-F238E27FC236}">
              <a16:creationId xmlns:a16="http://schemas.microsoft.com/office/drawing/2014/main" id="{AB9D2099-0333-4175-99AE-44F3E6344ED9}"/>
            </a:ext>
          </a:extLst>
        </xdr:cNvPr>
        <xdr:cNvSpPr/>
      </xdr:nvSpPr>
      <xdr:spPr>
        <a:xfrm>
          <a:off x="13271500" y="56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30974</xdr:rowOff>
    </xdr:from>
    <xdr:to>
      <xdr:col>72</xdr:col>
      <xdr:colOff>73025</xdr:colOff>
      <xdr:row>28</xdr:row>
      <xdr:rowOff>171189</xdr:rowOff>
    </xdr:to>
    <xdr:cxnSp macro="">
      <xdr:nvCxnSpPr>
        <xdr:cNvPr id="158" name="直線コネクタ 157">
          <a:extLst>
            <a:ext uri="{FF2B5EF4-FFF2-40B4-BE49-F238E27FC236}">
              <a16:creationId xmlns:a16="http://schemas.microsoft.com/office/drawing/2014/main" id="{EC29AD69-3A1F-4935-9EAE-5877451ECCE1}"/>
            </a:ext>
          </a:extLst>
        </xdr:cNvPr>
        <xdr:cNvCxnSpPr/>
      </xdr:nvCxnSpPr>
      <xdr:spPr>
        <a:xfrm flipV="1">
          <a:off x="13322300" y="5603099"/>
          <a:ext cx="762000" cy="1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170526</xdr:rowOff>
    </xdr:from>
    <xdr:to>
      <xdr:col>64</xdr:col>
      <xdr:colOff>123825</xdr:colOff>
      <xdr:row>29</xdr:row>
      <xdr:rowOff>100676</xdr:rowOff>
    </xdr:to>
    <xdr:sp macro="" textlink="">
      <xdr:nvSpPr>
        <xdr:cNvPr id="159" name="楕円 158">
          <a:extLst>
            <a:ext uri="{FF2B5EF4-FFF2-40B4-BE49-F238E27FC236}">
              <a16:creationId xmlns:a16="http://schemas.microsoft.com/office/drawing/2014/main" id="{1E87E7DE-C0C7-4321-B457-6D4E59688AD0}"/>
            </a:ext>
          </a:extLst>
        </xdr:cNvPr>
        <xdr:cNvSpPr/>
      </xdr:nvSpPr>
      <xdr:spPr>
        <a:xfrm>
          <a:off x="12509500" y="574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171189</xdr:rowOff>
    </xdr:from>
    <xdr:to>
      <xdr:col>68</xdr:col>
      <xdr:colOff>73025</xdr:colOff>
      <xdr:row>29</xdr:row>
      <xdr:rowOff>49876</xdr:rowOff>
    </xdr:to>
    <xdr:cxnSp macro="">
      <xdr:nvCxnSpPr>
        <xdr:cNvPr id="160" name="直線コネクタ 159">
          <a:extLst>
            <a:ext uri="{FF2B5EF4-FFF2-40B4-BE49-F238E27FC236}">
              <a16:creationId xmlns:a16="http://schemas.microsoft.com/office/drawing/2014/main" id="{7583D89D-A5FC-4ACB-AF40-67B9FE323793}"/>
            </a:ext>
          </a:extLst>
        </xdr:cNvPr>
        <xdr:cNvCxnSpPr/>
      </xdr:nvCxnSpPr>
      <xdr:spPr>
        <a:xfrm flipV="1">
          <a:off x="12560300" y="5743314"/>
          <a:ext cx="762000" cy="5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163329</xdr:rowOff>
    </xdr:from>
    <xdr:to>
      <xdr:col>60</xdr:col>
      <xdr:colOff>123825</xdr:colOff>
      <xdr:row>29</xdr:row>
      <xdr:rowOff>93479</xdr:rowOff>
    </xdr:to>
    <xdr:sp macro="" textlink="">
      <xdr:nvSpPr>
        <xdr:cNvPr id="161" name="楕円 160">
          <a:extLst>
            <a:ext uri="{FF2B5EF4-FFF2-40B4-BE49-F238E27FC236}">
              <a16:creationId xmlns:a16="http://schemas.microsoft.com/office/drawing/2014/main" id="{9D9A566C-2C1B-460E-A703-C507A8C50F01}"/>
            </a:ext>
          </a:extLst>
        </xdr:cNvPr>
        <xdr:cNvSpPr/>
      </xdr:nvSpPr>
      <xdr:spPr>
        <a:xfrm>
          <a:off x="11747500" y="573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42679</xdr:rowOff>
    </xdr:from>
    <xdr:to>
      <xdr:col>64</xdr:col>
      <xdr:colOff>73025</xdr:colOff>
      <xdr:row>29</xdr:row>
      <xdr:rowOff>49876</xdr:rowOff>
    </xdr:to>
    <xdr:cxnSp macro="">
      <xdr:nvCxnSpPr>
        <xdr:cNvPr id="162" name="直線コネクタ 161">
          <a:extLst>
            <a:ext uri="{FF2B5EF4-FFF2-40B4-BE49-F238E27FC236}">
              <a16:creationId xmlns:a16="http://schemas.microsoft.com/office/drawing/2014/main" id="{49C72D5B-FBE3-49CA-8207-CF98101501B5}"/>
            </a:ext>
          </a:extLst>
        </xdr:cNvPr>
        <xdr:cNvCxnSpPr/>
      </xdr:nvCxnSpPr>
      <xdr:spPr>
        <a:xfrm>
          <a:off x="11798300" y="5786254"/>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63" name="n_1aveValue債務償還比率">
          <a:extLst>
            <a:ext uri="{FF2B5EF4-FFF2-40B4-BE49-F238E27FC236}">
              <a16:creationId xmlns:a16="http://schemas.microsoft.com/office/drawing/2014/main" id="{7F8399D3-4319-4F4B-BA8C-2D76C01BA377}"/>
            </a:ext>
          </a:extLst>
        </xdr:cNvPr>
        <xdr:cNvSpPr txBox="1"/>
      </xdr:nvSpPr>
      <xdr:spPr>
        <a:xfrm>
          <a:off x="13836727" y="586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143089</xdr:rowOff>
    </xdr:from>
    <xdr:ext cx="469744" cy="259045"/>
    <xdr:sp macro="" textlink="">
      <xdr:nvSpPr>
        <xdr:cNvPr id="164" name="n_2aveValue債務償還比率">
          <a:extLst>
            <a:ext uri="{FF2B5EF4-FFF2-40B4-BE49-F238E27FC236}">
              <a16:creationId xmlns:a16="http://schemas.microsoft.com/office/drawing/2014/main" id="{FA5E56D1-612F-4C3C-BB32-9638A75B4ACF}"/>
            </a:ext>
          </a:extLst>
        </xdr:cNvPr>
        <xdr:cNvSpPr txBox="1"/>
      </xdr:nvSpPr>
      <xdr:spPr>
        <a:xfrm>
          <a:off x="13087427" y="60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165759</xdr:rowOff>
    </xdr:from>
    <xdr:ext cx="469744" cy="259045"/>
    <xdr:sp macro="" textlink="">
      <xdr:nvSpPr>
        <xdr:cNvPr id="165" name="n_3aveValue債務償還比率">
          <a:extLst>
            <a:ext uri="{FF2B5EF4-FFF2-40B4-BE49-F238E27FC236}">
              <a16:creationId xmlns:a16="http://schemas.microsoft.com/office/drawing/2014/main" id="{F4BECB38-394B-4A7F-94F4-913EBE66BC16}"/>
            </a:ext>
          </a:extLst>
        </xdr:cNvPr>
        <xdr:cNvSpPr txBox="1"/>
      </xdr:nvSpPr>
      <xdr:spPr>
        <a:xfrm>
          <a:off x="12325427" y="608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151006</xdr:rowOff>
    </xdr:from>
    <xdr:ext cx="469744" cy="259045"/>
    <xdr:sp macro="" textlink="">
      <xdr:nvSpPr>
        <xdr:cNvPr id="166" name="n_4aveValue債務償還比率">
          <a:extLst>
            <a:ext uri="{FF2B5EF4-FFF2-40B4-BE49-F238E27FC236}">
              <a16:creationId xmlns:a16="http://schemas.microsoft.com/office/drawing/2014/main" id="{7CA8E4AA-7406-43C9-982F-9A1B4238309E}"/>
            </a:ext>
          </a:extLst>
        </xdr:cNvPr>
        <xdr:cNvSpPr txBox="1"/>
      </xdr:nvSpPr>
      <xdr:spPr>
        <a:xfrm>
          <a:off x="11563427" y="606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98301</xdr:rowOff>
    </xdr:from>
    <xdr:ext cx="469744" cy="259045"/>
    <xdr:sp macro="" textlink="">
      <xdr:nvSpPr>
        <xdr:cNvPr id="167" name="n_1mainValue債務償還比率">
          <a:extLst>
            <a:ext uri="{FF2B5EF4-FFF2-40B4-BE49-F238E27FC236}">
              <a16:creationId xmlns:a16="http://schemas.microsoft.com/office/drawing/2014/main" id="{E4969EBC-2E79-43A0-BBE6-1DB224003CB4}"/>
            </a:ext>
          </a:extLst>
        </xdr:cNvPr>
        <xdr:cNvSpPr txBox="1"/>
      </xdr:nvSpPr>
      <xdr:spPr>
        <a:xfrm>
          <a:off x="13836727" y="532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67066</xdr:rowOff>
    </xdr:from>
    <xdr:ext cx="469744" cy="259045"/>
    <xdr:sp macro="" textlink="">
      <xdr:nvSpPr>
        <xdr:cNvPr id="168" name="n_2mainValue債務償還比率">
          <a:extLst>
            <a:ext uri="{FF2B5EF4-FFF2-40B4-BE49-F238E27FC236}">
              <a16:creationId xmlns:a16="http://schemas.microsoft.com/office/drawing/2014/main" id="{16F7A2C9-D005-4C1D-BC97-7DC6CE8250FA}"/>
            </a:ext>
          </a:extLst>
        </xdr:cNvPr>
        <xdr:cNvSpPr txBox="1"/>
      </xdr:nvSpPr>
      <xdr:spPr>
        <a:xfrm>
          <a:off x="13087427" y="546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117203</xdr:rowOff>
    </xdr:from>
    <xdr:ext cx="469744" cy="259045"/>
    <xdr:sp macro="" textlink="">
      <xdr:nvSpPr>
        <xdr:cNvPr id="169" name="n_3mainValue債務償還比率">
          <a:extLst>
            <a:ext uri="{FF2B5EF4-FFF2-40B4-BE49-F238E27FC236}">
              <a16:creationId xmlns:a16="http://schemas.microsoft.com/office/drawing/2014/main" id="{EC838890-6862-4F8E-9C2E-0AECB40D1699}"/>
            </a:ext>
          </a:extLst>
        </xdr:cNvPr>
        <xdr:cNvSpPr txBox="1"/>
      </xdr:nvSpPr>
      <xdr:spPr>
        <a:xfrm>
          <a:off x="12325427" y="551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110006</xdr:rowOff>
    </xdr:from>
    <xdr:ext cx="469744" cy="259045"/>
    <xdr:sp macro="" textlink="">
      <xdr:nvSpPr>
        <xdr:cNvPr id="170" name="n_4mainValue債務償還比率">
          <a:extLst>
            <a:ext uri="{FF2B5EF4-FFF2-40B4-BE49-F238E27FC236}">
              <a16:creationId xmlns:a16="http://schemas.microsoft.com/office/drawing/2014/main" id="{8CAAEC3B-7824-4D6B-8431-6A3693002A81}"/>
            </a:ext>
          </a:extLst>
        </xdr:cNvPr>
        <xdr:cNvSpPr txBox="1"/>
      </xdr:nvSpPr>
      <xdr:spPr>
        <a:xfrm>
          <a:off x="11563427" y="551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586624D4-BA52-472B-A10C-C43EC4E293A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1A8E795D-B6B8-43A6-B0A9-11D8B1F2393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FD6D42F2-5B69-4FFC-8A4C-72C8200D631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C259159-1BB6-4146-8FEE-F92247CBA68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458207A9-FF34-458A-A317-376D064313E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77A6958F-EA87-43EB-9F3C-6AD355D6A3D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B155FC0-973C-4621-B2DF-010BD2EF4EF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2CF72D-1543-44A1-AD21-6A0DAECD1A9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06F9EB-4800-41BA-89C3-D5705DF23EB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6BDE124-E9A9-491D-9F36-52EA0BD9349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4B44FEC-A797-4E19-AB78-F599E2CF1F4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67577E-7617-4D92-985C-B8970574E0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D667D9-003F-470C-B1C0-6033A646D62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A442B2-5508-4705-B6CC-991BFBC404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8281A9-1341-4681-86A6-2B3A97A7C68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5E91B2-C1C8-4178-98E9-6B571C67E50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124,751
123,785
603.17
73,033,295
68,281,919
3,520,924
34,669,626
48,595,372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023BC7-429E-4EC2-BC28-90381F49FBB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9B71EB2-A395-41D4-AF79-0D73CCFDDE9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3B12F5-EC0E-4D11-A823-7FBEEFEC67E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0F23FCA-2576-4812-ADDC-905A13E3CD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3066BB-137A-4D2E-ABAF-2780403D213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7A4F7C5-D52A-4A7A-AAD9-C1C864756EE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602C1D-F2B1-489E-96CE-645693EE2E6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BA8399C-DA90-41EF-9800-C7A31AF627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CB9A4A7-B203-4420-8CB5-D64057F8A2A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A5E9DDE-887E-40FE-9AAB-BA32048FF3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47781A8-5549-45C8-B1AA-8ABD86EA73A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A2458C-68CF-49D9-961B-629DD86CB49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CF6390-DAB9-4EE0-BC62-C87B6FEBECA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49263E8-26B8-4F96-8D95-745C7442C3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998002-B768-44BE-8648-D9DFF951E32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594EA0-5BAD-4E97-B0CC-428E1D1F7D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B2B8CD-825D-43ED-93FC-FD689AF4F73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C68415-1249-4ED6-ADDE-56F391FF99C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E6C3510-BF2B-457A-BCC4-A39100CC696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9E70206-D10B-443B-83BB-BDE91ECFF57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DE1023-9444-405D-B39F-854FA718D6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89F5E2-C3A7-4030-B3B1-02DFD2328A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5645A58-022E-4D7B-AAA8-1B42C36D37B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36C62C-2E14-4C0D-9276-10DE025D7A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F2E3095-F65B-4271-98C7-927B21DBA5F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904D42E-E002-46C8-B906-D1B5CF2D15B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780704B-D9EB-4C64-993B-E945419B173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9535BF-EA94-4169-9CA3-64E46E4998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2DAAA19-718A-4A7F-9F15-2BA65D2A2F9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4B468D-8FB9-4F4B-AC72-65C9D3E16FA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144F63-90A4-4A96-8D9B-1258459888A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17F92D-2167-461F-B633-09CDA01DA5A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560B427-D7D5-4A96-A731-B149034E876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9FD299D-1356-4912-B2C1-A32253401FD5}"/>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DB198D1-2295-4446-9CBF-2FB5B8C27E5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CC8558E-05FC-4CB5-9D89-31A8F8F9597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7579B51-508B-450A-8F4A-3C8898D193D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D79BFD8-36A1-4439-8EF9-079CB76DE6E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20FEFF9-96D3-48D3-931B-63620A125BF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0C3DFF7-B438-4A3A-A707-C4651CC0828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DF73C7E-654E-4DF3-AA09-8E4A013692C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A6CB6DA-E2EB-4754-8BF8-7A2D8ACF734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F34A1B3-D02B-4397-98B9-02EB6EF2C50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4FBC502C-94FE-44A2-92F4-8537D180BE0E}"/>
            </a:ext>
          </a:extLst>
        </xdr:cNvPr>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023B8488-87C4-4BC9-9947-0A9227D09550}"/>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A2EDC9F5-CE70-44A2-B094-7817EF783FCE}"/>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3D6F2BD0-6B2D-4D03-9087-93BE83CD5C67}"/>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EEF0AEF5-E724-47D7-B41E-E56DCA5A2E7D}"/>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14163030-A53C-4DAC-8254-43EDED417FE9}"/>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1429E288-5D5C-4C5D-9629-CAE350D89053}"/>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006E3447-1D93-41B8-9493-1EC381CD75A9}"/>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a:extLst>
            <a:ext uri="{FF2B5EF4-FFF2-40B4-BE49-F238E27FC236}">
              <a16:creationId xmlns:a16="http://schemas.microsoft.com/office/drawing/2014/main" id="{8E205798-5092-4B2D-A3FD-ECA7262A7462}"/>
            </a:ext>
          </a:extLst>
        </xdr:cNvPr>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a:extLst>
            <a:ext uri="{FF2B5EF4-FFF2-40B4-BE49-F238E27FC236}">
              <a16:creationId xmlns:a16="http://schemas.microsoft.com/office/drawing/2014/main" id="{99043A5A-033B-4A5A-B5FA-4F0E892C5E79}"/>
            </a:ext>
          </a:extLst>
        </xdr:cNvPr>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C6C28BF3-6FEF-455A-8682-3CB9E84E5BC7}"/>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34D0C7E-C3F0-448B-8B94-B6234D0F450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0DEC08A-7FCB-433D-BEC8-4883513CBF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39371CB-6F47-4D71-8EBD-36C9B12B98A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51B99A4-00D5-426F-81E1-7419B9631CC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F43E41D-E007-42CC-B6AD-14936135A0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55118</xdr:rowOff>
    </xdr:from>
    <xdr:to>
      <xdr:col>24</xdr:col>
      <xdr:colOff>114300</xdr:colOff>
      <xdr:row>33</xdr:row>
      <xdr:rowOff>156718</xdr:rowOff>
    </xdr:to>
    <xdr:sp macro="" textlink="">
      <xdr:nvSpPr>
        <xdr:cNvPr id="71" name="楕円 70">
          <a:extLst>
            <a:ext uri="{FF2B5EF4-FFF2-40B4-BE49-F238E27FC236}">
              <a16:creationId xmlns:a16="http://schemas.microsoft.com/office/drawing/2014/main" id="{C0A8522C-D9A1-44AD-9702-1D8FAC30D39D}"/>
            </a:ext>
          </a:extLst>
        </xdr:cNvPr>
        <xdr:cNvSpPr/>
      </xdr:nvSpPr>
      <xdr:spPr>
        <a:xfrm>
          <a:off x="4584700" y="57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8145</xdr:rowOff>
    </xdr:from>
    <xdr:ext cx="405111" cy="259045"/>
    <xdr:sp macro="" textlink="">
      <xdr:nvSpPr>
        <xdr:cNvPr id="72" name="【道路】&#10;有形固定資産減価償却率該当値テキスト">
          <a:extLst>
            <a:ext uri="{FF2B5EF4-FFF2-40B4-BE49-F238E27FC236}">
              <a16:creationId xmlns:a16="http://schemas.microsoft.com/office/drawing/2014/main" id="{33ED40ED-60F5-4858-9B49-312152996E60}"/>
            </a:ext>
          </a:extLst>
        </xdr:cNvPr>
        <xdr:cNvSpPr txBox="1"/>
      </xdr:nvSpPr>
      <xdr:spPr>
        <a:xfrm>
          <a:off x="4673600" y="566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128270</xdr:rowOff>
    </xdr:from>
    <xdr:to>
      <xdr:col>20</xdr:col>
      <xdr:colOff>38100</xdr:colOff>
      <xdr:row>34</xdr:row>
      <xdr:rowOff>58420</xdr:rowOff>
    </xdr:to>
    <xdr:sp macro="" textlink="">
      <xdr:nvSpPr>
        <xdr:cNvPr id="73" name="楕円 72">
          <a:extLst>
            <a:ext uri="{FF2B5EF4-FFF2-40B4-BE49-F238E27FC236}">
              <a16:creationId xmlns:a16="http://schemas.microsoft.com/office/drawing/2014/main" id="{CA036EC6-6CF8-4A7E-92BD-9ADFF049A954}"/>
            </a:ext>
          </a:extLst>
        </xdr:cNvPr>
        <xdr:cNvSpPr/>
      </xdr:nvSpPr>
      <xdr:spPr>
        <a:xfrm>
          <a:off x="3746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105918</xdr:rowOff>
    </xdr:from>
    <xdr:to>
      <xdr:col>24</xdr:col>
      <xdr:colOff>63500</xdr:colOff>
      <xdr:row>34</xdr:row>
      <xdr:rowOff>7620</xdr:rowOff>
    </xdr:to>
    <xdr:cxnSp macro="">
      <xdr:nvCxnSpPr>
        <xdr:cNvPr id="74" name="直線コネクタ 73">
          <a:extLst>
            <a:ext uri="{FF2B5EF4-FFF2-40B4-BE49-F238E27FC236}">
              <a16:creationId xmlns:a16="http://schemas.microsoft.com/office/drawing/2014/main" id="{6FD9ECD0-8FB9-4C2D-8228-460D19C338DD}"/>
            </a:ext>
          </a:extLst>
        </xdr:cNvPr>
        <xdr:cNvCxnSpPr/>
      </xdr:nvCxnSpPr>
      <xdr:spPr>
        <a:xfrm flipV="1">
          <a:off x="3797300" y="57637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121412</xdr:rowOff>
    </xdr:from>
    <xdr:to>
      <xdr:col>15</xdr:col>
      <xdr:colOff>101600</xdr:colOff>
      <xdr:row>34</xdr:row>
      <xdr:rowOff>51562</xdr:rowOff>
    </xdr:to>
    <xdr:sp macro="" textlink="">
      <xdr:nvSpPr>
        <xdr:cNvPr id="75" name="楕円 74">
          <a:extLst>
            <a:ext uri="{FF2B5EF4-FFF2-40B4-BE49-F238E27FC236}">
              <a16:creationId xmlns:a16="http://schemas.microsoft.com/office/drawing/2014/main" id="{9DE42140-2C35-4A81-90E9-2DE305B0EBAD}"/>
            </a:ext>
          </a:extLst>
        </xdr:cNvPr>
        <xdr:cNvSpPr/>
      </xdr:nvSpPr>
      <xdr:spPr>
        <a:xfrm>
          <a:off x="2857500" y="57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xdr:rowOff>
    </xdr:from>
    <xdr:to>
      <xdr:col>19</xdr:col>
      <xdr:colOff>177800</xdr:colOff>
      <xdr:row>34</xdr:row>
      <xdr:rowOff>7620</xdr:rowOff>
    </xdr:to>
    <xdr:cxnSp macro="">
      <xdr:nvCxnSpPr>
        <xdr:cNvPr id="76" name="直線コネクタ 75">
          <a:extLst>
            <a:ext uri="{FF2B5EF4-FFF2-40B4-BE49-F238E27FC236}">
              <a16:creationId xmlns:a16="http://schemas.microsoft.com/office/drawing/2014/main" id="{061F5901-5B66-493B-97A6-4D1D14BC6CCC}"/>
            </a:ext>
          </a:extLst>
        </xdr:cNvPr>
        <xdr:cNvCxnSpPr/>
      </xdr:nvCxnSpPr>
      <xdr:spPr>
        <a:xfrm>
          <a:off x="2908300" y="58300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157988</xdr:rowOff>
    </xdr:from>
    <xdr:to>
      <xdr:col>10</xdr:col>
      <xdr:colOff>165100</xdr:colOff>
      <xdr:row>34</xdr:row>
      <xdr:rowOff>88138</xdr:rowOff>
    </xdr:to>
    <xdr:sp macro="" textlink="">
      <xdr:nvSpPr>
        <xdr:cNvPr id="77" name="楕円 76">
          <a:extLst>
            <a:ext uri="{FF2B5EF4-FFF2-40B4-BE49-F238E27FC236}">
              <a16:creationId xmlns:a16="http://schemas.microsoft.com/office/drawing/2014/main" id="{A6701F75-E558-4610-9F69-15BC7AA1C116}"/>
            </a:ext>
          </a:extLst>
        </xdr:cNvPr>
        <xdr:cNvSpPr/>
      </xdr:nvSpPr>
      <xdr:spPr>
        <a:xfrm>
          <a:off x="1968500" y="58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xdr:rowOff>
    </xdr:from>
    <xdr:to>
      <xdr:col>15</xdr:col>
      <xdr:colOff>50800</xdr:colOff>
      <xdr:row>34</xdr:row>
      <xdr:rowOff>37338</xdr:rowOff>
    </xdr:to>
    <xdr:cxnSp macro="">
      <xdr:nvCxnSpPr>
        <xdr:cNvPr id="78" name="直線コネクタ 77">
          <a:extLst>
            <a:ext uri="{FF2B5EF4-FFF2-40B4-BE49-F238E27FC236}">
              <a16:creationId xmlns:a16="http://schemas.microsoft.com/office/drawing/2014/main" id="{EA24CB4F-474A-4731-B0D9-C2AE4122C05C}"/>
            </a:ext>
          </a:extLst>
        </xdr:cNvPr>
        <xdr:cNvCxnSpPr/>
      </xdr:nvCxnSpPr>
      <xdr:spPr>
        <a:xfrm flipV="1">
          <a:off x="2019300" y="583006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132842</xdr:rowOff>
    </xdr:from>
    <xdr:to>
      <xdr:col>6</xdr:col>
      <xdr:colOff>38100</xdr:colOff>
      <xdr:row>34</xdr:row>
      <xdr:rowOff>62992</xdr:rowOff>
    </xdr:to>
    <xdr:sp macro="" textlink="">
      <xdr:nvSpPr>
        <xdr:cNvPr id="79" name="楕円 78">
          <a:extLst>
            <a:ext uri="{FF2B5EF4-FFF2-40B4-BE49-F238E27FC236}">
              <a16:creationId xmlns:a16="http://schemas.microsoft.com/office/drawing/2014/main" id="{38E8E2A3-88AA-4475-A65D-FA702983F905}"/>
            </a:ext>
          </a:extLst>
        </xdr:cNvPr>
        <xdr:cNvSpPr/>
      </xdr:nvSpPr>
      <xdr:spPr>
        <a:xfrm>
          <a:off x="1079500" y="57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12192</xdr:rowOff>
    </xdr:from>
    <xdr:to>
      <xdr:col>10</xdr:col>
      <xdr:colOff>114300</xdr:colOff>
      <xdr:row>34</xdr:row>
      <xdr:rowOff>37338</xdr:rowOff>
    </xdr:to>
    <xdr:cxnSp macro="">
      <xdr:nvCxnSpPr>
        <xdr:cNvPr id="80" name="直線コネクタ 79">
          <a:extLst>
            <a:ext uri="{FF2B5EF4-FFF2-40B4-BE49-F238E27FC236}">
              <a16:creationId xmlns:a16="http://schemas.microsoft.com/office/drawing/2014/main" id="{94739A79-3585-4CE8-8CC5-E8EE6767A3CA}"/>
            </a:ext>
          </a:extLst>
        </xdr:cNvPr>
        <xdr:cNvCxnSpPr/>
      </xdr:nvCxnSpPr>
      <xdr:spPr>
        <a:xfrm>
          <a:off x="1130300" y="584149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9C82309D-5F6C-41CD-829C-A95666697530}"/>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2" name="n_2aveValue【道路】&#10;有形固定資産減価償却率">
          <a:extLst>
            <a:ext uri="{FF2B5EF4-FFF2-40B4-BE49-F238E27FC236}">
              <a16:creationId xmlns:a16="http://schemas.microsoft.com/office/drawing/2014/main" id="{8DACBB58-9ED4-4BBC-BFFA-74F2AB392893}"/>
            </a:ext>
          </a:extLst>
        </xdr:cNvPr>
        <xdr:cNvSpPr txBox="1"/>
      </xdr:nvSpPr>
      <xdr:spPr>
        <a:xfrm>
          <a:off x="2705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3" name="n_3aveValue【道路】&#10;有形固定資産減価償却率">
          <a:extLst>
            <a:ext uri="{FF2B5EF4-FFF2-40B4-BE49-F238E27FC236}">
              <a16:creationId xmlns:a16="http://schemas.microsoft.com/office/drawing/2014/main" id="{276EFF6B-0525-402F-A530-901A8E4EE2DE}"/>
            </a:ext>
          </a:extLst>
        </xdr:cNvPr>
        <xdr:cNvSpPr txBox="1"/>
      </xdr:nvSpPr>
      <xdr:spPr>
        <a:xfrm>
          <a:off x="1816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6DF52076-560C-4694-8FB5-6EAA0F3188EC}"/>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74947</xdr:rowOff>
    </xdr:from>
    <xdr:ext cx="405111" cy="259045"/>
    <xdr:sp macro="" textlink="">
      <xdr:nvSpPr>
        <xdr:cNvPr id="85" name="n_1mainValue【道路】&#10;有形固定資産減価償却率">
          <a:extLst>
            <a:ext uri="{FF2B5EF4-FFF2-40B4-BE49-F238E27FC236}">
              <a16:creationId xmlns:a16="http://schemas.microsoft.com/office/drawing/2014/main" id="{CF8C2834-255F-49A5-AB4C-F0E1F46415D2}"/>
            </a:ext>
          </a:extLst>
        </xdr:cNvPr>
        <xdr:cNvSpPr txBox="1"/>
      </xdr:nvSpPr>
      <xdr:spPr>
        <a:xfrm>
          <a:off x="35820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68089</xdr:rowOff>
    </xdr:from>
    <xdr:ext cx="405111" cy="259045"/>
    <xdr:sp macro="" textlink="">
      <xdr:nvSpPr>
        <xdr:cNvPr id="86" name="n_2mainValue【道路】&#10;有形固定資産減価償却率">
          <a:extLst>
            <a:ext uri="{FF2B5EF4-FFF2-40B4-BE49-F238E27FC236}">
              <a16:creationId xmlns:a16="http://schemas.microsoft.com/office/drawing/2014/main" id="{45D21444-A14E-4E5A-A21D-2B2EAB86ADC6}"/>
            </a:ext>
          </a:extLst>
        </xdr:cNvPr>
        <xdr:cNvSpPr txBox="1"/>
      </xdr:nvSpPr>
      <xdr:spPr>
        <a:xfrm>
          <a:off x="2705744" y="5554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104665</xdr:rowOff>
    </xdr:from>
    <xdr:ext cx="405111" cy="259045"/>
    <xdr:sp macro="" textlink="">
      <xdr:nvSpPr>
        <xdr:cNvPr id="87" name="n_3mainValue【道路】&#10;有形固定資産減価償却率">
          <a:extLst>
            <a:ext uri="{FF2B5EF4-FFF2-40B4-BE49-F238E27FC236}">
              <a16:creationId xmlns:a16="http://schemas.microsoft.com/office/drawing/2014/main" id="{2180B757-2E0D-4988-B0F5-EED832C11AE5}"/>
            </a:ext>
          </a:extLst>
        </xdr:cNvPr>
        <xdr:cNvSpPr txBox="1"/>
      </xdr:nvSpPr>
      <xdr:spPr>
        <a:xfrm>
          <a:off x="1816744" y="559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79519</xdr:rowOff>
    </xdr:from>
    <xdr:ext cx="405111" cy="259045"/>
    <xdr:sp macro="" textlink="">
      <xdr:nvSpPr>
        <xdr:cNvPr id="88" name="n_4mainValue【道路】&#10;有形固定資産減価償却率">
          <a:extLst>
            <a:ext uri="{FF2B5EF4-FFF2-40B4-BE49-F238E27FC236}">
              <a16:creationId xmlns:a16="http://schemas.microsoft.com/office/drawing/2014/main" id="{860D129A-1B02-403F-8FFF-648D9BE95519}"/>
            </a:ext>
          </a:extLst>
        </xdr:cNvPr>
        <xdr:cNvSpPr txBox="1"/>
      </xdr:nvSpPr>
      <xdr:spPr>
        <a:xfrm>
          <a:off x="927744" y="556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BDB951D-3F26-48F7-AF7C-6DB4FC2AD0F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3C145A7-67A5-4A47-9B90-6C59AEC6590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9162B10-B25B-423A-B754-09E109A681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D871032-02BF-4013-9392-D0804253E57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1CBEF2E-1CD9-441D-BFF3-FF4B1384FF0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AD85D97-42E9-451A-BAD9-B40FA895C4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AEFDBE0-3C80-4831-BD72-A20619383BC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A36D4D4-EA75-4709-B5DD-1A8D7241F53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526AB5B-D40E-4512-BB26-69D4FA55892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7BD928A-EAD8-4CD4-BA85-1FF83603430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1500091-B057-4E21-8A6F-A2E2E6BFD31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1C49B15-4868-4113-B288-19E3A9106E5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B53B424-B61F-4DC1-BCB2-023E89785D8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6E3A39B9-E692-462E-86C4-6994E38FDED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DAC1872-4601-46D1-98C9-730E218A87C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FED6918-4D68-455E-8202-F12DCB980B7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3FE9DBA1-0ADD-4869-9269-5495DA71557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DE1C5653-8FF3-4D23-B8A7-79E547440ED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E894968-101A-44B6-9544-7985A096299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D636C6D-2B55-4075-BFA0-4733A789F26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2E6D3B0-4B51-40D8-9BC8-0F68243B913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C52B1D9-7CD2-40DE-86CF-7AD645F4042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FFEA71A-BF7D-4005-BB2F-CF77F804A91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a16="http://schemas.microsoft.com/office/drawing/2014/main" id="{FD689A4F-FCBB-4010-AC16-E11CBF5D32E2}"/>
            </a:ext>
          </a:extLst>
        </xdr:cNvPr>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a16="http://schemas.microsoft.com/office/drawing/2014/main" id="{C0C53B4F-400E-4B71-8AB9-D39629CEF38B}"/>
            </a:ext>
          </a:extLst>
        </xdr:cNvPr>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a16="http://schemas.microsoft.com/office/drawing/2014/main" id="{DFABEB51-51EA-4E8A-B25C-02F6B08F2D40}"/>
            </a:ext>
          </a:extLst>
        </xdr:cNvPr>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a16="http://schemas.microsoft.com/office/drawing/2014/main" id="{C918BCF3-DBD7-4D2E-AAEB-7FD0CFF4DBDC}"/>
            </a:ext>
          </a:extLst>
        </xdr:cNvPr>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a16="http://schemas.microsoft.com/office/drawing/2014/main" id="{F047EEA6-1693-42CE-ABEE-8B8D8704B1D8}"/>
            </a:ext>
          </a:extLst>
        </xdr:cNvPr>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70502</xdr:rowOff>
    </xdr:from>
    <xdr:ext cx="469744" cy="259045"/>
    <xdr:sp macro="" textlink="">
      <xdr:nvSpPr>
        <xdr:cNvPr id="117" name="【道路】&#10;一人当たり延長平均値テキスト">
          <a:extLst>
            <a:ext uri="{FF2B5EF4-FFF2-40B4-BE49-F238E27FC236}">
              <a16:creationId xmlns:a16="http://schemas.microsoft.com/office/drawing/2014/main" id="{60D49B01-6B1D-49AE-AC02-02B57E6B44A0}"/>
            </a:ext>
          </a:extLst>
        </xdr:cNvPr>
        <xdr:cNvSpPr txBox="1"/>
      </xdr:nvSpPr>
      <xdr:spPr>
        <a:xfrm>
          <a:off x="10515600" y="67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a16="http://schemas.microsoft.com/office/drawing/2014/main" id="{DD6897B6-48D1-4E85-85CF-74DA6E679C34}"/>
            </a:ext>
          </a:extLst>
        </xdr:cNvPr>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a16="http://schemas.microsoft.com/office/drawing/2014/main" id="{D7B01C7D-9747-460A-874C-4A958FE0423C}"/>
            </a:ext>
          </a:extLst>
        </xdr:cNvPr>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a:extLst>
            <a:ext uri="{FF2B5EF4-FFF2-40B4-BE49-F238E27FC236}">
              <a16:creationId xmlns:a16="http://schemas.microsoft.com/office/drawing/2014/main" id="{0839E10A-5B66-411D-A3D3-C6C02B6571F4}"/>
            </a:ext>
          </a:extLst>
        </xdr:cNvPr>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a:extLst>
            <a:ext uri="{FF2B5EF4-FFF2-40B4-BE49-F238E27FC236}">
              <a16:creationId xmlns:a16="http://schemas.microsoft.com/office/drawing/2014/main" id="{3146FBDA-3DFE-4AC2-A686-611765C30CDC}"/>
            </a:ext>
          </a:extLst>
        </xdr:cNvPr>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a:extLst>
            <a:ext uri="{FF2B5EF4-FFF2-40B4-BE49-F238E27FC236}">
              <a16:creationId xmlns:a16="http://schemas.microsoft.com/office/drawing/2014/main" id="{7A741CD9-613B-4375-90E9-6FEE8C218E41}"/>
            </a:ext>
          </a:extLst>
        </xdr:cNvPr>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DB46912-C086-4E4F-AC80-B7A6840D937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8F15F52-D398-4E04-A6CB-5584FA85E0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285015B-4372-4DE0-8504-03963228F68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2EE1FCA-5E10-4DA5-8C95-2063FFF1A53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DA201DC-18DD-428E-97CB-023BEEF0396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51613</xdr:rowOff>
    </xdr:from>
    <xdr:to>
      <xdr:col>55</xdr:col>
      <xdr:colOff>50800</xdr:colOff>
      <xdr:row>35</xdr:row>
      <xdr:rowOff>153213</xdr:rowOff>
    </xdr:to>
    <xdr:sp macro="" textlink="">
      <xdr:nvSpPr>
        <xdr:cNvPr id="128" name="楕円 127">
          <a:extLst>
            <a:ext uri="{FF2B5EF4-FFF2-40B4-BE49-F238E27FC236}">
              <a16:creationId xmlns:a16="http://schemas.microsoft.com/office/drawing/2014/main" id="{EF8ABE17-2BE6-4639-8337-D9CD44C2F1A3}"/>
            </a:ext>
          </a:extLst>
        </xdr:cNvPr>
        <xdr:cNvSpPr/>
      </xdr:nvSpPr>
      <xdr:spPr>
        <a:xfrm>
          <a:off x="10426700" y="60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74490</xdr:rowOff>
    </xdr:from>
    <xdr:ext cx="534377" cy="259045"/>
    <xdr:sp macro="" textlink="">
      <xdr:nvSpPr>
        <xdr:cNvPr id="129" name="【道路】&#10;一人当たり延長該当値テキスト">
          <a:extLst>
            <a:ext uri="{FF2B5EF4-FFF2-40B4-BE49-F238E27FC236}">
              <a16:creationId xmlns:a16="http://schemas.microsoft.com/office/drawing/2014/main" id="{39ACA6EE-CF80-471D-AD3B-41663E1431A2}"/>
            </a:ext>
          </a:extLst>
        </xdr:cNvPr>
        <xdr:cNvSpPr txBox="1"/>
      </xdr:nvSpPr>
      <xdr:spPr>
        <a:xfrm>
          <a:off x="10515600" y="590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52299</xdr:rowOff>
    </xdr:from>
    <xdr:to>
      <xdr:col>50</xdr:col>
      <xdr:colOff>165100</xdr:colOff>
      <xdr:row>35</xdr:row>
      <xdr:rowOff>153899</xdr:rowOff>
    </xdr:to>
    <xdr:sp macro="" textlink="">
      <xdr:nvSpPr>
        <xdr:cNvPr id="130" name="楕円 129">
          <a:extLst>
            <a:ext uri="{FF2B5EF4-FFF2-40B4-BE49-F238E27FC236}">
              <a16:creationId xmlns:a16="http://schemas.microsoft.com/office/drawing/2014/main" id="{29AFC11C-5A0E-4522-A750-103346157E12}"/>
            </a:ext>
          </a:extLst>
        </xdr:cNvPr>
        <xdr:cNvSpPr/>
      </xdr:nvSpPr>
      <xdr:spPr>
        <a:xfrm>
          <a:off x="9588500" y="60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102413</xdr:rowOff>
    </xdr:from>
    <xdr:to>
      <xdr:col>55</xdr:col>
      <xdr:colOff>0</xdr:colOff>
      <xdr:row>35</xdr:row>
      <xdr:rowOff>103099</xdr:rowOff>
    </xdr:to>
    <xdr:cxnSp macro="">
      <xdr:nvCxnSpPr>
        <xdr:cNvPr id="131" name="直線コネクタ 130">
          <a:extLst>
            <a:ext uri="{FF2B5EF4-FFF2-40B4-BE49-F238E27FC236}">
              <a16:creationId xmlns:a16="http://schemas.microsoft.com/office/drawing/2014/main" id="{FF0D1A77-45E7-4C8E-82CE-88BDF6CE7543}"/>
            </a:ext>
          </a:extLst>
        </xdr:cNvPr>
        <xdr:cNvCxnSpPr/>
      </xdr:nvCxnSpPr>
      <xdr:spPr>
        <a:xfrm flipV="1">
          <a:off x="9639300" y="6103163"/>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53899</xdr:rowOff>
    </xdr:from>
    <xdr:to>
      <xdr:col>46</xdr:col>
      <xdr:colOff>38100</xdr:colOff>
      <xdr:row>35</xdr:row>
      <xdr:rowOff>155499</xdr:rowOff>
    </xdr:to>
    <xdr:sp macro="" textlink="">
      <xdr:nvSpPr>
        <xdr:cNvPr id="132" name="楕円 131">
          <a:extLst>
            <a:ext uri="{FF2B5EF4-FFF2-40B4-BE49-F238E27FC236}">
              <a16:creationId xmlns:a16="http://schemas.microsoft.com/office/drawing/2014/main" id="{B855C63A-4224-4F9A-97AB-B231E90C4424}"/>
            </a:ext>
          </a:extLst>
        </xdr:cNvPr>
        <xdr:cNvSpPr/>
      </xdr:nvSpPr>
      <xdr:spPr>
        <a:xfrm>
          <a:off x="8699500" y="60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103099</xdr:rowOff>
    </xdr:from>
    <xdr:to>
      <xdr:col>50</xdr:col>
      <xdr:colOff>114300</xdr:colOff>
      <xdr:row>35</xdr:row>
      <xdr:rowOff>104699</xdr:rowOff>
    </xdr:to>
    <xdr:cxnSp macro="">
      <xdr:nvCxnSpPr>
        <xdr:cNvPr id="133" name="直線コネクタ 132">
          <a:extLst>
            <a:ext uri="{FF2B5EF4-FFF2-40B4-BE49-F238E27FC236}">
              <a16:creationId xmlns:a16="http://schemas.microsoft.com/office/drawing/2014/main" id="{59CC417C-7D10-437D-833D-382391DA5861}"/>
            </a:ext>
          </a:extLst>
        </xdr:cNvPr>
        <xdr:cNvCxnSpPr/>
      </xdr:nvCxnSpPr>
      <xdr:spPr>
        <a:xfrm flipV="1">
          <a:off x="8750300" y="610384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58242</xdr:rowOff>
    </xdr:from>
    <xdr:to>
      <xdr:col>41</xdr:col>
      <xdr:colOff>101600</xdr:colOff>
      <xdr:row>35</xdr:row>
      <xdr:rowOff>159842</xdr:rowOff>
    </xdr:to>
    <xdr:sp macro="" textlink="">
      <xdr:nvSpPr>
        <xdr:cNvPr id="134" name="楕円 133">
          <a:extLst>
            <a:ext uri="{FF2B5EF4-FFF2-40B4-BE49-F238E27FC236}">
              <a16:creationId xmlns:a16="http://schemas.microsoft.com/office/drawing/2014/main" id="{EADE5CDC-1B98-4C6B-A246-9AA2A0D225EA}"/>
            </a:ext>
          </a:extLst>
        </xdr:cNvPr>
        <xdr:cNvSpPr/>
      </xdr:nvSpPr>
      <xdr:spPr>
        <a:xfrm>
          <a:off x="7810500" y="60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104699</xdr:rowOff>
    </xdr:from>
    <xdr:to>
      <xdr:col>45</xdr:col>
      <xdr:colOff>177800</xdr:colOff>
      <xdr:row>35</xdr:row>
      <xdr:rowOff>109042</xdr:rowOff>
    </xdr:to>
    <xdr:cxnSp macro="">
      <xdr:nvCxnSpPr>
        <xdr:cNvPr id="135" name="直線コネクタ 134">
          <a:extLst>
            <a:ext uri="{FF2B5EF4-FFF2-40B4-BE49-F238E27FC236}">
              <a16:creationId xmlns:a16="http://schemas.microsoft.com/office/drawing/2014/main" id="{1A655112-355E-4AA9-A4F0-8306C1997C19}"/>
            </a:ext>
          </a:extLst>
        </xdr:cNvPr>
        <xdr:cNvCxnSpPr/>
      </xdr:nvCxnSpPr>
      <xdr:spPr>
        <a:xfrm flipV="1">
          <a:off x="7861300" y="610544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61366</xdr:rowOff>
    </xdr:from>
    <xdr:to>
      <xdr:col>36</xdr:col>
      <xdr:colOff>165100</xdr:colOff>
      <xdr:row>35</xdr:row>
      <xdr:rowOff>162966</xdr:rowOff>
    </xdr:to>
    <xdr:sp macro="" textlink="">
      <xdr:nvSpPr>
        <xdr:cNvPr id="136" name="楕円 135">
          <a:extLst>
            <a:ext uri="{FF2B5EF4-FFF2-40B4-BE49-F238E27FC236}">
              <a16:creationId xmlns:a16="http://schemas.microsoft.com/office/drawing/2014/main" id="{60ED4F0A-E04A-4754-8225-530389BCA8C2}"/>
            </a:ext>
          </a:extLst>
        </xdr:cNvPr>
        <xdr:cNvSpPr/>
      </xdr:nvSpPr>
      <xdr:spPr>
        <a:xfrm>
          <a:off x="6921500" y="60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109042</xdr:rowOff>
    </xdr:from>
    <xdr:to>
      <xdr:col>41</xdr:col>
      <xdr:colOff>50800</xdr:colOff>
      <xdr:row>35</xdr:row>
      <xdr:rowOff>112166</xdr:rowOff>
    </xdr:to>
    <xdr:cxnSp macro="">
      <xdr:nvCxnSpPr>
        <xdr:cNvPr id="137" name="直線コネクタ 136">
          <a:extLst>
            <a:ext uri="{FF2B5EF4-FFF2-40B4-BE49-F238E27FC236}">
              <a16:creationId xmlns:a16="http://schemas.microsoft.com/office/drawing/2014/main" id="{F2BB4983-EAC4-41D7-BE0C-BE61B3F2CAC6}"/>
            </a:ext>
          </a:extLst>
        </xdr:cNvPr>
        <xdr:cNvCxnSpPr/>
      </xdr:nvCxnSpPr>
      <xdr:spPr>
        <a:xfrm flipV="1">
          <a:off x="6972300" y="6109792"/>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7485</xdr:rowOff>
    </xdr:from>
    <xdr:ext cx="469744" cy="259045"/>
    <xdr:sp macro="" textlink="">
      <xdr:nvSpPr>
        <xdr:cNvPr id="138" name="n_1aveValue【道路】&#10;一人当たり延長">
          <a:extLst>
            <a:ext uri="{FF2B5EF4-FFF2-40B4-BE49-F238E27FC236}">
              <a16:creationId xmlns:a16="http://schemas.microsoft.com/office/drawing/2014/main" id="{F7E1C7C7-4EB6-4FC5-90B9-DE24FF14A14D}"/>
            </a:ext>
          </a:extLst>
        </xdr:cNvPr>
        <xdr:cNvSpPr txBox="1"/>
      </xdr:nvSpPr>
      <xdr:spPr>
        <a:xfrm>
          <a:off x="93917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160494</xdr:rowOff>
    </xdr:from>
    <xdr:ext cx="469744" cy="259045"/>
    <xdr:sp macro="" textlink="">
      <xdr:nvSpPr>
        <xdr:cNvPr id="139" name="n_2aveValue【道路】&#10;一人当たり延長">
          <a:extLst>
            <a:ext uri="{FF2B5EF4-FFF2-40B4-BE49-F238E27FC236}">
              <a16:creationId xmlns:a16="http://schemas.microsoft.com/office/drawing/2014/main" id="{4EA79C63-05C6-417C-998A-F5DF12848A88}"/>
            </a:ext>
          </a:extLst>
        </xdr:cNvPr>
        <xdr:cNvSpPr txBox="1"/>
      </xdr:nvSpPr>
      <xdr:spPr>
        <a:xfrm>
          <a:off x="8515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10837</xdr:rowOff>
    </xdr:from>
    <xdr:ext cx="469744" cy="259045"/>
    <xdr:sp macro="" textlink="">
      <xdr:nvSpPr>
        <xdr:cNvPr id="140" name="n_3aveValue【道路】&#10;一人当たり延長">
          <a:extLst>
            <a:ext uri="{FF2B5EF4-FFF2-40B4-BE49-F238E27FC236}">
              <a16:creationId xmlns:a16="http://schemas.microsoft.com/office/drawing/2014/main" id="{D38AE7E4-B8EC-44E6-A37B-D9C497E81785}"/>
            </a:ext>
          </a:extLst>
        </xdr:cNvPr>
        <xdr:cNvSpPr txBox="1"/>
      </xdr:nvSpPr>
      <xdr:spPr>
        <a:xfrm>
          <a:off x="7626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6951</xdr:rowOff>
    </xdr:from>
    <xdr:ext cx="469744" cy="259045"/>
    <xdr:sp macro="" textlink="">
      <xdr:nvSpPr>
        <xdr:cNvPr id="141" name="n_4aveValue【道路】&#10;一人当たり延長">
          <a:extLst>
            <a:ext uri="{FF2B5EF4-FFF2-40B4-BE49-F238E27FC236}">
              <a16:creationId xmlns:a16="http://schemas.microsoft.com/office/drawing/2014/main" id="{2117BEF0-61EC-4F1F-B206-0641908B023A}"/>
            </a:ext>
          </a:extLst>
        </xdr:cNvPr>
        <xdr:cNvSpPr txBox="1"/>
      </xdr:nvSpPr>
      <xdr:spPr>
        <a:xfrm>
          <a:off x="6737427" y="686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170426</xdr:rowOff>
    </xdr:from>
    <xdr:ext cx="534377" cy="259045"/>
    <xdr:sp macro="" textlink="">
      <xdr:nvSpPr>
        <xdr:cNvPr id="142" name="n_1mainValue【道路】&#10;一人当たり延長">
          <a:extLst>
            <a:ext uri="{FF2B5EF4-FFF2-40B4-BE49-F238E27FC236}">
              <a16:creationId xmlns:a16="http://schemas.microsoft.com/office/drawing/2014/main" id="{85C955DE-A4B0-40E6-B82F-3AE931B59A46}"/>
            </a:ext>
          </a:extLst>
        </xdr:cNvPr>
        <xdr:cNvSpPr txBox="1"/>
      </xdr:nvSpPr>
      <xdr:spPr>
        <a:xfrm>
          <a:off x="9359411" y="58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576</xdr:rowOff>
    </xdr:from>
    <xdr:ext cx="534377" cy="259045"/>
    <xdr:sp macro="" textlink="">
      <xdr:nvSpPr>
        <xdr:cNvPr id="143" name="n_2mainValue【道路】&#10;一人当たり延長">
          <a:extLst>
            <a:ext uri="{FF2B5EF4-FFF2-40B4-BE49-F238E27FC236}">
              <a16:creationId xmlns:a16="http://schemas.microsoft.com/office/drawing/2014/main" id="{56C39118-E0C8-4D95-BB4D-F74A38EE3DBC}"/>
            </a:ext>
          </a:extLst>
        </xdr:cNvPr>
        <xdr:cNvSpPr txBox="1"/>
      </xdr:nvSpPr>
      <xdr:spPr>
        <a:xfrm>
          <a:off x="8483111" y="582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4919</xdr:rowOff>
    </xdr:from>
    <xdr:ext cx="534377" cy="259045"/>
    <xdr:sp macro="" textlink="">
      <xdr:nvSpPr>
        <xdr:cNvPr id="144" name="n_3mainValue【道路】&#10;一人当たり延長">
          <a:extLst>
            <a:ext uri="{FF2B5EF4-FFF2-40B4-BE49-F238E27FC236}">
              <a16:creationId xmlns:a16="http://schemas.microsoft.com/office/drawing/2014/main" id="{A83661B5-E6F7-44B1-AC57-8C84D64AD18B}"/>
            </a:ext>
          </a:extLst>
        </xdr:cNvPr>
        <xdr:cNvSpPr txBox="1"/>
      </xdr:nvSpPr>
      <xdr:spPr>
        <a:xfrm>
          <a:off x="7594111" y="583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8043</xdr:rowOff>
    </xdr:from>
    <xdr:ext cx="534377" cy="259045"/>
    <xdr:sp macro="" textlink="">
      <xdr:nvSpPr>
        <xdr:cNvPr id="145" name="n_4mainValue【道路】&#10;一人当たり延長">
          <a:extLst>
            <a:ext uri="{FF2B5EF4-FFF2-40B4-BE49-F238E27FC236}">
              <a16:creationId xmlns:a16="http://schemas.microsoft.com/office/drawing/2014/main" id="{E3F44C53-A61A-4196-B913-2C26248AA83D}"/>
            </a:ext>
          </a:extLst>
        </xdr:cNvPr>
        <xdr:cNvSpPr txBox="1"/>
      </xdr:nvSpPr>
      <xdr:spPr>
        <a:xfrm>
          <a:off x="6705111" y="583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8D9CB2F-9227-473A-AF1A-2889CF716A1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030F623-F2D1-41B9-947C-6388C23472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B6A0EF5-6235-4327-A759-986A05AE668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F862766-E8A6-4446-9917-7A01D65007B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430F1BC-6B77-473A-83BF-73DC5384BAD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0875450-2946-448E-BD8E-E3F8FBB0667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C061E58-5919-451F-B245-E16A775DD3F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F340989-89F9-47D6-A41E-2B9BF2B5797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2C0F06C-AF4D-4312-BDAB-7B014F578B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AC89885-D633-4724-96DB-3B67FB80954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02F51D5-6BEC-4D67-8F38-C1E3015925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ABADA0AA-249B-48F3-9565-03E606EA4FC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3E25DE55-6ED4-432E-AAAA-8A5BD601B2D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311FB39-C5D1-42CF-8BDA-F0944BA91C2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478ADB66-A1EE-44FA-ADBC-50F86D1317F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EBA18936-55AF-4C56-B455-8CEE394FE79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9F6937F7-A89E-4183-8D1C-ADE0F708D16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C1C962B-3BCF-4C2B-9555-A5E748A83F8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8B9FCA4D-AE01-4309-824F-1DD3C65248E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76FA3F35-C444-40F3-B37F-440C954AFFC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F0BE4746-7E7D-4D97-A38D-64B74A141F1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2444222-A868-4C0D-9336-3863D22F5FF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CD7ACE9C-1128-4EDD-AA7C-EEA0CF1F2C8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3261B807-9A03-4A06-9517-CBFC31B49A7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C1F313DC-4591-40E6-9DA4-0B8239704E36}"/>
            </a:ext>
          </a:extLst>
        </xdr:cNvPr>
        <xdr:cNvCxnSpPr/>
      </xdr:nvCxnSpPr>
      <xdr:spPr>
        <a:xfrm flipV="1">
          <a:off x="4634865" y="96850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A07696C6-6337-4C08-8903-538960C90D69}"/>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7CEEBE8A-1025-4719-8197-CF83846E96E1}"/>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E87A04C3-F014-46E3-A12D-778BB781FBE8}"/>
            </a:ext>
          </a:extLst>
        </xdr:cNvPr>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a:extLst>
            <a:ext uri="{FF2B5EF4-FFF2-40B4-BE49-F238E27FC236}">
              <a16:creationId xmlns:a16="http://schemas.microsoft.com/office/drawing/2014/main" id="{7D616F1D-47C4-4415-BAAC-EDB7430477DF}"/>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43ED1FD5-67C0-4787-A259-131F1FE5E55E}"/>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a:extLst>
            <a:ext uri="{FF2B5EF4-FFF2-40B4-BE49-F238E27FC236}">
              <a16:creationId xmlns:a16="http://schemas.microsoft.com/office/drawing/2014/main" id="{1D45937F-2C5F-431F-A157-0894D60C895C}"/>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a:extLst>
            <a:ext uri="{FF2B5EF4-FFF2-40B4-BE49-F238E27FC236}">
              <a16:creationId xmlns:a16="http://schemas.microsoft.com/office/drawing/2014/main" id="{94DB8F99-5AE1-48D8-8EE4-0A0031E9E0E8}"/>
            </a:ext>
          </a:extLst>
        </xdr:cNvPr>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a:extLst>
            <a:ext uri="{FF2B5EF4-FFF2-40B4-BE49-F238E27FC236}">
              <a16:creationId xmlns:a16="http://schemas.microsoft.com/office/drawing/2014/main" id="{FB6878C9-C1BE-484A-A089-FFE8AE529D75}"/>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a:extLst>
            <a:ext uri="{FF2B5EF4-FFF2-40B4-BE49-F238E27FC236}">
              <a16:creationId xmlns:a16="http://schemas.microsoft.com/office/drawing/2014/main" id="{E0549AFE-3598-458A-BCC5-5EEC4FE93850}"/>
            </a:ext>
          </a:extLst>
        </xdr:cNvPr>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a:extLst>
            <a:ext uri="{FF2B5EF4-FFF2-40B4-BE49-F238E27FC236}">
              <a16:creationId xmlns:a16="http://schemas.microsoft.com/office/drawing/2014/main" id="{C56DEFF0-EB87-48E7-A226-874367CD2272}"/>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1A121BA-8668-49A4-A5F4-00B4D5A515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1E20C42-AEB7-4941-84C5-D4C72B774C5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383EC55-E740-44C2-850D-0126863FAA3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74D7A1B-B42A-4ACA-BEAD-35EDFF92986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DC6F62-48EE-4184-BB23-38016F9ED8E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86" name="楕円 185">
          <a:extLst>
            <a:ext uri="{FF2B5EF4-FFF2-40B4-BE49-F238E27FC236}">
              <a16:creationId xmlns:a16="http://schemas.microsoft.com/office/drawing/2014/main" id="{67272E05-FC3A-46C4-B9F6-78C26D047427}"/>
            </a:ext>
          </a:extLst>
        </xdr:cNvPr>
        <xdr:cNvSpPr/>
      </xdr:nvSpPr>
      <xdr:spPr>
        <a:xfrm>
          <a:off x="4584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29227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F0703F35-7C4A-4071-B018-98C53066C316}"/>
            </a:ext>
          </a:extLst>
        </xdr:cNvPr>
        <xdr:cNvSpPr txBox="1"/>
      </xdr:nvSpPr>
      <xdr:spPr>
        <a:xfrm>
          <a:off x="4673600"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153035</xdr:rowOff>
    </xdr:from>
    <xdr:to>
      <xdr:col>20</xdr:col>
      <xdr:colOff>38100</xdr:colOff>
      <xdr:row>60</xdr:row>
      <xdr:rowOff>83185</xdr:rowOff>
    </xdr:to>
    <xdr:sp macro="" textlink="">
      <xdr:nvSpPr>
        <xdr:cNvPr id="188" name="楕円 187">
          <a:extLst>
            <a:ext uri="{FF2B5EF4-FFF2-40B4-BE49-F238E27FC236}">
              <a16:creationId xmlns:a16="http://schemas.microsoft.com/office/drawing/2014/main" id="{47838784-4B70-44FD-879A-1916E3BE5685}"/>
            </a:ext>
          </a:extLst>
        </xdr:cNvPr>
        <xdr:cNvSpPr/>
      </xdr:nvSpPr>
      <xdr:spPr>
        <a:xfrm>
          <a:off x="3746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32385</xdr:rowOff>
    </xdr:from>
    <xdr:to>
      <xdr:col>24</xdr:col>
      <xdr:colOff>63500</xdr:colOff>
      <xdr:row>60</xdr:row>
      <xdr:rowOff>57150</xdr:rowOff>
    </xdr:to>
    <xdr:cxnSp macro="">
      <xdr:nvCxnSpPr>
        <xdr:cNvPr id="189" name="直線コネクタ 188">
          <a:extLst>
            <a:ext uri="{FF2B5EF4-FFF2-40B4-BE49-F238E27FC236}">
              <a16:creationId xmlns:a16="http://schemas.microsoft.com/office/drawing/2014/main" id="{5BA48672-9B38-4D56-B471-3044070DB551}"/>
            </a:ext>
          </a:extLst>
        </xdr:cNvPr>
        <xdr:cNvCxnSpPr/>
      </xdr:nvCxnSpPr>
      <xdr:spPr>
        <a:xfrm>
          <a:off x="3797300" y="1031938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128270</xdr:rowOff>
    </xdr:from>
    <xdr:to>
      <xdr:col>15</xdr:col>
      <xdr:colOff>101600</xdr:colOff>
      <xdr:row>60</xdr:row>
      <xdr:rowOff>58420</xdr:rowOff>
    </xdr:to>
    <xdr:sp macro="" textlink="">
      <xdr:nvSpPr>
        <xdr:cNvPr id="190" name="楕円 189">
          <a:extLst>
            <a:ext uri="{FF2B5EF4-FFF2-40B4-BE49-F238E27FC236}">
              <a16:creationId xmlns:a16="http://schemas.microsoft.com/office/drawing/2014/main" id="{DFC753EE-3CEC-4BEA-9239-E37CFE41DD46}"/>
            </a:ext>
          </a:extLst>
        </xdr:cNvPr>
        <xdr:cNvSpPr/>
      </xdr:nvSpPr>
      <xdr:spPr>
        <a:xfrm>
          <a:off x="2857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xdr:rowOff>
    </xdr:from>
    <xdr:to>
      <xdr:col>19</xdr:col>
      <xdr:colOff>177800</xdr:colOff>
      <xdr:row>60</xdr:row>
      <xdr:rowOff>32385</xdr:rowOff>
    </xdr:to>
    <xdr:cxnSp macro="">
      <xdr:nvCxnSpPr>
        <xdr:cNvPr id="191" name="直線コネクタ 190">
          <a:extLst>
            <a:ext uri="{FF2B5EF4-FFF2-40B4-BE49-F238E27FC236}">
              <a16:creationId xmlns:a16="http://schemas.microsoft.com/office/drawing/2014/main" id="{5A76CF70-BACE-4EC4-B4A6-B08618591591}"/>
            </a:ext>
          </a:extLst>
        </xdr:cNvPr>
        <xdr:cNvCxnSpPr/>
      </xdr:nvCxnSpPr>
      <xdr:spPr>
        <a:xfrm>
          <a:off x="2908300" y="102946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105410</xdr:rowOff>
    </xdr:from>
    <xdr:to>
      <xdr:col>10</xdr:col>
      <xdr:colOff>165100</xdr:colOff>
      <xdr:row>60</xdr:row>
      <xdr:rowOff>35560</xdr:rowOff>
    </xdr:to>
    <xdr:sp macro="" textlink="">
      <xdr:nvSpPr>
        <xdr:cNvPr id="192" name="楕円 191">
          <a:extLst>
            <a:ext uri="{FF2B5EF4-FFF2-40B4-BE49-F238E27FC236}">
              <a16:creationId xmlns:a16="http://schemas.microsoft.com/office/drawing/2014/main" id="{C5B71D1E-64CF-4D06-BEB9-98BB573FFE2E}"/>
            </a:ext>
          </a:extLst>
        </xdr:cNvPr>
        <xdr:cNvSpPr/>
      </xdr:nvSpPr>
      <xdr:spPr>
        <a:xfrm>
          <a:off x="1968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156210</xdr:rowOff>
    </xdr:from>
    <xdr:to>
      <xdr:col>15</xdr:col>
      <xdr:colOff>50800</xdr:colOff>
      <xdr:row>60</xdr:row>
      <xdr:rowOff>7620</xdr:rowOff>
    </xdr:to>
    <xdr:cxnSp macro="">
      <xdr:nvCxnSpPr>
        <xdr:cNvPr id="193" name="直線コネクタ 192">
          <a:extLst>
            <a:ext uri="{FF2B5EF4-FFF2-40B4-BE49-F238E27FC236}">
              <a16:creationId xmlns:a16="http://schemas.microsoft.com/office/drawing/2014/main" id="{0FA241D2-185D-4344-BAAC-8E511CF45B97}"/>
            </a:ext>
          </a:extLst>
        </xdr:cNvPr>
        <xdr:cNvCxnSpPr/>
      </xdr:nvCxnSpPr>
      <xdr:spPr>
        <a:xfrm>
          <a:off x="2019300" y="10271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80645</xdr:rowOff>
    </xdr:from>
    <xdr:to>
      <xdr:col>6</xdr:col>
      <xdr:colOff>38100</xdr:colOff>
      <xdr:row>60</xdr:row>
      <xdr:rowOff>10795</xdr:rowOff>
    </xdr:to>
    <xdr:sp macro="" textlink="">
      <xdr:nvSpPr>
        <xdr:cNvPr id="194" name="楕円 193">
          <a:extLst>
            <a:ext uri="{FF2B5EF4-FFF2-40B4-BE49-F238E27FC236}">
              <a16:creationId xmlns:a16="http://schemas.microsoft.com/office/drawing/2014/main" id="{37325385-13A3-4AE9-A086-ADCC0D96AD9C}"/>
            </a:ext>
          </a:extLst>
        </xdr:cNvPr>
        <xdr:cNvSpPr/>
      </xdr:nvSpPr>
      <xdr:spPr>
        <a:xfrm>
          <a:off x="1079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131445</xdr:rowOff>
    </xdr:from>
    <xdr:to>
      <xdr:col>10</xdr:col>
      <xdr:colOff>114300</xdr:colOff>
      <xdr:row>59</xdr:row>
      <xdr:rowOff>156210</xdr:rowOff>
    </xdr:to>
    <xdr:cxnSp macro="">
      <xdr:nvCxnSpPr>
        <xdr:cNvPr id="195" name="直線コネクタ 194">
          <a:extLst>
            <a:ext uri="{FF2B5EF4-FFF2-40B4-BE49-F238E27FC236}">
              <a16:creationId xmlns:a16="http://schemas.microsoft.com/office/drawing/2014/main" id="{9F089B03-1E79-499A-8755-0288CFBA5AD0}"/>
            </a:ext>
          </a:extLst>
        </xdr:cNvPr>
        <xdr:cNvCxnSpPr/>
      </xdr:nvCxnSpPr>
      <xdr:spPr>
        <a:xfrm>
          <a:off x="1130300" y="102469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152417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DDF729CE-ABEC-4598-AE41-FD98D90A1A53}"/>
            </a:ext>
          </a:extLst>
        </xdr:cNvPr>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E33FB778-708F-4374-8C65-36D5215F76A3}"/>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E42C440B-8823-4B10-8C46-9503BB74023D}"/>
            </a:ext>
          </a:extLst>
        </xdr:cNvPr>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E594F068-5FB2-4978-A5C9-1A386115A01C}"/>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99712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5FF8BE41-A96F-4976-89C4-8309DC8FCEA0}"/>
            </a:ext>
          </a:extLst>
        </xdr:cNvPr>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FA5DE454-A3E3-4CC8-9C7F-AF6DC373C0A7}"/>
            </a:ext>
          </a:extLst>
        </xdr:cNvPr>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52087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E44FC1D5-2B34-4F55-9CD8-7217E57C3857}"/>
            </a:ext>
          </a:extLst>
        </xdr:cNvPr>
        <xdr:cNvSpPr txBox="1"/>
      </xdr:nvSpPr>
      <xdr:spPr>
        <a:xfrm>
          <a:off x="1816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27322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69CE9E60-C9AB-44AE-9DEC-0992A5145BBF}"/>
            </a:ext>
          </a:extLst>
        </xdr:cNvPr>
        <xdr:cNvSpPr txBox="1"/>
      </xdr:nvSpPr>
      <xdr:spPr>
        <a:xfrm>
          <a:off x="927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7AA86AA2-13C6-48B0-BC45-5E1D534AFF3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7599171F-549C-44FD-96BD-789331A3649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54D2C3ED-5849-462A-ADF1-4EBE671FB45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9479CB40-3A67-41C4-98D9-75290B6AA31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93338817-3B29-48C6-9D4A-CF3628BAF0E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C5CCBEA2-90AF-4834-A125-994923532D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E4871BF4-C346-4009-B8DC-AC28AE76EF6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7A7C77E6-A747-4471-AC7E-016B6BE0641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EAE9AAB-94E5-469E-A9D6-547BC3A2901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53524631-3D2D-43BD-9C8D-A4D624209F0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B5FEFB08-1FBD-4CED-B44B-8BC34065C6E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46A3BBFA-F862-4974-BA43-45992E55BA1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C133E486-6BA2-4594-87F5-89DBECEE628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46983BF8-1263-43F9-95D4-3468F4737733}"/>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D208246F-8008-478D-8DF9-FF3A489A2EB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97BDE123-F05E-45CD-9285-5A1FF1CB70E3}"/>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C9D62590-D40C-4AD5-8E15-4AD58FC229C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3D1A5E6B-A328-45BC-8290-F33F024353B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19475B3F-6C71-4B6F-80D2-877BD267127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E76C8079-C8A7-4883-867A-B862498D7567}"/>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FF48EE99-DBAA-4A74-ACD9-A92B70DF2FF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7FB53A63-99AC-4EE5-B72E-F374BF7F905C}"/>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2B96847-C1EB-4D6B-833E-9B51342389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ED4C28E0-98A6-47F7-A4F7-5C02B6BEAA6C}"/>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CBF408FA-D414-4432-AD2A-1B71F5F3C5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a:extLst>
            <a:ext uri="{FF2B5EF4-FFF2-40B4-BE49-F238E27FC236}">
              <a16:creationId xmlns:a16="http://schemas.microsoft.com/office/drawing/2014/main" id="{75758DCE-971B-4905-8CA1-903E9446EDAB}"/>
            </a:ext>
          </a:extLst>
        </xdr:cNvPr>
        <xdr:cNvCxnSpPr/>
      </xdr:nvCxnSpPr>
      <xdr:spPr>
        <a:xfrm flipV="1">
          <a:off x="10476865" y="9664509"/>
          <a:ext cx="0" cy="142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F85A5A61-483B-48C6-8FDE-867315EA20BB}"/>
            </a:ext>
          </a:extLst>
        </xdr:cNvPr>
        <xdr:cNvSpPr txBox="1"/>
      </xdr:nvSpPr>
      <xdr:spPr>
        <a:xfrm>
          <a:off x="10515600" y="110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a:extLst>
            <a:ext uri="{FF2B5EF4-FFF2-40B4-BE49-F238E27FC236}">
              <a16:creationId xmlns:a16="http://schemas.microsoft.com/office/drawing/2014/main" id="{0E0DF201-1432-483E-B6C2-758224E0FE35}"/>
            </a:ext>
          </a:extLst>
        </xdr:cNvPr>
        <xdr:cNvCxnSpPr/>
      </xdr:nvCxnSpPr>
      <xdr:spPr>
        <a:xfrm>
          <a:off x="10388600" y="1109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4CAB51F1-7263-4371-9984-0B9ADD3F46D7}"/>
            </a:ext>
          </a:extLst>
        </xdr:cNvPr>
        <xdr:cNvSpPr txBox="1"/>
      </xdr:nvSpPr>
      <xdr:spPr>
        <a:xfrm>
          <a:off x="10515600" y="94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a:extLst>
            <a:ext uri="{FF2B5EF4-FFF2-40B4-BE49-F238E27FC236}">
              <a16:creationId xmlns:a16="http://schemas.microsoft.com/office/drawing/2014/main" id="{51C5696F-1A7E-4294-929D-BF8B156E3447}"/>
            </a:ext>
          </a:extLst>
        </xdr:cNvPr>
        <xdr:cNvCxnSpPr/>
      </xdr:nvCxnSpPr>
      <xdr:spPr>
        <a:xfrm>
          <a:off x="10388600" y="966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81393</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E74F07A6-303E-42B4-8A12-AB2BD9C1BCB6}"/>
            </a:ext>
          </a:extLst>
        </xdr:cNvPr>
        <xdr:cNvSpPr txBox="1"/>
      </xdr:nvSpPr>
      <xdr:spPr>
        <a:xfrm>
          <a:off x="10515600" y="1071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a:extLst>
            <a:ext uri="{FF2B5EF4-FFF2-40B4-BE49-F238E27FC236}">
              <a16:creationId xmlns:a16="http://schemas.microsoft.com/office/drawing/2014/main" id="{B420BF71-6F66-4B26-AF98-8238EAB21403}"/>
            </a:ext>
          </a:extLst>
        </xdr:cNvPr>
        <xdr:cNvSpPr/>
      </xdr:nvSpPr>
      <xdr:spPr>
        <a:xfrm>
          <a:off x="10426700" y="1073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a:extLst>
            <a:ext uri="{FF2B5EF4-FFF2-40B4-BE49-F238E27FC236}">
              <a16:creationId xmlns:a16="http://schemas.microsoft.com/office/drawing/2014/main" id="{1AFFF8CA-DD77-48A5-A8A3-027AE1C3078C}"/>
            </a:ext>
          </a:extLst>
        </xdr:cNvPr>
        <xdr:cNvSpPr/>
      </xdr:nvSpPr>
      <xdr:spPr>
        <a:xfrm>
          <a:off x="9588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a:extLst>
            <a:ext uri="{FF2B5EF4-FFF2-40B4-BE49-F238E27FC236}">
              <a16:creationId xmlns:a16="http://schemas.microsoft.com/office/drawing/2014/main" id="{7D33B2E8-902A-40A3-B357-9FB3986FCA42}"/>
            </a:ext>
          </a:extLst>
        </xdr:cNvPr>
        <xdr:cNvSpPr/>
      </xdr:nvSpPr>
      <xdr:spPr>
        <a:xfrm>
          <a:off x="8699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a:extLst>
            <a:ext uri="{FF2B5EF4-FFF2-40B4-BE49-F238E27FC236}">
              <a16:creationId xmlns:a16="http://schemas.microsoft.com/office/drawing/2014/main" id="{2FDD1BA8-6947-4BC6-9B78-16D8F334AFCE}"/>
            </a:ext>
          </a:extLst>
        </xdr:cNvPr>
        <xdr:cNvSpPr/>
      </xdr:nvSpPr>
      <xdr:spPr>
        <a:xfrm>
          <a:off x="7810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a:extLst>
            <a:ext uri="{FF2B5EF4-FFF2-40B4-BE49-F238E27FC236}">
              <a16:creationId xmlns:a16="http://schemas.microsoft.com/office/drawing/2014/main" id="{4F62D0B3-4CC1-4F08-B620-6223F8F0AA02}"/>
            </a:ext>
          </a:extLst>
        </xdr:cNvPr>
        <xdr:cNvSpPr/>
      </xdr:nvSpPr>
      <xdr:spPr>
        <a:xfrm>
          <a:off x="6921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D65A0EC-5344-4E4E-98A1-2E1FAA68843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13DBABE-FC9F-4C4A-BB47-0A34ACE9731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089C936-CB42-4382-B487-ED3B3EC8362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3DEB7CD-0F56-4E67-8A64-4E8E5D28BE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098BC94-3310-4A7C-952E-A7225E70D0A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1491</xdr:rowOff>
    </xdr:from>
    <xdr:to>
      <xdr:col>55</xdr:col>
      <xdr:colOff>50800</xdr:colOff>
      <xdr:row>61</xdr:row>
      <xdr:rowOff>103091</xdr:rowOff>
    </xdr:to>
    <xdr:sp macro="" textlink="">
      <xdr:nvSpPr>
        <xdr:cNvPr id="245" name="楕円 244">
          <a:extLst>
            <a:ext uri="{FF2B5EF4-FFF2-40B4-BE49-F238E27FC236}">
              <a16:creationId xmlns:a16="http://schemas.microsoft.com/office/drawing/2014/main" id="{7675A483-56F3-4FEF-B0F9-745C648B320B}"/>
            </a:ext>
          </a:extLst>
        </xdr:cNvPr>
        <xdr:cNvSpPr/>
      </xdr:nvSpPr>
      <xdr:spPr>
        <a:xfrm>
          <a:off x="10426700" y="104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24368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4FC17C60-3080-4FD0-AC4D-8DF436FA7A30}"/>
            </a:ext>
          </a:extLst>
        </xdr:cNvPr>
        <xdr:cNvSpPr txBox="1"/>
      </xdr:nvSpPr>
      <xdr:spPr>
        <a:xfrm>
          <a:off x="10515600" y="1031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8434</xdr:rowOff>
    </xdr:from>
    <xdr:to>
      <xdr:col>50</xdr:col>
      <xdr:colOff>165100</xdr:colOff>
      <xdr:row>61</xdr:row>
      <xdr:rowOff>110034</xdr:rowOff>
    </xdr:to>
    <xdr:sp macro="" textlink="">
      <xdr:nvSpPr>
        <xdr:cNvPr id="247" name="楕円 246">
          <a:extLst>
            <a:ext uri="{FF2B5EF4-FFF2-40B4-BE49-F238E27FC236}">
              <a16:creationId xmlns:a16="http://schemas.microsoft.com/office/drawing/2014/main" id="{8AFC69E5-C58A-4D6B-AD1A-6522661DA158}"/>
            </a:ext>
          </a:extLst>
        </xdr:cNvPr>
        <xdr:cNvSpPr/>
      </xdr:nvSpPr>
      <xdr:spPr>
        <a:xfrm>
          <a:off x="9588500" y="104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52291</xdr:rowOff>
    </xdr:from>
    <xdr:to>
      <xdr:col>55</xdr:col>
      <xdr:colOff>0</xdr:colOff>
      <xdr:row>61</xdr:row>
      <xdr:rowOff>59234</xdr:rowOff>
    </xdr:to>
    <xdr:cxnSp macro="">
      <xdr:nvCxnSpPr>
        <xdr:cNvPr id="248" name="直線コネクタ 247">
          <a:extLst>
            <a:ext uri="{FF2B5EF4-FFF2-40B4-BE49-F238E27FC236}">
              <a16:creationId xmlns:a16="http://schemas.microsoft.com/office/drawing/2014/main" id="{3A1B5B20-5639-402D-A61E-43C8EA6A8AFB}"/>
            </a:ext>
          </a:extLst>
        </xdr:cNvPr>
        <xdr:cNvCxnSpPr/>
      </xdr:nvCxnSpPr>
      <xdr:spPr>
        <a:xfrm flipV="1">
          <a:off x="9639300" y="10510741"/>
          <a:ext cx="8382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13140</xdr:rowOff>
    </xdr:from>
    <xdr:to>
      <xdr:col>46</xdr:col>
      <xdr:colOff>38100</xdr:colOff>
      <xdr:row>61</xdr:row>
      <xdr:rowOff>114740</xdr:rowOff>
    </xdr:to>
    <xdr:sp macro="" textlink="">
      <xdr:nvSpPr>
        <xdr:cNvPr id="249" name="楕円 248">
          <a:extLst>
            <a:ext uri="{FF2B5EF4-FFF2-40B4-BE49-F238E27FC236}">
              <a16:creationId xmlns:a16="http://schemas.microsoft.com/office/drawing/2014/main" id="{C2A8CEB9-99E2-4460-9317-1547F1596B09}"/>
            </a:ext>
          </a:extLst>
        </xdr:cNvPr>
        <xdr:cNvSpPr/>
      </xdr:nvSpPr>
      <xdr:spPr>
        <a:xfrm>
          <a:off x="8699500" y="104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59234</xdr:rowOff>
    </xdr:from>
    <xdr:to>
      <xdr:col>50</xdr:col>
      <xdr:colOff>114300</xdr:colOff>
      <xdr:row>61</xdr:row>
      <xdr:rowOff>63940</xdr:rowOff>
    </xdr:to>
    <xdr:cxnSp macro="">
      <xdr:nvCxnSpPr>
        <xdr:cNvPr id="250" name="直線コネクタ 249">
          <a:extLst>
            <a:ext uri="{FF2B5EF4-FFF2-40B4-BE49-F238E27FC236}">
              <a16:creationId xmlns:a16="http://schemas.microsoft.com/office/drawing/2014/main" id="{A0FDD162-61B4-4183-9363-50DA8CA81F23}"/>
            </a:ext>
          </a:extLst>
        </xdr:cNvPr>
        <xdr:cNvCxnSpPr/>
      </xdr:nvCxnSpPr>
      <xdr:spPr>
        <a:xfrm flipV="1">
          <a:off x="8750300" y="10517684"/>
          <a:ext cx="8890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19948</xdr:rowOff>
    </xdr:from>
    <xdr:to>
      <xdr:col>41</xdr:col>
      <xdr:colOff>101600</xdr:colOff>
      <xdr:row>61</xdr:row>
      <xdr:rowOff>121548</xdr:rowOff>
    </xdr:to>
    <xdr:sp macro="" textlink="">
      <xdr:nvSpPr>
        <xdr:cNvPr id="251" name="楕円 250">
          <a:extLst>
            <a:ext uri="{FF2B5EF4-FFF2-40B4-BE49-F238E27FC236}">
              <a16:creationId xmlns:a16="http://schemas.microsoft.com/office/drawing/2014/main" id="{D58AD3BF-FCDB-4806-8709-19CDAA844231}"/>
            </a:ext>
          </a:extLst>
        </xdr:cNvPr>
        <xdr:cNvSpPr/>
      </xdr:nvSpPr>
      <xdr:spPr>
        <a:xfrm>
          <a:off x="7810500" y="104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63940</xdr:rowOff>
    </xdr:from>
    <xdr:to>
      <xdr:col>45</xdr:col>
      <xdr:colOff>177800</xdr:colOff>
      <xdr:row>61</xdr:row>
      <xdr:rowOff>70748</xdr:rowOff>
    </xdr:to>
    <xdr:cxnSp macro="">
      <xdr:nvCxnSpPr>
        <xdr:cNvPr id="252" name="直線コネクタ 251">
          <a:extLst>
            <a:ext uri="{FF2B5EF4-FFF2-40B4-BE49-F238E27FC236}">
              <a16:creationId xmlns:a16="http://schemas.microsoft.com/office/drawing/2014/main" id="{0C6985AD-FFAD-4DA5-9D12-E0345B9292D2}"/>
            </a:ext>
          </a:extLst>
        </xdr:cNvPr>
        <xdr:cNvCxnSpPr/>
      </xdr:nvCxnSpPr>
      <xdr:spPr>
        <a:xfrm flipV="1">
          <a:off x="7861300" y="10522390"/>
          <a:ext cx="889000" cy="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25258</xdr:rowOff>
    </xdr:from>
    <xdr:to>
      <xdr:col>36</xdr:col>
      <xdr:colOff>165100</xdr:colOff>
      <xdr:row>61</xdr:row>
      <xdr:rowOff>126858</xdr:rowOff>
    </xdr:to>
    <xdr:sp macro="" textlink="">
      <xdr:nvSpPr>
        <xdr:cNvPr id="253" name="楕円 252">
          <a:extLst>
            <a:ext uri="{FF2B5EF4-FFF2-40B4-BE49-F238E27FC236}">
              <a16:creationId xmlns:a16="http://schemas.microsoft.com/office/drawing/2014/main" id="{0D24892E-DB86-496A-BFAA-37CF6B6415E6}"/>
            </a:ext>
          </a:extLst>
        </xdr:cNvPr>
        <xdr:cNvSpPr/>
      </xdr:nvSpPr>
      <xdr:spPr>
        <a:xfrm>
          <a:off x="6921500" y="1048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70748</xdr:rowOff>
    </xdr:from>
    <xdr:to>
      <xdr:col>41</xdr:col>
      <xdr:colOff>50800</xdr:colOff>
      <xdr:row>61</xdr:row>
      <xdr:rowOff>76058</xdr:rowOff>
    </xdr:to>
    <xdr:cxnSp macro="">
      <xdr:nvCxnSpPr>
        <xdr:cNvPr id="254" name="直線コネクタ 253">
          <a:extLst>
            <a:ext uri="{FF2B5EF4-FFF2-40B4-BE49-F238E27FC236}">
              <a16:creationId xmlns:a16="http://schemas.microsoft.com/office/drawing/2014/main" id="{512E8D86-1106-4D33-A18A-75CF02E7D5E8}"/>
            </a:ext>
          </a:extLst>
        </xdr:cNvPr>
        <xdr:cNvCxnSpPr/>
      </xdr:nvCxnSpPr>
      <xdr:spPr>
        <a:xfrm flipV="1">
          <a:off x="6972300" y="10529198"/>
          <a:ext cx="8890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32107</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5AA5EEBE-6B5F-42DE-8982-482CED0551A9}"/>
            </a:ext>
          </a:extLst>
        </xdr:cNvPr>
        <xdr:cNvSpPr txBox="1"/>
      </xdr:nvSpPr>
      <xdr:spPr>
        <a:xfrm>
          <a:off x="93594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31937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CFAD3936-984D-46F5-BB32-BEE5D85755CB}"/>
            </a:ext>
          </a:extLst>
        </xdr:cNvPr>
        <xdr:cNvSpPr txBox="1"/>
      </xdr:nvSpPr>
      <xdr:spPr>
        <a:xfrm>
          <a:off x="8483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49341</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5D1E7C63-B424-4871-B538-2E1549159F81}"/>
            </a:ext>
          </a:extLst>
        </xdr:cNvPr>
        <xdr:cNvSpPr txBox="1"/>
      </xdr:nvSpPr>
      <xdr:spPr>
        <a:xfrm>
          <a:off x="7594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57008</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2B5F2B2D-E2F5-4C9B-AA0B-3374296C828B}"/>
            </a:ext>
          </a:extLst>
        </xdr:cNvPr>
        <xdr:cNvSpPr txBox="1"/>
      </xdr:nvSpPr>
      <xdr:spPr>
        <a:xfrm>
          <a:off x="6705111" y="1085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126561</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CD66A41D-5952-4E31-9496-0A70611D37F1}"/>
            </a:ext>
          </a:extLst>
        </xdr:cNvPr>
        <xdr:cNvSpPr txBox="1"/>
      </xdr:nvSpPr>
      <xdr:spPr>
        <a:xfrm>
          <a:off x="9327095" y="1024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131267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2A3653CE-1043-491B-B465-1D58B0876B30}"/>
            </a:ext>
          </a:extLst>
        </xdr:cNvPr>
        <xdr:cNvSpPr txBox="1"/>
      </xdr:nvSpPr>
      <xdr:spPr>
        <a:xfrm>
          <a:off x="8450795" y="1024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138075</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80081E3-CAE5-4ACE-BE40-FC7526286236}"/>
            </a:ext>
          </a:extLst>
        </xdr:cNvPr>
        <xdr:cNvSpPr txBox="1"/>
      </xdr:nvSpPr>
      <xdr:spPr>
        <a:xfrm>
          <a:off x="7561795" y="1025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143385</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27643451-F444-4AAB-8692-196F8DF2EFD8}"/>
            </a:ext>
          </a:extLst>
        </xdr:cNvPr>
        <xdr:cNvSpPr txBox="1"/>
      </xdr:nvSpPr>
      <xdr:spPr>
        <a:xfrm>
          <a:off x="6672795" y="1025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CBA8AAF-D2A2-4656-AB2C-956C56EB7C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CB13CCC-EE4B-4649-B8B7-6D35BAEAC4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1631254-AECD-4B4E-B921-1291FA6E620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4903C82-3348-4F2E-AD75-88001F45997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EF22268-DE1A-4E3F-9DE0-D1FCAD59535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F8AEB32-48B4-4149-B31D-0F42186A81C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42B09AB-A9C0-4809-97CF-312C036329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26165FB-A42D-4D9F-870E-D9A52F26161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44D7529A-9849-4D89-BDC3-835E03F3DF5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BC3E647F-59B4-44D8-9A1E-958B7341063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266861F-5D59-4508-A7A2-F184DB0543C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5220F1BF-4E18-4684-8922-8A5412DA38A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C27FD8D2-5153-4993-9F4D-C25F8DB5B4E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8D792384-2C5E-43BC-BB65-E2E54A147BD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BB45C90E-4DD7-4819-85A6-909926BA45D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3FB62C4F-EAD5-4501-8894-F04C6A4931E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53531E69-F0DC-4508-A4F9-38B60F6D669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9FB42546-DE27-4E94-80D3-5F42E0F353B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9DF1C817-E347-4834-B3A6-4B25CE4BF2A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16FE272B-6F09-41C2-8BD2-0193AEF0048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1EB961CD-BC50-44C0-889D-C71C7F09D0E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19E1A6A1-1895-4C57-977A-5E906C21ED9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C5F58DA-47D4-4D32-ACA8-4DA3FFACB21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44083BC-6AE1-4DAF-B849-F992D8A80AD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a:extLst>
            <a:ext uri="{FF2B5EF4-FFF2-40B4-BE49-F238E27FC236}">
              <a16:creationId xmlns:a16="http://schemas.microsoft.com/office/drawing/2014/main" id="{9E506C51-D430-4A9D-9834-ADDCF2C502C8}"/>
            </a:ext>
          </a:extLst>
        </xdr:cNvPr>
        <xdr:cNvCxnSpPr/>
      </xdr:nvCxnSpPr>
      <xdr:spPr>
        <a:xfrm flipV="1">
          <a:off x="4634865" y="13451205"/>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1487C87F-7542-4C87-A91E-E4CCC9FA7A2C}"/>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a:extLst>
            <a:ext uri="{FF2B5EF4-FFF2-40B4-BE49-F238E27FC236}">
              <a16:creationId xmlns:a16="http://schemas.microsoft.com/office/drawing/2014/main" id="{736083B0-C83D-48EE-9128-063828C78750}"/>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97108DB9-4A04-4EFB-BC22-4BA177EDD3CE}"/>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9FEA9811-3B24-4A5A-BFF9-7DA62BC7CC58}"/>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EA4D4607-2FFD-4DA7-97FC-638A0831A417}"/>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a:extLst>
            <a:ext uri="{FF2B5EF4-FFF2-40B4-BE49-F238E27FC236}">
              <a16:creationId xmlns:a16="http://schemas.microsoft.com/office/drawing/2014/main" id="{1D47A781-A3AA-4FCE-BEE9-FB328292CD21}"/>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a:extLst>
            <a:ext uri="{FF2B5EF4-FFF2-40B4-BE49-F238E27FC236}">
              <a16:creationId xmlns:a16="http://schemas.microsoft.com/office/drawing/2014/main" id="{354FF6BF-CF73-47A6-9BDF-6DFCA9C44DFA}"/>
            </a:ext>
          </a:extLst>
        </xdr:cNvPr>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a:extLst>
            <a:ext uri="{FF2B5EF4-FFF2-40B4-BE49-F238E27FC236}">
              <a16:creationId xmlns:a16="http://schemas.microsoft.com/office/drawing/2014/main" id="{8687C74B-ED95-45C0-A95B-8E45795ACF79}"/>
            </a:ext>
          </a:extLst>
        </xdr:cNvPr>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a:extLst>
            <a:ext uri="{FF2B5EF4-FFF2-40B4-BE49-F238E27FC236}">
              <a16:creationId xmlns:a16="http://schemas.microsoft.com/office/drawing/2014/main" id="{E66A8D7A-25D1-4743-8C85-5AD14BF0BCEE}"/>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7" name="フローチャート: 判断 296">
          <a:extLst>
            <a:ext uri="{FF2B5EF4-FFF2-40B4-BE49-F238E27FC236}">
              <a16:creationId xmlns:a16="http://schemas.microsoft.com/office/drawing/2014/main" id="{9C0D366F-E246-4DE4-A782-989DE31D8C24}"/>
            </a:ext>
          </a:extLst>
        </xdr:cNvPr>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243F59B-B9ED-46CB-BB0D-C082296420F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211F8F7-A798-4821-9D1C-D080D1BDEDE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928A1F3-291C-40A0-96BD-4C89E225AE1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B5A6899-842B-4C2D-A765-762D0DD53D9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7F798F8-27EE-4131-988F-097561675D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170180</xdr:rowOff>
    </xdr:from>
    <xdr:to>
      <xdr:col>24</xdr:col>
      <xdr:colOff>114300</xdr:colOff>
      <xdr:row>84</xdr:row>
      <xdr:rowOff>100330</xdr:rowOff>
    </xdr:to>
    <xdr:sp macro="" textlink="">
      <xdr:nvSpPr>
        <xdr:cNvPr id="303" name="楕円 302">
          <a:extLst>
            <a:ext uri="{FF2B5EF4-FFF2-40B4-BE49-F238E27FC236}">
              <a16:creationId xmlns:a16="http://schemas.microsoft.com/office/drawing/2014/main" id="{54A79E72-F0E2-4350-8234-23D5BDDBA856}"/>
            </a:ext>
          </a:extLst>
        </xdr:cNvPr>
        <xdr:cNvSpPr/>
      </xdr:nvSpPr>
      <xdr:spPr>
        <a:xfrm>
          <a:off x="4584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148607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DAE4F588-4591-404C-9B70-BD82901E6E6D}"/>
            </a:ext>
          </a:extLst>
        </xdr:cNvPr>
        <xdr:cNvSpPr txBox="1"/>
      </xdr:nvSpPr>
      <xdr:spPr>
        <a:xfrm>
          <a:off x="4673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143511</xdr:rowOff>
    </xdr:from>
    <xdr:to>
      <xdr:col>20</xdr:col>
      <xdr:colOff>38100</xdr:colOff>
      <xdr:row>84</xdr:row>
      <xdr:rowOff>73661</xdr:rowOff>
    </xdr:to>
    <xdr:sp macro="" textlink="">
      <xdr:nvSpPr>
        <xdr:cNvPr id="305" name="楕円 304">
          <a:extLst>
            <a:ext uri="{FF2B5EF4-FFF2-40B4-BE49-F238E27FC236}">
              <a16:creationId xmlns:a16="http://schemas.microsoft.com/office/drawing/2014/main" id="{E1FEC664-D66C-4EDE-BFDC-AB0B5BFB65DB}"/>
            </a:ext>
          </a:extLst>
        </xdr:cNvPr>
        <xdr:cNvSpPr/>
      </xdr:nvSpPr>
      <xdr:spPr>
        <a:xfrm>
          <a:off x="3746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22861</xdr:rowOff>
    </xdr:from>
    <xdr:to>
      <xdr:col>24</xdr:col>
      <xdr:colOff>63500</xdr:colOff>
      <xdr:row>84</xdr:row>
      <xdr:rowOff>49530</xdr:rowOff>
    </xdr:to>
    <xdr:cxnSp macro="">
      <xdr:nvCxnSpPr>
        <xdr:cNvPr id="306" name="直線コネクタ 305">
          <a:extLst>
            <a:ext uri="{FF2B5EF4-FFF2-40B4-BE49-F238E27FC236}">
              <a16:creationId xmlns:a16="http://schemas.microsoft.com/office/drawing/2014/main" id="{4998768C-8540-4B6F-9BD6-E5839CB140FE}"/>
            </a:ext>
          </a:extLst>
        </xdr:cNvPr>
        <xdr:cNvCxnSpPr/>
      </xdr:nvCxnSpPr>
      <xdr:spPr>
        <a:xfrm>
          <a:off x="3797300" y="144246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116839</xdr:rowOff>
    </xdr:from>
    <xdr:to>
      <xdr:col>15</xdr:col>
      <xdr:colOff>101600</xdr:colOff>
      <xdr:row>84</xdr:row>
      <xdr:rowOff>46989</xdr:rowOff>
    </xdr:to>
    <xdr:sp macro="" textlink="">
      <xdr:nvSpPr>
        <xdr:cNvPr id="307" name="楕円 306">
          <a:extLst>
            <a:ext uri="{FF2B5EF4-FFF2-40B4-BE49-F238E27FC236}">
              <a16:creationId xmlns:a16="http://schemas.microsoft.com/office/drawing/2014/main" id="{A9129C6D-689C-4E30-A326-FBCD2CA68027}"/>
            </a:ext>
          </a:extLst>
        </xdr:cNvPr>
        <xdr:cNvSpPr/>
      </xdr:nvSpPr>
      <xdr:spPr>
        <a:xfrm>
          <a:off x="2857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167639</xdr:rowOff>
    </xdr:from>
    <xdr:to>
      <xdr:col>19</xdr:col>
      <xdr:colOff>177800</xdr:colOff>
      <xdr:row>84</xdr:row>
      <xdr:rowOff>22861</xdr:rowOff>
    </xdr:to>
    <xdr:cxnSp macro="">
      <xdr:nvCxnSpPr>
        <xdr:cNvPr id="308" name="直線コネクタ 307">
          <a:extLst>
            <a:ext uri="{FF2B5EF4-FFF2-40B4-BE49-F238E27FC236}">
              <a16:creationId xmlns:a16="http://schemas.microsoft.com/office/drawing/2014/main" id="{8F78106D-1ABD-4837-90D3-42C0DEA7DA27}"/>
            </a:ext>
          </a:extLst>
        </xdr:cNvPr>
        <xdr:cNvCxnSpPr/>
      </xdr:nvCxnSpPr>
      <xdr:spPr>
        <a:xfrm>
          <a:off x="2908300" y="143979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97789</xdr:rowOff>
    </xdr:from>
    <xdr:to>
      <xdr:col>10</xdr:col>
      <xdr:colOff>165100</xdr:colOff>
      <xdr:row>84</xdr:row>
      <xdr:rowOff>27939</xdr:rowOff>
    </xdr:to>
    <xdr:sp macro="" textlink="">
      <xdr:nvSpPr>
        <xdr:cNvPr id="309" name="楕円 308">
          <a:extLst>
            <a:ext uri="{FF2B5EF4-FFF2-40B4-BE49-F238E27FC236}">
              <a16:creationId xmlns:a16="http://schemas.microsoft.com/office/drawing/2014/main" id="{D74878D2-0E81-48FA-9D83-A96E1F332323}"/>
            </a:ext>
          </a:extLst>
        </xdr:cNvPr>
        <xdr:cNvSpPr/>
      </xdr:nvSpPr>
      <xdr:spPr>
        <a:xfrm>
          <a:off x="1968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148589</xdr:rowOff>
    </xdr:from>
    <xdr:to>
      <xdr:col>15</xdr:col>
      <xdr:colOff>50800</xdr:colOff>
      <xdr:row>83</xdr:row>
      <xdr:rowOff>167639</xdr:rowOff>
    </xdr:to>
    <xdr:cxnSp macro="">
      <xdr:nvCxnSpPr>
        <xdr:cNvPr id="310" name="直線コネクタ 309">
          <a:extLst>
            <a:ext uri="{FF2B5EF4-FFF2-40B4-BE49-F238E27FC236}">
              <a16:creationId xmlns:a16="http://schemas.microsoft.com/office/drawing/2014/main" id="{5FC03E85-79BC-4B89-8DEE-72DA1E92C20A}"/>
            </a:ext>
          </a:extLst>
        </xdr:cNvPr>
        <xdr:cNvCxnSpPr/>
      </xdr:nvCxnSpPr>
      <xdr:spPr>
        <a:xfrm>
          <a:off x="2019300" y="143789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63500</xdr:rowOff>
    </xdr:from>
    <xdr:to>
      <xdr:col>6</xdr:col>
      <xdr:colOff>38100</xdr:colOff>
      <xdr:row>83</xdr:row>
      <xdr:rowOff>165100</xdr:rowOff>
    </xdr:to>
    <xdr:sp macro="" textlink="">
      <xdr:nvSpPr>
        <xdr:cNvPr id="311" name="楕円 310">
          <a:extLst>
            <a:ext uri="{FF2B5EF4-FFF2-40B4-BE49-F238E27FC236}">
              <a16:creationId xmlns:a16="http://schemas.microsoft.com/office/drawing/2014/main" id="{3CBD4049-08C4-4C92-A3A5-39C99E9EAA58}"/>
            </a:ext>
          </a:extLst>
        </xdr:cNvPr>
        <xdr:cNvSpPr/>
      </xdr:nvSpPr>
      <xdr:spPr>
        <a:xfrm>
          <a:off x="1079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114300</xdr:rowOff>
    </xdr:from>
    <xdr:to>
      <xdr:col>10</xdr:col>
      <xdr:colOff>114300</xdr:colOff>
      <xdr:row>83</xdr:row>
      <xdr:rowOff>148589</xdr:rowOff>
    </xdr:to>
    <xdr:cxnSp macro="">
      <xdr:nvCxnSpPr>
        <xdr:cNvPr id="312" name="直線コネクタ 311">
          <a:extLst>
            <a:ext uri="{FF2B5EF4-FFF2-40B4-BE49-F238E27FC236}">
              <a16:creationId xmlns:a16="http://schemas.microsoft.com/office/drawing/2014/main" id="{074972E3-EDD9-4578-969D-683405074584}"/>
            </a:ext>
          </a:extLst>
        </xdr:cNvPr>
        <xdr:cNvCxnSpPr/>
      </xdr:nvCxnSpPr>
      <xdr:spPr>
        <a:xfrm>
          <a:off x="1130300" y="14344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4463</xdr:rowOff>
    </xdr:from>
    <xdr:ext cx="405111" cy="259045"/>
    <xdr:sp macro="" textlink="">
      <xdr:nvSpPr>
        <xdr:cNvPr id="313" name="n_1aveValue【公営住宅】&#10;有形固定資産減価償却率">
          <a:extLst>
            <a:ext uri="{FF2B5EF4-FFF2-40B4-BE49-F238E27FC236}">
              <a16:creationId xmlns:a16="http://schemas.microsoft.com/office/drawing/2014/main" id="{3A798BE9-F4DC-420E-BA2A-678B5CF5A894}"/>
            </a:ext>
          </a:extLst>
        </xdr:cNvPr>
        <xdr:cNvSpPr txBox="1"/>
      </xdr:nvSpPr>
      <xdr:spPr>
        <a:xfrm>
          <a:off x="35820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69232</xdr:rowOff>
    </xdr:from>
    <xdr:ext cx="405111" cy="259045"/>
    <xdr:sp macro="" textlink="">
      <xdr:nvSpPr>
        <xdr:cNvPr id="314" name="n_2aveValue【公営住宅】&#10;有形固定資産減価償却率">
          <a:extLst>
            <a:ext uri="{FF2B5EF4-FFF2-40B4-BE49-F238E27FC236}">
              <a16:creationId xmlns:a16="http://schemas.microsoft.com/office/drawing/2014/main" id="{C287B435-448B-4325-B9CE-496D77F4AE65}"/>
            </a:ext>
          </a:extLst>
        </xdr:cNvPr>
        <xdr:cNvSpPr txBox="1"/>
      </xdr:nvSpPr>
      <xdr:spPr>
        <a:xfrm>
          <a:off x="2705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5" name="n_3aveValue【公営住宅】&#10;有形固定資産減価償却率">
          <a:extLst>
            <a:ext uri="{FF2B5EF4-FFF2-40B4-BE49-F238E27FC236}">
              <a16:creationId xmlns:a16="http://schemas.microsoft.com/office/drawing/2014/main" id="{FD76F6E6-1C32-4DE9-A7AF-305A6F0A588D}"/>
            </a:ext>
          </a:extLst>
        </xdr:cNvPr>
        <xdr:cNvSpPr txBox="1"/>
      </xdr:nvSpPr>
      <xdr:spPr>
        <a:xfrm>
          <a:off x="1816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73041</xdr:rowOff>
    </xdr:from>
    <xdr:ext cx="405111" cy="259045"/>
    <xdr:sp macro="" textlink="">
      <xdr:nvSpPr>
        <xdr:cNvPr id="316" name="n_4aveValue【公営住宅】&#10;有形固定資産減価償却率">
          <a:extLst>
            <a:ext uri="{FF2B5EF4-FFF2-40B4-BE49-F238E27FC236}">
              <a16:creationId xmlns:a16="http://schemas.microsoft.com/office/drawing/2014/main" id="{983AEE95-790A-4B68-8788-C7DF7747E47E}"/>
            </a:ext>
          </a:extLst>
        </xdr:cNvPr>
        <xdr:cNvSpPr txBox="1"/>
      </xdr:nvSpPr>
      <xdr:spPr>
        <a:xfrm>
          <a:off x="927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64788</xdr:rowOff>
    </xdr:from>
    <xdr:ext cx="405111" cy="259045"/>
    <xdr:sp macro="" textlink="">
      <xdr:nvSpPr>
        <xdr:cNvPr id="317" name="n_1mainValue【公営住宅】&#10;有形固定資産減価償却率">
          <a:extLst>
            <a:ext uri="{FF2B5EF4-FFF2-40B4-BE49-F238E27FC236}">
              <a16:creationId xmlns:a16="http://schemas.microsoft.com/office/drawing/2014/main" id="{463ACACF-1DD5-416F-BC89-7121BC64BBAC}"/>
            </a:ext>
          </a:extLst>
        </xdr:cNvPr>
        <xdr:cNvSpPr txBox="1"/>
      </xdr:nvSpPr>
      <xdr:spPr>
        <a:xfrm>
          <a:off x="35820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38116</xdr:rowOff>
    </xdr:from>
    <xdr:ext cx="405111" cy="259045"/>
    <xdr:sp macro="" textlink="">
      <xdr:nvSpPr>
        <xdr:cNvPr id="318" name="n_2mainValue【公営住宅】&#10;有形固定資産減価償却率">
          <a:extLst>
            <a:ext uri="{FF2B5EF4-FFF2-40B4-BE49-F238E27FC236}">
              <a16:creationId xmlns:a16="http://schemas.microsoft.com/office/drawing/2014/main" id="{2100694E-AE43-4990-B639-9C6FC83F3E51}"/>
            </a:ext>
          </a:extLst>
        </xdr:cNvPr>
        <xdr:cNvSpPr txBox="1"/>
      </xdr:nvSpPr>
      <xdr:spPr>
        <a:xfrm>
          <a:off x="2705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19066</xdr:rowOff>
    </xdr:from>
    <xdr:ext cx="405111" cy="259045"/>
    <xdr:sp macro="" textlink="">
      <xdr:nvSpPr>
        <xdr:cNvPr id="319" name="n_3mainValue【公営住宅】&#10;有形固定資産減価償却率">
          <a:extLst>
            <a:ext uri="{FF2B5EF4-FFF2-40B4-BE49-F238E27FC236}">
              <a16:creationId xmlns:a16="http://schemas.microsoft.com/office/drawing/2014/main" id="{B8221BA1-A6E5-42B9-B0E3-D188A333F827}"/>
            </a:ext>
          </a:extLst>
        </xdr:cNvPr>
        <xdr:cNvSpPr txBox="1"/>
      </xdr:nvSpPr>
      <xdr:spPr>
        <a:xfrm>
          <a:off x="1816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156227</xdr:rowOff>
    </xdr:from>
    <xdr:ext cx="405111" cy="259045"/>
    <xdr:sp macro="" textlink="">
      <xdr:nvSpPr>
        <xdr:cNvPr id="320" name="n_4mainValue【公営住宅】&#10;有形固定資産減価償却率">
          <a:extLst>
            <a:ext uri="{FF2B5EF4-FFF2-40B4-BE49-F238E27FC236}">
              <a16:creationId xmlns:a16="http://schemas.microsoft.com/office/drawing/2014/main" id="{3FABDEC6-E913-4335-A9AA-12577E5CD229}"/>
            </a:ext>
          </a:extLst>
        </xdr:cNvPr>
        <xdr:cNvSpPr txBox="1"/>
      </xdr:nvSpPr>
      <xdr:spPr>
        <a:xfrm>
          <a:off x="927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607669B-FA4D-42CC-8FB2-C1C6440B326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92BC4F3-D6F9-4D4C-AE65-F769F5357C1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A418CBF-69C1-4FB6-8CDA-EF395DAA346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28D2542-0BC0-4B44-B271-12F7D9D66CA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788D549-21DD-4C6E-B63B-9447E2BAB9B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F352D5E-6AE2-469E-B6E0-38844875FC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E9A733E-1393-4E39-BAA5-2F787177B39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0B9865F-0BE6-4AC7-9EA5-50DF5ABB3C9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A47ED31-5417-4A95-8FC4-7B8A101604F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6FF2369-9DD6-407C-9978-EB4A793B405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1BDCED3D-1B70-46E4-B50D-278554D96187}"/>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8F4D3D00-1BC5-4AD8-9CEF-71FA0427650F}"/>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6582022C-D02F-4D0D-A57B-0B09E16724B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FCFB0C2D-48BF-4C52-9099-362F64543D6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27992F1-7EEF-4557-9D4D-AC6701D79DCD}"/>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3C77D8A-46A3-4C5E-86DF-0AFF8424BB5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BFFF7C2D-599A-48A4-BE68-1F4A3E96052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AE30FCA8-9D0F-40BA-B3CA-C8BC8DF15CD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6E350632-B107-40FE-A785-39CB9A1E8DD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863D8768-A4F8-4795-9151-5435B18B941C}"/>
            </a:ext>
          </a:extLst>
        </xdr:cNvPr>
        <xdr:cNvCxnSpPr/>
      </xdr:nvCxnSpPr>
      <xdr:spPr>
        <a:xfrm flipV="1">
          <a:off x="10476865" y="13400912"/>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F09F45F8-874A-4F85-8865-3B26AEFDE8C2}"/>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C19B1D04-D645-4AC7-8253-381E38AC9C61}"/>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a:extLst>
            <a:ext uri="{FF2B5EF4-FFF2-40B4-BE49-F238E27FC236}">
              <a16:creationId xmlns:a16="http://schemas.microsoft.com/office/drawing/2014/main" id="{63E66FD9-8180-4306-A5F3-5AC316021DCE}"/>
            </a:ext>
          </a:extLst>
        </xdr:cNvPr>
        <xdr:cNvSpPr txBox="1"/>
      </xdr:nvSpPr>
      <xdr:spPr>
        <a:xfrm>
          <a:off x="10515600" y="1317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a:extLst>
            <a:ext uri="{FF2B5EF4-FFF2-40B4-BE49-F238E27FC236}">
              <a16:creationId xmlns:a16="http://schemas.microsoft.com/office/drawing/2014/main" id="{AF6ACADC-5F5A-4B3E-91F8-D0DAD2C982EA}"/>
            </a:ext>
          </a:extLst>
        </xdr:cNvPr>
        <xdr:cNvCxnSpPr/>
      </xdr:nvCxnSpPr>
      <xdr:spPr>
        <a:xfrm>
          <a:off x="10388600" y="134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45" name="【公営住宅】&#10;一人当たり面積平均値テキスト">
          <a:extLst>
            <a:ext uri="{FF2B5EF4-FFF2-40B4-BE49-F238E27FC236}">
              <a16:creationId xmlns:a16="http://schemas.microsoft.com/office/drawing/2014/main" id="{604D95A3-5562-4253-9EA8-A53B5F694446}"/>
            </a:ext>
          </a:extLst>
        </xdr:cNvPr>
        <xdr:cNvSpPr txBox="1"/>
      </xdr:nvSpPr>
      <xdr:spPr>
        <a:xfrm>
          <a:off x="10515600" y="1430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a:extLst>
            <a:ext uri="{FF2B5EF4-FFF2-40B4-BE49-F238E27FC236}">
              <a16:creationId xmlns:a16="http://schemas.microsoft.com/office/drawing/2014/main" id="{0E441194-9194-4230-B1CF-FD3B2AF4E26E}"/>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a:extLst>
            <a:ext uri="{FF2B5EF4-FFF2-40B4-BE49-F238E27FC236}">
              <a16:creationId xmlns:a16="http://schemas.microsoft.com/office/drawing/2014/main" id="{A7B296C5-4155-4E2F-AE78-A0B85E58E46E}"/>
            </a:ext>
          </a:extLst>
        </xdr:cNvPr>
        <xdr:cNvSpPr/>
      </xdr:nvSpPr>
      <xdr:spPr>
        <a:xfrm>
          <a:off x="9588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8" name="フローチャート: 判断 347">
          <a:extLst>
            <a:ext uri="{FF2B5EF4-FFF2-40B4-BE49-F238E27FC236}">
              <a16:creationId xmlns:a16="http://schemas.microsoft.com/office/drawing/2014/main" id="{AB45D5CF-68FA-4C8C-B513-972CC9FDBBA7}"/>
            </a:ext>
          </a:extLst>
        </xdr:cNvPr>
        <xdr:cNvSpPr/>
      </xdr:nvSpPr>
      <xdr:spPr>
        <a:xfrm>
          <a:off x="8699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49" name="フローチャート: 判断 348">
          <a:extLst>
            <a:ext uri="{FF2B5EF4-FFF2-40B4-BE49-F238E27FC236}">
              <a16:creationId xmlns:a16="http://schemas.microsoft.com/office/drawing/2014/main" id="{47559037-B91E-423F-B711-47D33768780A}"/>
            </a:ext>
          </a:extLst>
        </xdr:cNvPr>
        <xdr:cNvSpPr/>
      </xdr:nvSpPr>
      <xdr:spPr>
        <a:xfrm>
          <a:off x="7810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50" name="フローチャート: 判断 349">
          <a:extLst>
            <a:ext uri="{FF2B5EF4-FFF2-40B4-BE49-F238E27FC236}">
              <a16:creationId xmlns:a16="http://schemas.microsoft.com/office/drawing/2014/main" id="{553EC19C-302E-4A01-8F85-0E1AA67E3D6E}"/>
            </a:ext>
          </a:extLst>
        </xdr:cNvPr>
        <xdr:cNvSpPr/>
      </xdr:nvSpPr>
      <xdr:spPr>
        <a:xfrm>
          <a:off x="6921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2F9BCF3-27D9-47D8-A3A5-9C545278057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226A401-4BAB-4D01-94D2-8C86FD103E0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EA25219-FB08-4908-B000-18DA757316C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9FC79D7-743F-4AF3-8F1B-E1502FE82F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9ACAEF0-B78F-4D8E-885A-04A46653F84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148462</xdr:rowOff>
    </xdr:from>
    <xdr:to>
      <xdr:col>55</xdr:col>
      <xdr:colOff>50800</xdr:colOff>
      <xdr:row>78</xdr:row>
      <xdr:rowOff>78612</xdr:rowOff>
    </xdr:to>
    <xdr:sp macro="" textlink="">
      <xdr:nvSpPr>
        <xdr:cNvPr id="356" name="楕円 355">
          <a:extLst>
            <a:ext uri="{FF2B5EF4-FFF2-40B4-BE49-F238E27FC236}">
              <a16:creationId xmlns:a16="http://schemas.microsoft.com/office/drawing/2014/main" id="{6601B575-68C1-485C-BE8B-193416A25166}"/>
            </a:ext>
          </a:extLst>
        </xdr:cNvPr>
        <xdr:cNvSpPr/>
      </xdr:nvSpPr>
      <xdr:spPr>
        <a:xfrm>
          <a:off x="10426700" y="133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101489</xdr:rowOff>
    </xdr:from>
    <xdr:ext cx="469744" cy="259045"/>
    <xdr:sp macro="" textlink="">
      <xdr:nvSpPr>
        <xdr:cNvPr id="357" name="【公営住宅】&#10;一人当たり面積該当値テキスト">
          <a:extLst>
            <a:ext uri="{FF2B5EF4-FFF2-40B4-BE49-F238E27FC236}">
              <a16:creationId xmlns:a16="http://schemas.microsoft.com/office/drawing/2014/main" id="{04D9D538-AF06-4EA1-B4F8-3F12AEE14D87}"/>
            </a:ext>
          </a:extLst>
        </xdr:cNvPr>
        <xdr:cNvSpPr txBox="1"/>
      </xdr:nvSpPr>
      <xdr:spPr>
        <a:xfrm>
          <a:off x="10515600" y="1330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142748</xdr:rowOff>
    </xdr:from>
    <xdr:to>
      <xdr:col>50</xdr:col>
      <xdr:colOff>165100</xdr:colOff>
      <xdr:row>78</xdr:row>
      <xdr:rowOff>72898</xdr:rowOff>
    </xdr:to>
    <xdr:sp macro="" textlink="">
      <xdr:nvSpPr>
        <xdr:cNvPr id="358" name="楕円 357">
          <a:extLst>
            <a:ext uri="{FF2B5EF4-FFF2-40B4-BE49-F238E27FC236}">
              <a16:creationId xmlns:a16="http://schemas.microsoft.com/office/drawing/2014/main" id="{266C4A4E-5184-4975-BC8B-4D4835DE891D}"/>
            </a:ext>
          </a:extLst>
        </xdr:cNvPr>
        <xdr:cNvSpPr/>
      </xdr:nvSpPr>
      <xdr:spPr>
        <a:xfrm>
          <a:off x="9588500" y="133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22098</xdr:rowOff>
    </xdr:from>
    <xdr:to>
      <xdr:col>55</xdr:col>
      <xdr:colOff>0</xdr:colOff>
      <xdr:row>78</xdr:row>
      <xdr:rowOff>27812</xdr:rowOff>
    </xdr:to>
    <xdr:cxnSp macro="">
      <xdr:nvCxnSpPr>
        <xdr:cNvPr id="359" name="直線コネクタ 358">
          <a:extLst>
            <a:ext uri="{FF2B5EF4-FFF2-40B4-BE49-F238E27FC236}">
              <a16:creationId xmlns:a16="http://schemas.microsoft.com/office/drawing/2014/main" id="{4E27D4E2-77E2-4C43-90A6-1A64608B99EA}"/>
            </a:ext>
          </a:extLst>
        </xdr:cNvPr>
        <xdr:cNvCxnSpPr/>
      </xdr:nvCxnSpPr>
      <xdr:spPr>
        <a:xfrm>
          <a:off x="9639300" y="13395198"/>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142176</xdr:rowOff>
    </xdr:from>
    <xdr:to>
      <xdr:col>46</xdr:col>
      <xdr:colOff>38100</xdr:colOff>
      <xdr:row>78</xdr:row>
      <xdr:rowOff>72326</xdr:rowOff>
    </xdr:to>
    <xdr:sp macro="" textlink="">
      <xdr:nvSpPr>
        <xdr:cNvPr id="360" name="楕円 359">
          <a:extLst>
            <a:ext uri="{FF2B5EF4-FFF2-40B4-BE49-F238E27FC236}">
              <a16:creationId xmlns:a16="http://schemas.microsoft.com/office/drawing/2014/main" id="{FA9069C0-7AF8-4C3A-84C4-205E9C302BF2}"/>
            </a:ext>
          </a:extLst>
        </xdr:cNvPr>
        <xdr:cNvSpPr/>
      </xdr:nvSpPr>
      <xdr:spPr>
        <a:xfrm>
          <a:off x="8699500" y="133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21526</xdr:rowOff>
    </xdr:from>
    <xdr:to>
      <xdr:col>50</xdr:col>
      <xdr:colOff>114300</xdr:colOff>
      <xdr:row>78</xdr:row>
      <xdr:rowOff>22098</xdr:rowOff>
    </xdr:to>
    <xdr:cxnSp macro="">
      <xdr:nvCxnSpPr>
        <xdr:cNvPr id="361" name="直線コネクタ 360">
          <a:extLst>
            <a:ext uri="{FF2B5EF4-FFF2-40B4-BE49-F238E27FC236}">
              <a16:creationId xmlns:a16="http://schemas.microsoft.com/office/drawing/2014/main" id="{7C306D57-0CB1-47B7-8945-20248710328A}"/>
            </a:ext>
          </a:extLst>
        </xdr:cNvPr>
        <xdr:cNvCxnSpPr/>
      </xdr:nvCxnSpPr>
      <xdr:spPr>
        <a:xfrm>
          <a:off x="8750300" y="1339462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131890</xdr:rowOff>
    </xdr:from>
    <xdr:to>
      <xdr:col>41</xdr:col>
      <xdr:colOff>101600</xdr:colOff>
      <xdr:row>78</xdr:row>
      <xdr:rowOff>62040</xdr:rowOff>
    </xdr:to>
    <xdr:sp macro="" textlink="">
      <xdr:nvSpPr>
        <xdr:cNvPr id="362" name="楕円 361">
          <a:extLst>
            <a:ext uri="{FF2B5EF4-FFF2-40B4-BE49-F238E27FC236}">
              <a16:creationId xmlns:a16="http://schemas.microsoft.com/office/drawing/2014/main" id="{A7E0987D-B81B-4DF2-A3E0-43C86EB725C4}"/>
            </a:ext>
          </a:extLst>
        </xdr:cNvPr>
        <xdr:cNvSpPr/>
      </xdr:nvSpPr>
      <xdr:spPr>
        <a:xfrm>
          <a:off x="7810500" y="13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11240</xdr:rowOff>
    </xdr:from>
    <xdr:to>
      <xdr:col>45</xdr:col>
      <xdr:colOff>177800</xdr:colOff>
      <xdr:row>78</xdr:row>
      <xdr:rowOff>21526</xdr:rowOff>
    </xdr:to>
    <xdr:cxnSp macro="">
      <xdr:nvCxnSpPr>
        <xdr:cNvPr id="363" name="直線コネクタ 362">
          <a:extLst>
            <a:ext uri="{FF2B5EF4-FFF2-40B4-BE49-F238E27FC236}">
              <a16:creationId xmlns:a16="http://schemas.microsoft.com/office/drawing/2014/main" id="{CF5C6B79-936D-44BC-B86C-57A24F7D1A0D}"/>
            </a:ext>
          </a:extLst>
        </xdr:cNvPr>
        <xdr:cNvCxnSpPr/>
      </xdr:nvCxnSpPr>
      <xdr:spPr>
        <a:xfrm>
          <a:off x="7861300" y="13384340"/>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135889</xdr:rowOff>
    </xdr:from>
    <xdr:to>
      <xdr:col>36</xdr:col>
      <xdr:colOff>165100</xdr:colOff>
      <xdr:row>78</xdr:row>
      <xdr:rowOff>66039</xdr:rowOff>
    </xdr:to>
    <xdr:sp macro="" textlink="">
      <xdr:nvSpPr>
        <xdr:cNvPr id="364" name="楕円 363">
          <a:extLst>
            <a:ext uri="{FF2B5EF4-FFF2-40B4-BE49-F238E27FC236}">
              <a16:creationId xmlns:a16="http://schemas.microsoft.com/office/drawing/2014/main" id="{8F36953E-A1D0-421A-98C1-AC2DB11386A1}"/>
            </a:ext>
          </a:extLst>
        </xdr:cNvPr>
        <xdr:cNvSpPr/>
      </xdr:nvSpPr>
      <xdr:spPr>
        <a:xfrm>
          <a:off x="6921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11240</xdr:rowOff>
    </xdr:from>
    <xdr:to>
      <xdr:col>41</xdr:col>
      <xdr:colOff>50800</xdr:colOff>
      <xdr:row>78</xdr:row>
      <xdr:rowOff>15239</xdr:rowOff>
    </xdr:to>
    <xdr:cxnSp macro="">
      <xdr:nvCxnSpPr>
        <xdr:cNvPr id="365" name="直線コネクタ 364">
          <a:extLst>
            <a:ext uri="{FF2B5EF4-FFF2-40B4-BE49-F238E27FC236}">
              <a16:creationId xmlns:a16="http://schemas.microsoft.com/office/drawing/2014/main" id="{014DC3E6-41BC-419E-909B-540EC93B3970}"/>
            </a:ext>
          </a:extLst>
        </xdr:cNvPr>
        <xdr:cNvCxnSpPr/>
      </xdr:nvCxnSpPr>
      <xdr:spPr>
        <a:xfrm flipV="1">
          <a:off x="6972300" y="13384340"/>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29163</xdr:rowOff>
    </xdr:from>
    <xdr:ext cx="469744" cy="259045"/>
    <xdr:sp macro="" textlink="">
      <xdr:nvSpPr>
        <xdr:cNvPr id="366" name="n_1aveValue【公営住宅】&#10;一人当たり面積">
          <a:extLst>
            <a:ext uri="{FF2B5EF4-FFF2-40B4-BE49-F238E27FC236}">
              <a16:creationId xmlns:a16="http://schemas.microsoft.com/office/drawing/2014/main" id="{D5026FE1-3EEB-4D9D-83DA-5BDFDB6712F5}"/>
            </a:ext>
          </a:extLst>
        </xdr:cNvPr>
        <xdr:cNvSpPr txBox="1"/>
      </xdr:nvSpPr>
      <xdr:spPr>
        <a:xfrm>
          <a:off x="9391727" y="1443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52024</xdr:rowOff>
    </xdr:from>
    <xdr:ext cx="469744" cy="259045"/>
    <xdr:sp macro="" textlink="">
      <xdr:nvSpPr>
        <xdr:cNvPr id="367" name="n_2aveValue【公営住宅】&#10;一人当たり面積">
          <a:extLst>
            <a:ext uri="{FF2B5EF4-FFF2-40B4-BE49-F238E27FC236}">
              <a16:creationId xmlns:a16="http://schemas.microsoft.com/office/drawing/2014/main" id="{864AB0BA-3D64-4D6B-9097-AA59CB64C797}"/>
            </a:ext>
          </a:extLst>
        </xdr:cNvPr>
        <xdr:cNvSpPr txBox="1"/>
      </xdr:nvSpPr>
      <xdr:spPr>
        <a:xfrm>
          <a:off x="85154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73741</xdr:rowOff>
    </xdr:from>
    <xdr:ext cx="469744" cy="259045"/>
    <xdr:sp macro="" textlink="">
      <xdr:nvSpPr>
        <xdr:cNvPr id="368" name="n_3aveValue【公営住宅】&#10;一人当たり面積">
          <a:extLst>
            <a:ext uri="{FF2B5EF4-FFF2-40B4-BE49-F238E27FC236}">
              <a16:creationId xmlns:a16="http://schemas.microsoft.com/office/drawing/2014/main" id="{8F0D0873-5AE1-474B-A7DA-25EF55FDC708}"/>
            </a:ext>
          </a:extLst>
        </xdr:cNvPr>
        <xdr:cNvSpPr txBox="1"/>
      </xdr:nvSpPr>
      <xdr:spPr>
        <a:xfrm>
          <a:off x="7626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78884</xdr:rowOff>
    </xdr:from>
    <xdr:ext cx="469744" cy="259045"/>
    <xdr:sp macro="" textlink="">
      <xdr:nvSpPr>
        <xdr:cNvPr id="369" name="n_4aveValue【公営住宅】&#10;一人当たり面積">
          <a:extLst>
            <a:ext uri="{FF2B5EF4-FFF2-40B4-BE49-F238E27FC236}">
              <a16:creationId xmlns:a16="http://schemas.microsoft.com/office/drawing/2014/main" id="{1A9761B2-3E4F-4CDB-8DBF-E1B586E20AD5}"/>
            </a:ext>
          </a:extLst>
        </xdr:cNvPr>
        <xdr:cNvSpPr txBox="1"/>
      </xdr:nvSpPr>
      <xdr:spPr>
        <a:xfrm>
          <a:off x="6737427" y="144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89425</xdr:rowOff>
    </xdr:from>
    <xdr:ext cx="469744" cy="259045"/>
    <xdr:sp macro="" textlink="">
      <xdr:nvSpPr>
        <xdr:cNvPr id="370" name="n_1mainValue【公営住宅】&#10;一人当たり面積">
          <a:extLst>
            <a:ext uri="{FF2B5EF4-FFF2-40B4-BE49-F238E27FC236}">
              <a16:creationId xmlns:a16="http://schemas.microsoft.com/office/drawing/2014/main" id="{9F520291-F2B2-4D72-810F-B637AF3C8DA3}"/>
            </a:ext>
          </a:extLst>
        </xdr:cNvPr>
        <xdr:cNvSpPr txBox="1"/>
      </xdr:nvSpPr>
      <xdr:spPr>
        <a:xfrm>
          <a:off x="9391727" y="1311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88853</xdr:rowOff>
    </xdr:from>
    <xdr:ext cx="469744" cy="259045"/>
    <xdr:sp macro="" textlink="">
      <xdr:nvSpPr>
        <xdr:cNvPr id="371" name="n_2mainValue【公営住宅】&#10;一人当たり面積">
          <a:extLst>
            <a:ext uri="{FF2B5EF4-FFF2-40B4-BE49-F238E27FC236}">
              <a16:creationId xmlns:a16="http://schemas.microsoft.com/office/drawing/2014/main" id="{222E4C5B-268F-4573-B3C2-E46F126525AD}"/>
            </a:ext>
          </a:extLst>
        </xdr:cNvPr>
        <xdr:cNvSpPr txBox="1"/>
      </xdr:nvSpPr>
      <xdr:spPr>
        <a:xfrm>
          <a:off x="8515427" y="1311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78567</xdr:rowOff>
    </xdr:from>
    <xdr:ext cx="469744" cy="259045"/>
    <xdr:sp macro="" textlink="">
      <xdr:nvSpPr>
        <xdr:cNvPr id="372" name="n_3mainValue【公営住宅】&#10;一人当たり面積">
          <a:extLst>
            <a:ext uri="{FF2B5EF4-FFF2-40B4-BE49-F238E27FC236}">
              <a16:creationId xmlns:a16="http://schemas.microsoft.com/office/drawing/2014/main" id="{52385571-9621-4A7D-991A-3114581BFA02}"/>
            </a:ext>
          </a:extLst>
        </xdr:cNvPr>
        <xdr:cNvSpPr txBox="1"/>
      </xdr:nvSpPr>
      <xdr:spPr>
        <a:xfrm>
          <a:off x="7626427" y="131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82566</xdr:rowOff>
    </xdr:from>
    <xdr:ext cx="469744" cy="259045"/>
    <xdr:sp macro="" textlink="">
      <xdr:nvSpPr>
        <xdr:cNvPr id="373" name="n_4mainValue【公営住宅】&#10;一人当たり面積">
          <a:extLst>
            <a:ext uri="{FF2B5EF4-FFF2-40B4-BE49-F238E27FC236}">
              <a16:creationId xmlns:a16="http://schemas.microsoft.com/office/drawing/2014/main" id="{936EBB75-D2D9-4C1C-965E-3771AC691F75}"/>
            </a:ext>
          </a:extLst>
        </xdr:cNvPr>
        <xdr:cNvSpPr txBox="1"/>
      </xdr:nvSpPr>
      <xdr:spPr>
        <a:xfrm>
          <a:off x="6737427"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8B90179C-F57B-405D-9467-6340822F96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53E0147A-8E21-4678-AC02-13431D71F8D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E98B6C18-0464-43C7-9294-55369292C36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08686AB-1A13-4222-9948-9D1A6A13132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607F7D8F-3645-4C4E-9904-882F329CA50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3CA92154-722A-4105-A6E5-6D075279496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4F892342-8F06-402B-8685-0731BA7A42E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B64A8CCC-450E-41F2-9A96-40DA9774BA7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892290EA-8E4C-4A46-A441-811641C549A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412720A7-9904-41D3-941E-065381A9B0E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CA50069F-9F67-4560-A30C-16005CCC786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5" name="直線コネクタ 384">
          <a:extLst>
            <a:ext uri="{FF2B5EF4-FFF2-40B4-BE49-F238E27FC236}">
              <a16:creationId xmlns:a16="http://schemas.microsoft.com/office/drawing/2014/main" id="{0301AABB-AFEC-46CA-94AB-A70365C0D762}"/>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6" name="テキスト ボックス 385">
          <a:extLst>
            <a:ext uri="{FF2B5EF4-FFF2-40B4-BE49-F238E27FC236}">
              <a16:creationId xmlns:a16="http://schemas.microsoft.com/office/drawing/2014/main" id="{B62D259A-E234-4996-8932-4D2781F9862F}"/>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7" name="直線コネクタ 386">
          <a:extLst>
            <a:ext uri="{FF2B5EF4-FFF2-40B4-BE49-F238E27FC236}">
              <a16:creationId xmlns:a16="http://schemas.microsoft.com/office/drawing/2014/main" id="{2733FB09-14DF-4AE7-B5E9-E16B981F82D9}"/>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8" name="テキスト ボックス 387">
          <a:extLst>
            <a:ext uri="{FF2B5EF4-FFF2-40B4-BE49-F238E27FC236}">
              <a16:creationId xmlns:a16="http://schemas.microsoft.com/office/drawing/2014/main" id="{0E6D7A2E-A2DF-4E0A-B62D-A9E791370F31}"/>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9" name="直線コネクタ 388">
          <a:extLst>
            <a:ext uri="{FF2B5EF4-FFF2-40B4-BE49-F238E27FC236}">
              <a16:creationId xmlns:a16="http://schemas.microsoft.com/office/drawing/2014/main" id="{EBB4A71F-B929-46A2-B0CB-D81338346E75}"/>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0" name="テキスト ボックス 389">
          <a:extLst>
            <a:ext uri="{FF2B5EF4-FFF2-40B4-BE49-F238E27FC236}">
              <a16:creationId xmlns:a16="http://schemas.microsoft.com/office/drawing/2014/main" id="{23353C62-B9B5-4FB2-89DB-11997EFBC678}"/>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1" name="直線コネクタ 390">
          <a:extLst>
            <a:ext uri="{FF2B5EF4-FFF2-40B4-BE49-F238E27FC236}">
              <a16:creationId xmlns:a16="http://schemas.microsoft.com/office/drawing/2014/main" id="{4C952DDB-B6EC-4783-8A6C-BB8987720467}"/>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2" name="テキスト ボックス 391">
          <a:extLst>
            <a:ext uri="{FF2B5EF4-FFF2-40B4-BE49-F238E27FC236}">
              <a16:creationId xmlns:a16="http://schemas.microsoft.com/office/drawing/2014/main" id="{538E45F9-C050-4B6F-B9F5-CAB56F98E02A}"/>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952ECD03-076B-49FE-8263-928511B1BFE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B2C56CF5-B116-4921-A235-7822DB8C107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564150E7-50EC-4903-B8F4-87FF1D1F766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87630</xdr:rowOff>
    </xdr:from>
    <xdr:to>
      <xdr:col>24</xdr:col>
      <xdr:colOff>62865</xdr:colOff>
      <xdr:row>108</xdr:row>
      <xdr:rowOff>78487</xdr:rowOff>
    </xdr:to>
    <xdr:cxnSp macro="">
      <xdr:nvCxnSpPr>
        <xdr:cNvPr id="396" name="直線コネクタ 395">
          <a:extLst>
            <a:ext uri="{FF2B5EF4-FFF2-40B4-BE49-F238E27FC236}">
              <a16:creationId xmlns:a16="http://schemas.microsoft.com/office/drawing/2014/main" id="{2393651D-D733-45E4-8008-D859AC0E6036}"/>
            </a:ext>
          </a:extLst>
        </xdr:cNvPr>
        <xdr:cNvCxnSpPr/>
      </xdr:nvCxnSpPr>
      <xdr:spPr>
        <a:xfrm flipV="1">
          <a:off x="4634865" y="17404080"/>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82314</xdr:rowOff>
    </xdr:from>
    <xdr:ext cx="405111" cy="259045"/>
    <xdr:sp macro="" textlink="">
      <xdr:nvSpPr>
        <xdr:cNvPr id="397" name="【港湾・漁港】&#10;有形固定資産減価償却率最小値テキスト">
          <a:extLst>
            <a:ext uri="{FF2B5EF4-FFF2-40B4-BE49-F238E27FC236}">
              <a16:creationId xmlns:a16="http://schemas.microsoft.com/office/drawing/2014/main" id="{E1C7D120-FB8B-408C-B630-9688D56B1EC8}"/>
            </a:ext>
          </a:extLst>
        </xdr:cNvPr>
        <xdr:cNvSpPr txBox="1"/>
      </xdr:nvSpPr>
      <xdr:spPr>
        <a:xfrm>
          <a:off x="4673600" y="18598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78487</xdr:rowOff>
    </xdr:from>
    <xdr:to>
      <xdr:col>24</xdr:col>
      <xdr:colOff>152400</xdr:colOff>
      <xdr:row>108</xdr:row>
      <xdr:rowOff>78487</xdr:rowOff>
    </xdr:to>
    <xdr:cxnSp macro="">
      <xdr:nvCxnSpPr>
        <xdr:cNvPr id="398" name="直線コネクタ 397">
          <a:extLst>
            <a:ext uri="{FF2B5EF4-FFF2-40B4-BE49-F238E27FC236}">
              <a16:creationId xmlns:a16="http://schemas.microsoft.com/office/drawing/2014/main" id="{5D2D33AE-8E01-45D1-9359-8B9FF9CE94F2}"/>
            </a:ext>
          </a:extLst>
        </xdr:cNvPr>
        <xdr:cNvCxnSpPr/>
      </xdr:nvCxnSpPr>
      <xdr:spPr>
        <a:xfrm>
          <a:off x="4546600" y="185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34307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FF811EDF-58E6-4575-A7D8-A07E71137C03}"/>
            </a:ext>
          </a:extLst>
        </xdr:cNvPr>
        <xdr:cNvSpPr txBox="1"/>
      </xdr:nvSpPr>
      <xdr:spPr>
        <a:xfrm>
          <a:off x="4673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87630</xdr:rowOff>
    </xdr:from>
    <xdr:to>
      <xdr:col>24</xdr:col>
      <xdr:colOff>152400</xdr:colOff>
      <xdr:row>101</xdr:row>
      <xdr:rowOff>87630</xdr:rowOff>
    </xdr:to>
    <xdr:cxnSp macro="">
      <xdr:nvCxnSpPr>
        <xdr:cNvPr id="400" name="直線コネクタ 399">
          <a:extLst>
            <a:ext uri="{FF2B5EF4-FFF2-40B4-BE49-F238E27FC236}">
              <a16:creationId xmlns:a16="http://schemas.microsoft.com/office/drawing/2014/main" id="{C91F3ACD-E165-4FF3-B3CA-BBDE459DC74C}"/>
            </a:ext>
          </a:extLst>
        </xdr:cNvPr>
        <xdr:cNvCxnSpPr/>
      </xdr:nvCxnSpPr>
      <xdr:spPr>
        <a:xfrm>
          <a:off x="4546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168419</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EE9E4C8E-E28E-4B2F-9007-6CB9942E5935}"/>
            </a:ext>
          </a:extLst>
        </xdr:cNvPr>
        <xdr:cNvSpPr txBox="1"/>
      </xdr:nvSpPr>
      <xdr:spPr>
        <a:xfrm>
          <a:off x="4673600" y="1817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18542</xdr:rowOff>
    </xdr:from>
    <xdr:to>
      <xdr:col>24</xdr:col>
      <xdr:colOff>114300</xdr:colOff>
      <xdr:row>106</xdr:row>
      <xdr:rowOff>120142</xdr:rowOff>
    </xdr:to>
    <xdr:sp macro="" textlink="">
      <xdr:nvSpPr>
        <xdr:cNvPr id="402" name="フローチャート: 判断 401">
          <a:extLst>
            <a:ext uri="{FF2B5EF4-FFF2-40B4-BE49-F238E27FC236}">
              <a16:creationId xmlns:a16="http://schemas.microsoft.com/office/drawing/2014/main" id="{B665AB0D-E7CC-486D-B1D1-5B522EDCBC6C}"/>
            </a:ext>
          </a:extLst>
        </xdr:cNvPr>
        <xdr:cNvSpPr/>
      </xdr:nvSpPr>
      <xdr:spPr>
        <a:xfrm>
          <a:off x="4584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153415</xdr:rowOff>
    </xdr:from>
    <xdr:to>
      <xdr:col>20</xdr:col>
      <xdr:colOff>38100</xdr:colOff>
      <xdr:row>106</xdr:row>
      <xdr:rowOff>83565</xdr:rowOff>
    </xdr:to>
    <xdr:sp macro="" textlink="">
      <xdr:nvSpPr>
        <xdr:cNvPr id="403" name="フローチャート: 判断 402">
          <a:extLst>
            <a:ext uri="{FF2B5EF4-FFF2-40B4-BE49-F238E27FC236}">
              <a16:creationId xmlns:a16="http://schemas.microsoft.com/office/drawing/2014/main" id="{CB85F129-E8B5-4A63-A798-28CC7EE0D268}"/>
            </a:ext>
          </a:extLst>
        </xdr:cNvPr>
        <xdr:cNvSpPr/>
      </xdr:nvSpPr>
      <xdr:spPr>
        <a:xfrm>
          <a:off x="3746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36830</xdr:rowOff>
    </xdr:from>
    <xdr:to>
      <xdr:col>15</xdr:col>
      <xdr:colOff>101600</xdr:colOff>
      <xdr:row>106</xdr:row>
      <xdr:rowOff>138430</xdr:rowOff>
    </xdr:to>
    <xdr:sp macro="" textlink="">
      <xdr:nvSpPr>
        <xdr:cNvPr id="404" name="フローチャート: 判断 403">
          <a:extLst>
            <a:ext uri="{FF2B5EF4-FFF2-40B4-BE49-F238E27FC236}">
              <a16:creationId xmlns:a16="http://schemas.microsoft.com/office/drawing/2014/main" id="{A601B0F1-C9D2-4A9A-B5EA-43C44FAF574D}"/>
            </a:ext>
          </a:extLst>
        </xdr:cNvPr>
        <xdr:cNvSpPr/>
      </xdr:nvSpPr>
      <xdr:spPr>
        <a:xfrm>
          <a:off x="2857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7113</xdr:rowOff>
    </xdr:from>
    <xdr:to>
      <xdr:col>10</xdr:col>
      <xdr:colOff>165100</xdr:colOff>
      <xdr:row>106</xdr:row>
      <xdr:rowOff>108713</xdr:rowOff>
    </xdr:to>
    <xdr:sp macro="" textlink="">
      <xdr:nvSpPr>
        <xdr:cNvPr id="405" name="フローチャート: 判断 404">
          <a:extLst>
            <a:ext uri="{FF2B5EF4-FFF2-40B4-BE49-F238E27FC236}">
              <a16:creationId xmlns:a16="http://schemas.microsoft.com/office/drawing/2014/main" id="{5D6CDD08-FE25-4444-AA52-5688A36C34E2}"/>
            </a:ext>
          </a:extLst>
        </xdr:cNvPr>
        <xdr:cNvSpPr/>
      </xdr:nvSpPr>
      <xdr:spPr>
        <a:xfrm>
          <a:off x="196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25400</xdr:rowOff>
    </xdr:from>
    <xdr:to>
      <xdr:col>6</xdr:col>
      <xdr:colOff>38100</xdr:colOff>
      <xdr:row>106</xdr:row>
      <xdr:rowOff>127000</xdr:rowOff>
    </xdr:to>
    <xdr:sp macro="" textlink="">
      <xdr:nvSpPr>
        <xdr:cNvPr id="406" name="フローチャート: 判断 405">
          <a:extLst>
            <a:ext uri="{FF2B5EF4-FFF2-40B4-BE49-F238E27FC236}">
              <a16:creationId xmlns:a16="http://schemas.microsoft.com/office/drawing/2014/main" id="{7488605D-0783-430E-B569-8DDC5E3CB0AA}"/>
            </a:ext>
          </a:extLst>
        </xdr:cNvPr>
        <xdr:cNvSpPr/>
      </xdr:nvSpPr>
      <xdr:spPr>
        <a:xfrm>
          <a:off x="107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4E710C7F-588E-4923-BE81-1926F58BA4D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9F885722-7004-455E-923C-62DA063DF23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30AEF9E-DAA0-4943-AE58-D5C78E81143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76FB143-2E40-425C-92B1-433514A93AE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0A4FF70-0B8D-4640-9A95-A4C831982D8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100837</xdr:rowOff>
    </xdr:from>
    <xdr:to>
      <xdr:col>24</xdr:col>
      <xdr:colOff>114300</xdr:colOff>
      <xdr:row>106</xdr:row>
      <xdr:rowOff>30987</xdr:rowOff>
    </xdr:to>
    <xdr:sp macro="" textlink="">
      <xdr:nvSpPr>
        <xdr:cNvPr id="412" name="楕円 411">
          <a:extLst>
            <a:ext uri="{FF2B5EF4-FFF2-40B4-BE49-F238E27FC236}">
              <a16:creationId xmlns:a16="http://schemas.microsoft.com/office/drawing/2014/main" id="{5B38F937-1D1F-41B0-825F-23C59BAEE6B5}"/>
            </a:ext>
          </a:extLst>
        </xdr:cNvPr>
        <xdr:cNvSpPr/>
      </xdr:nvSpPr>
      <xdr:spPr>
        <a:xfrm>
          <a:off x="45847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123714</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7ED82429-A7E7-4024-BD77-5FEBDDF85BCC}"/>
            </a:ext>
          </a:extLst>
        </xdr:cNvPr>
        <xdr:cNvSpPr txBox="1"/>
      </xdr:nvSpPr>
      <xdr:spPr>
        <a:xfrm>
          <a:off x="4673600" y="1795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87122</xdr:rowOff>
    </xdr:from>
    <xdr:to>
      <xdr:col>20</xdr:col>
      <xdr:colOff>38100</xdr:colOff>
      <xdr:row>106</xdr:row>
      <xdr:rowOff>17272</xdr:rowOff>
    </xdr:to>
    <xdr:sp macro="" textlink="">
      <xdr:nvSpPr>
        <xdr:cNvPr id="414" name="楕円 413">
          <a:extLst>
            <a:ext uri="{FF2B5EF4-FFF2-40B4-BE49-F238E27FC236}">
              <a16:creationId xmlns:a16="http://schemas.microsoft.com/office/drawing/2014/main" id="{C85D47EF-3545-4083-912D-5F7C20BE2C13}"/>
            </a:ext>
          </a:extLst>
        </xdr:cNvPr>
        <xdr:cNvSpPr/>
      </xdr:nvSpPr>
      <xdr:spPr>
        <a:xfrm>
          <a:off x="37465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137922</xdr:rowOff>
    </xdr:from>
    <xdr:to>
      <xdr:col>24</xdr:col>
      <xdr:colOff>63500</xdr:colOff>
      <xdr:row>105</xdr:row>
      <xdr:rowOff>151637</xdr:rowOff>
    </xdr:to>
    <xdr:cxnSp macro="">
      <xdr:nvCxnSpPr>
        <xdr:cNvPr id="415" name="直線コネクタ 414">
          <a:extLst>
            <a:ext uri="{FF2B5EF4-FFF2-40B4-BE49-F238E27FC236}">
              <a16:creationId xmlns:a16="http://schemas.microsoft.com/office/drawing/2014/main" id="{76B25DE5-2EE0-40F1-B0EF-F0185AB8C5D5}"/>
            </a:ext>
          </a:extLst>
        </xdr:cNvPr>
        <xdr:cNvCxnSpPr/>
      </xdr:nvCxnSpPr>
      <xdr:spPr>
        <a:xfrm>
          <a:off x="3797300" y="181401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64263</xdr:rowOff>
    </xdr:from>
    <xdr:to>
      <xdr:col>15</xdr:col>
      <xdr:colOff>101600</xdr:colOff>
      <xdr:row>105</xdr:row>
      <xdr:rowOff>165863</xdr:rowOff>
    </xdr:to>
    <xdr:sp macro="" textlink="">
      <xdr:nvSpPr>
        <xdr:cNvPr id="416" name="楕円 415">
          <a:extLst>
            <a:ext uri="{FF2B5EF4-FFF2-40B4-BE49-F238E27FC236}">
              <a16:creationId xmlns:a16="http://schemas.microsoft.com/office/drawing/2014/main" id="{2B86CA53-D344-419A-8E62-7F1F9C5BAE4D}"/>
            </a:ext>
          </a:extLst>
        </xdr:cNvPr>
        <xdr:cNvSpPr/>
      </xdr:nvSpPr>
      <xdr:spPr>
        <a:xfrm>
          <a:off x="2857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115063</xdr:rowOff>
    </xdr:from>
    <xdr:to>
      <xdr:col>19</xdr:col>
      <xdr:colOff>177800</xdr:colOff>
      <xdr:row>105</xdr:row>
      <xdr:rowOff>137922</xdr:rowOff>
    </xdr:to>
    <xdr:cxnSp macro="">
      <xdr:nvCxnSpPr>
        <xdr:cNvPr id="417" name="直線コネクタ 416">
          <a:extLst>
            <a:ext uri="{FF2B5EF4-FFF2-40B4-BE49-F238E27FC236}">
              <a16:creationId xmlns:a16="http://schemas.microsoft.com/office/drawing/2014/main" id="{6E6FC5AC-25CD-4BCE-95D1-510DE8C109A3}"/>
            </a:ext>
          </a:extLst>
        </xdr:cNvPr>
        <xdr:cNvCxnSpPr/>
      </xdr:nvCxnSpPr>
      <xdr:spPr>
        <a:xfrm>
          <a:off x="2908300" y="181173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16256</xdr:rowOff>
    </xdr:from>
    <xdr:to>
      <xdr:col>10</xdr:col>
      <xdr:colOff>165100</xdr:colOff>
      <xdr:row>105</xdr:row>
      <xdr:rowOff>117856</xdr:rowOff>
    </xdr:to>
    <xdr:sp macro="" textlink="">
      <xdr:nvSpPr>
        <xdr:cNvPr id="418" name="楕円 417">
          <a:extLst>
            <a:ext uri="{FF2B5EF4-FFF2-40B4-BE49-F238E27FC236}">
              <a16:creationId xmlns:a16="http://schemas.microsoft.com/office/drawing/2014/main" id="{1C777042-5639-4814-9567-2E08B3DB2528}"/>
            </a:ext>
          </a:extLst>
        </xdr:cNvPr>
        <xdr:cNvSpPr/>
      </xdr:nvSpPr>
      <xdr:spPr>
        <a:xfrm>
          <a:off x="1968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67056</xdr:rowOff>
    </xdr:from>
    <xdr:to>
      <xdr:col>15</xdr:col>
      <xdr:colOff>50800</xdr:colOff>
      <xdr:row>105</xdr:row>
      <xdr:rowOff>115063</xdr:rowOff>
    </xdr:to>
    <xdr:cxnSp macro="">
      <xdr:nvCxnSpPr>
        <xdr:cNvPr id="419" name="直線コネクタ 418">
          <a:extLst>
            <a:ext uri="{FF2B5EF4-FFF2-40B4-BE49-F238E27FC236}">
              <a16:creationId xmlns:a16="http://schemas.microsoft.com/office/drawing/2014/main" id="{D6ABE2A0-8B4B-4D7A-8385-C35BECB7FD94}"/>
            </a:ext>
          </a:extLst>
        </xdr:cNvPr>
        <xdr:cNvCxnSpPr/>
      </xdr:nvCxnSpPr>
      <xdr:spPr>
        <a:xfrm>
          <a:off x="2019300" y="1806930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153415</xdr:rowOff>
    </xdr:from>
    <xdr:to>
      <xdr:col>6</xdr:col>
      <xdr:colOff>38100</xdr:colOff>
      <xdr:row>105</xdr:row>
      <xdr:rowOff>83565</xdr:rowOff>
    </xdr:to>
    <xdr:sp macro="" textlink="">
      <xdr:nvSpPr>
        <xdr:cNvPr id="420" name="楕円 419">
          <a:extLst>
            <a:ext uri="{FF2B5EF4-FFF2-40B4-BE49-F238E27FC236}">
              <a16:creationId xmlns:a16="http://schemas.microsoft.com/office/drawing/2014/main" id="{5AE95339-6C03-4DF8-BBBB-AC9F999CB004}"/>
            </a:ext>
          </a:extLst>
        </xdr:cNvPr>
        <xdr:cNvSpPr/>
      </xdr:nvSpPr>
      <xdr:spPr>
        <a:xfrm>
          <a:off x="1079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32765</xdr:rowOff>
    </xdr:from>
    <xdr:to>
      <xdr:col>10</xdr:col>
      <xdr:colOff>114300</xdr:colOff>
      <xdr:row>105</xdr:row>
      <xdr:rowOff>67056</xdr:rowOff>
    </xdr:to>
    <xdr:cxnSp macro="">
      <xdr:nvCxnSpPr>
        <xdr:cNvPr id="421" name="直線コネクタ 420">
          <a:extLst>
            <a:ext uri="{FF2B5EF4-FFF2-40B4-BE49-F238E27FC236}">
              <a16:creationId xmlns:a16="http://schemas.microsoft.com/office/drawing/2014/main" id="{7C6F55E9-24C4-4B43-8C41-0D916DA5304E}"/>
            </a:ext>
          </a:extLst>
        </xdr:cNvPr>
        <xdr:cNvCxnSpPr/>
      </xdr:nvCxnSpPr>
      <xdr:spPr>
        <a:xfrm>
          <a:off x="1130300" y="1803501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74692</xdr:rowOff>
    </xdr:from>
    <xdr:ext cx="405111" cy="259045"/>
    <xdr:sp macro="" textlink="">
      <xdr:nvSpPr>
        <xdr:cNvPr id="422" name="n_1aveValue【港湾・漁港】&#10;有形固定資産減価償却率">
          <a:extLst>
            <a:ext uri="{FF2B5EF4-FFF2-40B4-BE49-F238E27FC236}">
              <a16:creationId xmlns:a16="http://schemas.microsoft.com/office/drawing/2014/main" id="{4016795D-A769-477E-89FB-5BFC14E3FBFF}"/>
            </a:ext>
          </a:extLst>
        </xdr:cNvPr>
        <xdr:cNvSpPr txBox="1"/>
      </xdr:nvSpPr>
      <xdr:spPr>
        <a:xfrm>
          <a:off x="3582044" y="182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129557</xdr:rowOff>
    </xdr:from>
    <xdr:ext cx="405111" cy="259045"/>
    <xdr:sp macro="" textlink="">
      <xdr:nvSpPr>
        <xdr:cNvPr id="423" name="n_2aveValue【港湾・漁港】&#10;有形固定資産減価償却率">
          <a:extLst>
            <a:ext uri="{FF2B5EF4-FFF2-40B4-BE49-F238E27FC236}">
              <a16:creationId xmlns:a16="http://schemas.microsoft.com/office/drawing/2014/main" id="{0953FA1F-FBBA-4604-A3CA-BD8ED6BA63DD}"/>
            </a:ext>
          </a:extLst>
        </xdr:cNvPr>
        <xdr:cNvSpPr txBox="1"/>
      </xdr:nvSpPr>
      <xdr:spPr>
        <a:xfrm>
          <a:off x="2705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99840</xdr:rowOff>
    </xdr:from>
    <xdr:ext cx="405111" cy="259045"/>
    <xdr:sp macro="" textlink="">
      <xdr:nvSpPr>
        <xdr:cNvPr id="424" name="n_3aveValue【港湾・漁港】&#10;有形固定資産減価償却率">
          <a:extLst>
            <a:ext uri="{FF2B5EF4-FFF2-40B4-BE49-F238E27FC236}">
              <a16:creationId xmlns:a16="http://schemas.microsoft.com/office/drawing/2014/main" id="{F9244866-FE97-4E21-94F7-E9DF7C43E9A8}"/>
            </a:ext>
          </a:extLst>
        </xdr:cNvPr>
        <xdr:cNvSpPr txBox="1"/>
      </xdr:nvSpPr>
      <xdr:spPr>
        <a:xfrm>
          <a:off x="18167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118127</xdr:rowOff>
    </xdr:from>
    <xdr:ext cx="405111" cy="259045"/>
    <xdr:sp macro="" textlink="">
      <xdr:nvSpPr>
        <xdr:cNvPr id="425" name="n_4aveValue【港湾・漁港】&#10;有形固定資産減価償却率">
          <a:extLst>
            <a:ext uri="{FF2B5EF4-FFF2-40B4-BE49-F238E27FC236}">
              <a16:creationId xmlns:a16="http://schemas.microsoft.com/office/drawing/2014/main" id="{F440DA53-47BF-4538-93D2-C083C232E666}"/>
            </a:ext>
          </a:extLst>
        </xdr:cNvPr>
        <xdr:cNvSpPr txBox="1"/>
      </xdr:nvSpPr>
      <xdr:spPr>
        <a:xfrm>
          <a:off x="927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33799</xdr:rowOff>
    </xdr:from>
    <xdr:ext cx="405111" cy="259045"/>
    <xdr:sp macro="" textlink="">
      <xdr:nvSpPr>
        <xdr:cNvPr id="426" name="n_1mainValue【港湾・漁港】&#10;有形固定資産減価償却率">
          <a:extLst>
            <a:ext uri="{FF2B5EF4-FFF2-40B4-BE49-F238E27FC236}">
              <a16:creationId xmlns:a16="http://schemas.microsoft.com/office/drawing/2014/main" id="{FBD1F4AF-A1EA-463A-9796-1D03F3039BF8}"/>
            </a:ext>
          </a:extLst>
        </xdr:cNvPr>
        <xdr:cNvSpPr txBox="1"/>
      </xdr:nvSpPr>
      <xdr:spPr>
        <a:xfrm>
          <a:off x="3582044" y="178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10940</xdr:rowOff>
    </xdr:from>
    <xdr:ext cx="405111" cy="259045"/>
    <xdr:sp macro="" textlink="">
      <xdr:nvSpPr>
        <xdr:cNvPr id="427" name="n_2mainValue【港湾・漁港】&#10;有形固定資産減価償却率">
          <a:extLst>
            <a:ext uri="{FF2B5EF4-FFF2-40B4-BE49-F238E27FC236}">
              <a16:creationId xmlns:a16="http://schemas.microsoft.com/office/drawing/2014/main" id="{68FC0F2D-603F-471D-8B29-D3B3E8D590B7}"/>
            </a:ext>
          </a:extLst>
        </xdr:cNvPr>
        <xdr:cNvSpPr txBox="1"/>
      </xdr:nvSpPr>
      <xdr:spPr>
        <a:xfrm>
          <a:off x="2705744" y="17841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134383</xdr:rowOff>
    </xdr:from>
    <xdr:ext cx="405111" cy="259045"/>
    <xdr:sp macro="" textlink="">
      <xdr:nvSpPr>
        <xdr:cNvPr id="428" name="n_3mainValue【港湾・漁港】&#10;有形固定資産減価償却率">
          <a:extLst>
            <a:ext uri="{FF2B5EF4-FFF2-40B4-BE49-F238E27FC236}">
              <a16:creationId xmlns:a16="http://schemas.microsoft.com/office/drawing/2014/main" id="{8FA112F3-5273-401E-A9EC-2379E9BC4D2A}"/>
            </a:ext>
          </a:extLst>
        </xdr:cNvPr>
        <xdr:cNvSpPr txBox="1"/>
      </xdr:nvSpPr>
      <xdr:spPr>
        <a:xfrm>
          <a:off x="1816744" y="1779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100092</xdr:rowOff>
    </xdr:from>
    <xdr:ext cx="405111" cy="259045"/>
    <xdr:sp macro="" textlink="">
      <xdr:nvSpPr>
        <xdr:cNvPr id="429" name="n_4mainValue【港湾・漁港】&#10;有形固定資産減価償却率">
          <a:extLst>
            <a:ext uri="{FF2B5EF4-FFF2-40B4-BE49-F238E27FC236}">
              <a16:creationId xmlns:a16="http://schemas.microsoft.com/office/drawing/2014/main" id="{2129CB09-4DB2-4155-A7AE-7EC4FC3C05D3}"/>
            </a:ext>
          </a:extLst>
        </xdr:cNvPr>
        <xdr:cNvSpPr txBox="1"/>
      </xdr:nvSpPr>
      <xdr:spPr>
        <a:xfrm>
          <a:off x="927744" y="177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DC8DF542-422E-4A50-8225-7D82867105A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516018DC-1AEB-46FC-A575-9EF7F87A610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E9F3D001-4160-4451-BCC2-FAB09728AF9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E0D770F6-0C60-4817-9816-F8DDFC181BB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1BA7EA6E-9634-4736-9F4A-AA038A7FA08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C8BD64D6-0570-44A5-9EBD-904EDA2775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3F1EE8B5-30E0-44FB-BEFA-CA02CFDF355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99630431-354B-4552-B4CB-44F4163B87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A9277E8C-67AD-4CC2-870C-48D942930F4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F124FC01-49C3-4591-91F8-69F9F9DA6D3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C886182B-CCA5-4FAE-BF03-86199CCFCE0C}"/>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1" name="テキスト ボックス 440">
          <a:extLst>
            <a:ext uri="{FF2B5EF4-FFF2-40B4-BE49-F238E27FC236}">
              <a16:creationId xmlns:a16="http://schemas.microsoft.com/office/drawing/2014/main" id="{5FC043AD-08B3-4B97-AB31-FB67619F208C}"/>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6053DD19-43A9-4518-AE4F-084529B03CA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3" name="テキスト ボックス 442">
          <a:extLst>
            <a:ext uri="{FF2B5EF4-FFF2-40B4-BE49-F238E27FC236}">
              <a16:creationId xmlns:a16="http://schemas.microsoft.com/office/drawing/2014/main" id="{5263EC29-7813-483E-88C8-45F278D49F91}"/>
            </a:ext>
          </a:extLst>
        </xdr:cNvPr>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1C92C23D-0087-400A-9420-B84C5110202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5" name="テキスト ボックス 444">
          <a:extLst>
            <a:ext uri="{FF2B5EF4-FFF2-40B4-BE49-F238E27FC236}">
              <a16:creationId xmlns:a16="http://schemas.microsoft.com/office/drawing/2014/main" id="{837D5B19-AA6B-453B-BA52-4EA0C6D6E5F4}"/>
            </a:ext>
          </a:extLst>
        </xdr:cNvPr>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FEA6499B-C648-4D70-99F4-40D4049D25D2}"/>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47" name="テキスト ボックス 446">
          <a:extLst>
            <a:ext uri="{FF2B5EF4-FFF2-40B4-BE49-F238E27FC236}">
              <a16:creationId xmlns:a16="http://schemas.microsoft.com/office/drawing/2014/main" id="{66BDE742-8B2F-4905-9664-F9A99EADA7D6}"/>
            </a:ext>
          </a:extLst>
        </xdr:cNvPr>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953F58E2-D946-426E-87D1-2A5543D1C14A}"/>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49" name="テキスト ボックス 448">
          <a:extLst>
            <a:ext uri="{FF2B5EF4-FFF2-40B4-BE49-F238E27FC236}">
              <a16:creationId xmlns:a16="http://schemas.microsoft.com/office/drawing/2014/main" id="{B1329669-40D5-462C-8461-BC9A99B215D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DB2FB82A-57EB-449F-A566-9E14F1C00731}"/>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1" name="テキスト ボックス 450">
          <a:extLst>
            <a:ext uri="{FF2B5EF4-FFF2-40B4-BE49-F238E27FC236}">
              <a16:creationId xmlns:a16="http://schemas.microsoft.com/office/drawing/2014/main" id="{C33C35CF-6220-4220-904B-996BBAF7236F}"/>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3349F4B2-4012-49CC-AD4F-63507641DD0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a:extLst>
            <a:ext uri="{FF2B5EF4-FFF2-40B4-BE49-F238E27FC236}">
              <a16:creationId xmlns:a16="http://schemas.microsoft.com/office/drawing/2014/main" id="{D8481E72-BDA8-43A3-A22C-B0D8D125FF7C}"/>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94C6816E-F585-4E92-87C0-DC95E3179C3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20858</xdr:rowOff>
    </xdr:from>
    <xdr:to>
      <xdr:col>54</xdr:col>
      <xdr:colOff>189865</xdr:colOff>
      <xdr:row>108</xdr:row>
      <xdr:rowOff>160390</xdr:rowOff>
    </xdr:to>
    <xdr:cxnSp macro="">
      <xdr:nvCxnSpPr>
        <xdr:cNvPr id="455" name="直線コネクタ 454">
          <a:extLst>
            <a:ext uri="{FF2B5EF4-FFF2-40B4-BE49-F238E27FC236}">
              <a16:creationId xmlns:a16="http://schemas.microsoft.com/office/drawing/2014/main" id="{9D28D3A8-25DB-4A4C-832F-E935ACE0F62C}"/>
            </a:ext>
          </a:extLst>
        </xdr:cNvPr>
        <xdr:cNvCxnSpPr/>
      </xdr:nvCxnSpPr>
      <xdr:spPr>
        <a:xfrm flipV="1">
          <a:off x="10476865" y="17165858"/>
          <a:ext cx="0" cy="1511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164217</xdr:rowOff>
    </xdr:from>
    <xdr:ext cx="469744" cy="259045"/>
    <xdr:sp macro="" textlink="">
      <xdr:nvSpPr>
        <xdr:cNvPr id="456" name="【港湾・漁港】&#10;一人当たり有形固定資産（償却資産）額最小値テキスト">
          <a:extLst>
            <a:ext uri="{FF2B5EF4-FFF2-40B4-BE49-F238E27FC236}">
              <a16:creationId xmlns:a16="http://schemas.microsoft.com/office/drawing/2014/main" id="{1E8C4816-C004-449F-8BE7-9F2FED3941A2}"/>
            </a:ext>
          </a:extLst>
        </xdr:cNvPr>
        <xdr:cNvSpPr txBox="1"/>
      </xdr:nvSpPr>
      <xdr:spPr>
        <a:xfrm>
          <a:off x="10515600" y="1868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160390</xdr:rowOff>
    </xdr:from>
    <xdr:to>
      <xdr:col>55</xdr:col>
      <xdr:colOff>88900</xdr:colOff>
      <xdr:row>108</xdr:row>
      <xdr:rowOff>160390</xdr:rowOff>
    </xdr:to>
    <xdr:cxnSp macro="">
      <xdr:nvCxnSpPr>
        <xdr:cNvPr id="457" name="直線コネクタ 456">
          <a:extLst>
            <a:ext uri="{FF2B5EF4-FFF2-40B4-BE49-F238E27FC236}">
              <a16:creationId xmlns:a16="http://schemas.microsoft.com/office/drawing/2014/main" id="{C13DE10A-EC18-4FC9-B69A-1EA9BD1BEB75}"/>
            </a:ext>
          </a:extLst>
        </xdr:cNvPr>
        <xdr:cNvCxnSpPr/>
      </xdr:nvCxnSpPr>
      <xdr:spPr>
        <a:xfrm>
          <a:off x="10388600" y="1867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138985</xdr:rowOff>
    </xdr:from>
    <xdr:ext cx="599010" cy="259045"/>
    <xdr:sp macro="" textlink="">
      <xdr:nvSpPr>
        <xdr:cNvPr id="458" name="【港湾・漁港】&#10;一人当たり有形固定資産（償却資産）額最大値テキスト">
          <a:extLst>
            <a:ext uri="{FF2B5EF4-FFF2-40B4-BE49-F238E27FC236}">
              <a16:creationId xmlns:a16="http://schemas.microsoft.com/office/drawing/2014/main" id="{BB31BA62-7350-4A4C-A477-7A8B335446BD}"/>
            </a:ext>
          </a:extLst>
        </xdr:cNvPr>
        <xdr:cNvSpPr txBox="1"/>
      </xdr:nvSpPr>
      <xdr:spPr>
        <a:xfrm>
          <a:off x="10515600" y="1694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20858</xdr:rowOff>
    </xdr:from>
    <xdr:to>
      <xdr:col>55</xdr:col>
      <xdr:colOff>88900</xdr:colOff>
      <xdr:row>100</xdr:row>
      <xdr:rowOff>20858</xdr:rowOff>
    </xdr:to>
    <xdr:cxnSp macro="">
      <xdr:nvCxnSpPr>
        <xdr:cNvPr id="459" name="直線コネクタ 458">
          <a:extLst>
            <a:ext uri="{FF2B5EF4-FFF2-40B4-BE49-F238E27FC236}">
              <a16:creationId xmlns:a16="http://schemas.microsoft.com/office/drawing/2014/main" id="{CFAEF1A0-65DB-401F-80CB-BD691ECC5D9B}"/>
            </a:ext>
          </a:extLst>
        </xdr:cNvPr>
        <xdr:cNvCxnSpPr/>
      </xdr:nvCxnSpPr>
      <xdr:spPr>
        <a:xfrm>
          <a:off x="10388600" y="1716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151691</xdr:rowOff>
    </xdr:from>
    <xdr:ext cx="534377" cy="259045"/>
    <xdr:sp macro="" textlink="">
      <xdr:nvSpPr>
        <xdr:cNvPr id="460" name="【港湾・漁港】&#10;一人当たり有形固定資産（償却資産）額平均値テキスト">
          <a:extLst>
            <a:ext uri="{FF2B5EF4-FFF2-40B4-BE49-F238E27FC236}">
              <a16:creationId xmlns:a16="http://schemas.microsoft.com/office/drawing/2014/main" id="{1904E2EB-0F08-426A-914E-1B3AA0C29226}"/>
            </a:ext>
          </a:extLst>
        </xdr:cNvPr>
        <xdr:cNvSpPr txBox="1"/>
      </xdr:nvSpPr>
      <xdr:spPr>
        <a:xfrm>
          <a:off x="10515600" y="17982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128814</xdr:rowOff>
    </xdr:from>
    <xdr:to>
      <xdr:col>55</xdr:col>
      <xdr:colOff>50800</xdr:colOff>
      <xdr:row>106</xdr:row>
      <xdr:rowOff>58964</xdr:rowOff>
    </xdr:to>
    <xdr:sp macro="" textlink="">
      <xdr:nvSpPr>
        <xdr:cNvPr id="461" name="フローチャート: 判断 460">
          <a:extLst>
            <a:ext uri="{FF2B5EF4-FFF2-40B4-BE49-F238E27FC236}">
              <a16:creationId xmlns:a16="http://schemas.microsoft.com/office/drawing/2014/main" id="{BA9ACCE4-1E97-4001-A4D4-A00241081FCE}"/>
            </a:ext>
          </a:extLst>
        </xdr:cNvPr>
        <xdr:cNvSpPr/>
      </xdr:nvSpPr>
      <xdr:spPr>
        <a:xfrm>
          <a:off x="10426700" y="181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134409</xdr:rowOff>
    </xdr:from>
    <xdr:to>
      <xdr:col>50</xdr:col>
      <xdr:colOff>165100</xdr:colOff>
      <xdr:row>106</xdr:row>
      <xdr:rowOff>64559</xdr:rowOff>
    </xdr:to>
    <xdr:sp macro="" textlink="">
      <xdr:nvSpPr>
        <xdr:cNvPr id="462" name="フローチャート: 判断 461">
          <a:extLst>
            <a:ext uri="{FF2B5EF4-FFF2-40B4-BE49-F238E27FC236}">
              <a16:creationId xmlns:a16="http://schemas.microsoft.com/office/drawing/2014/main" id="{1826E11E-A83D-4A72-AAF1-D3213B9B9415}"/>
            </a:ext>
          </a:extLst>
        </xdr:cNvPr>
        <xdr:cNvSpPr/>
      </xdr:nvSpPr>
      <xdr:spPr>
        <a:xfrm>
          <a:off x="95885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80732</xdr:rowOff>
    </xdr:from>
    <xdr:to>
      <xdr:col>46</xdr:col>
      <xdr:colOff>38100</xdr:colOff>
      <xdr:row>106</xdr:row>
      <xdr:rowOff>10882</xdr:rowOff>
    </xdr:to>
    <xdr:sp macro="" textlink="">
      <xdr:nvSpPr>
        <xdr:cNvPr id="463" name="フローチャート: 判断 462">
          <a:extLst>
            <a:ext uri="{FF2B5EF4-FFF2-40B4-BE49-F238E27FC236}">
              <a16:creationId xmlns:a16="http://schemas.microsoft.com/office/drawing/2014/main" id="{45BF5A1B-1668-4929-8118-9B91B4644192}"/>
            </a:ext>
          </a:extLst>
        </xdr:cNvPr>
        <xdr:cNvSpPr/>
      </xdr:nvSpPr>
      <xdr:spPr>
        <a:xfrm>
          <a:off x="8699500" y="1808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23833</xdr:rowOff>
    </xdr:from>
    <xdr:to>
      <xdr:col>41</xdr:col>
      <xdr:colOff>101600</xdr:colOff>
      <xdr:row>106</xdr:row>
      <xdr:rowOff>125433</xdr:rowOff>
    </xdr:to>
    <xdr:sp macro="" textlink="">
      <xdr:nvSpPr>
        <xdr:cNvPr id="464" name="フローチャート: 判断 463">
          <a:extLst>
            <a:ext uri="{FF2B5EF4-FFF2-40B4-BE49-F238E27FC236}">
              <a16:creationId xmlns:a16="http://schemas.microsoft.com/office/drawing/2014/main" id="{D7CAB137-12AB-4167-9133-2F4AA4DD1D52}"/>
            </a:ext>
          </a:extLst>
        </xdr:cNvPr>
        <xdr:cNvSpPr/>
      </xdr:nvSpPr>
      <xdr:spPr>
        <a:xfrm>
          <a:off x="7810500" y="1819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145436</xdr:rowOff>
    </xdr:from>
    <xdr:to>
      <xdr:col>36</xdr:col>
      <xdr:colOff>165100</xdr:colOff>
      <xdr:row>106</xdr:row>
      <xdr:rowOff>75586</xdr:rowOff>
    </xdr:to>
    <xdr:sp macro="" textlink="">
      <xdr:nvSpPr>
        <xdr:cNvPr id="465" name="フローチャート: 判断 464">
          <a:extLst>
            <a:ext uri="{FF2B5EF4-FFF2-40B4-BE49-F238E27FC236}">
              <a16:creationId xmlns:a16="http://schemas.microsoft.com/office/drawing/2014/main" id="{D9281FB8-E051-4FB4-B717-7979163A882A}"/>
            </a:ext>
          </a:extLst>
        </xdr:cNvPr>
        <xdr:cNvSpPr/>
      </xdr:nvSpPr>
      <xdr:spPr>
        <a:xfrm>
          <a:off x="6921500" y="1814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720062C-B0B1-4130-A9BC-E86018B98DF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2766F7C-A9F2-46DB-9AAF-47BE07AC89C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7ADA651-2BCA-4541-A10A-25FB75A6406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EB475D3-908C-44A4-8ED3-1EAAEF7B715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7F3A5A1-D821-4137-9FB0-E6E02EB4C9D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56958</xdr:rowOff>
    </xdr:from>
    <xdr:to>
      <xdr:col>55</xdr:col>
      <xdr:colOff>50800</xdr:colOff>
      <xdr:row>108</xdr:row>
      <xdr:rowOff>158558</xdr:rowOff>
    </xdr:to>
    <xdr:sp macro="" textlink="">
      <xdr:nvSpPr>
        <xdr:cNvPr id="471" name="楕円 470">
          <a:extLst>
            <a:ext uri="{FF2B5EF4-FFF2-40B4-BE49-F238E27FC236}">
              <a16:creationId xmlns:a16="http://schemas.microsoft.com/office/drawing/2014/main" id="{F0957A10-7D97-483B-B525-1856B5A1CBE1}"/>
            </a:ext>
          </a:extLst>
        </xdr:cNvPr>
        <xdr:cNvSpPr/>
      </xdr:nvSpPr>
      <xdr:spPr>
        <a:xfrm>
          <a:off x="10426700" y="185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143335</xdr:rowOff>
    </xdr:from>
    <xdr:ext cx="469744" cy="259045"/>
    <xdr:sp macro="" textlink="">
      <xdr:nvSpPr>
        <xdr:cNvPr id="472" name="【港湾・漁港】&#10;一人当たり有形固定資産（償却資産）額該当値テキスト">
          <a:extLst>
            <a:ext uri="{FF2B5EF4-FFF2-40B4-BE49-F238E27FC236}">
              <a16:creationId xmlns:a16="http://schemas.microsoft.com/office/drawing/2014/main" id="{5535600C-94D0-4BE2-8575-1A366B34DD78}"/>
            </a:ext>
          </a:extLst>
        </xdr:cNvPr>
        <xdr:cNvSpPr txBox="1"/>
      </xdr:nvSpPr>
      <xdr:spPr>
        <a:xfrm>
          <a:off x="10515600" y="1848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59505</xdr:rowOff>
    </xdr:from>
    <xdr:to>
      <xdr:col>50</xdr:col>
      <xdr:colOff>165100</xdr:colOff>
      <xdr:row>108</xdr:row>
      <xdr:rowOff>161105</xdr:rowOff>
    </xdr:to>
    <xdr:sp macro="" textlink="">
      <xdr:nvSpPr>
        <xdr:cNvPr id="473" name="楕円 472">
          <a:extLst>
            <a:ext uri="{FF2B5EF4-FFF2-40B4-BE49-F238E27FC236}">
              <a16:creationId xmlns:a16="http://schemas.microsoft.com/office/drawing/2014/main" id="{1BC849F1-B961-4101-B9BC-82826275BFA7}"/>
            </a:ext>
          </a:extLst>
        </xdr:cNvPr>
        <xdr:cNvSpPr/>
      </xdr:nvSpPr>
      <xdr:spPr>
        <a:xfrm>
          <a:off x="9588500" y="185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107758</xdr:rowOff>
    </xdr:from>
    <xdr:to>
      <xdr:col>55</xdr:col>
      <xdr:colOff>0</xdr:colOff>
      <xdr:row>108</xdr:row>
      <xdr:rowOff>110305</xdr:rowOff>
    </xdr:to>
    <xdr:cxnSp macro="">
      <xdr:nvCxnSpPr>
        <xdr:cNvPr id="474" name="直線コネクタ 473">
          <a:extLst>
            <a:ext uri="{FF2B5EF4-FFF2-40B4-BE49-F238E27FC236}">
              <a16:creationId xmlns:a16="http://schemas.microsoft.com/office/drawing/2014/main" id="{2A83DFF8-DD36-45DA-85B8-937DAE00B1FA}"/>
            </a:ext>
          </a:extLst>
        </xdr:cNvPr>
        <xdr:cNvCxnSpPr/>
      </xdr:nvCxnSpPr>
      <xdr:spPr>
        <a:xfrm flipV="1">
          <a:off x="9639300" y="18624358"/>
          <a:ext cx="8382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61508</xdr:rowOff>
    </xdr:from>
    <xdr:to>
      <xdr:col>46</xdr:col>
      <xdr:colOff>38100</xdr:colOff>
      <xdr:row>108</xdr:row>
      <xdr:rowOff>163108</xdr:rowOff>
    </xdr:to>
    <xdr:sp macro="" textlink="">
      <xdr:nvSpPr>
        <xdr:cNvPr id="475" name="楕円 474">
          <a:extLst>
            <a:ext uri="{FF2B5EF4-FFF2-40B4-BE49-F238E27FC236}">
              <a16:creationId xmlns:a16="http://schemas.microsoft.com/office/drawing/2014/main" id="{D6958EB6-81B3-4CC2-B0BE-2B183988F370}"/>
            </a:ext>
          </a:extLst>
        </xdr:cNvPr>
        <xdr:cNvSpPr/>
      </xdr:nvSpPr>
      <xdr:spPr>
        <a:xfrm>
          <a:off x="8699500" y="185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110305</xdr:rowOff>
    </xdr:from>
    <xdr:to>
      <xdr:col>50</xdr:col>
      <xdr:colOff>114300</xdr:colOff>
      <xdr:row>108</xdr:row>
      <xdr:rowOff>112308</xdr:rowOff>
    </xdr:to>
    <xdr:cxnSp macro="">
      <xdr:nvCxnSpPr>
        <xdr:cNvPr id="476" name="直線コネクタ 475">
          <a:extLst>
            <a:ext uri="{FF2B5EF4-FFF2-40B4-BE49-F238E27FC236}">
              <a16:creationId xmlns:a16="http://schemas.microsoft.com/office/drawing/2014/main" id="{14099DF7-FE3B-4693-B046-EFFC5AF3A724}"/>
            </a:ext>
          </a:extLst>
        </xdr:cNvPr>
        <xdr:cNvCxnSpPr/>
      </xdr:nvCxnSpPr>
      <xdr:spPr>
        <a:xfrm flipV="1">
          <a:off x="8750300" y="18626905"/>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61911</xdr:rowOff>
    </xdr:from>
    <xdr:to>
      <xdr:col>41</xdr:col>
      <xdr:colOff>101600</xdr:colOff>
      <xdr:row>108</xdr:row>
      <xdr:rowOff>163511</xdr:rowOff>
    </xdr:to>
    <xdr:sp macro="" textlink="">
      <xdr:nvSpPr>
        <xdr:cNvPr id="477" name="楕円 476">
          <a:extLst>
            <a:ext uri="{FF2B5EF4-FFF2-40B4-BE49-F238E27FC236}">
              <a16:creationId xmlns:a16="http://schemas.microsoft.com/office/drawing/2014/main" id="{2CC2EEC7-225A-4858-879D-40C44372631C}"/>
            </a:ext>
          </a:extLst>
        </xdr:cNvPr>
        <xdr:cNvSpPr/>
      </xdr:nvSpPr>
      <xdr:spPr>
        <a:xfrm>
          <a:off x="7810500" y="185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112308</xdr:rowOff>
    </xdr:from>
    <xdr:to>
      <xdr:col>45</xdr:col>
      <xdr:colOff>177800</xdr:colOff>
      <xdr:row>108</xdr:row>
      <xdr:rowOff>112711</xdr:rowOff>
    </xdr:to>
    <xdr:cxnSp macro="">
      <xdr:nvCxnSpPr>
        <xdr:cNvPr id="478" name="直線コネクタ 477">
          <a:extLst>
            <a:ext uri="{FF2B5EF4-FFF2-40B4-BE49-F238E27FC236}">
              <a16:creationId xmlns:a16="http://schemas.microsoft.com/office/drawing/2014/main" id="{7D99D1C6-66B3-4488-882F-34CA1618FBA6}"/>
            </a:ext>
          </a:extLst>
        </xdr:cNvPr>
        <xdr:cNvCxnSpPr/>
      </xdr:nvCxnSpPr>
      <xdr:spPr>
        <a:xfrm flipV="1">
          <a:off x="7861300" y="18628908"/>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63064</xdr:rowOff>
    </xdr:from>
    <xdr:to>
      <xdr:col>36</xdr:col>
      <xdr:colOff>165100</xdr:colOff>
      <xdr:row>108</xdr:row>
      <xdr:rowOff>164664</xdr:rowOff>
    </xdr:to>
    <xdr:sp macro="" textlink="">
      <xdr:nvSpPr>
        <xdr:cNvPr id="479" name="楕円 478">
          <a:extLst>
            <a:ext uri="{FF2B5EF4-FFF2-40B4-BE49-F238E27FC236}">
              <a16:creationId xmlns:a16="http://schemas.microsoft.com/office/drawing/2014/main" id="{64246A91-A34B-445E-99F8-DDAD0D7A54D7}"/>
            </a:ext>
          </a:extLst>
        </xdr:cNvPr>
        <xdr:cNvSpPr/>
      </xdr:nvSpPr>
      <xdr:spPr>
        <a:xfrm>
          <a:off x="6921500" y="1857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112711</xdr:rowOff>
    </xdr:from>
    <xdr:to>
      <xdr:col>41</xdr:col>
      <xdr:colOff>50800</xdr:colOff>
      <xdr:row>108</xdr:row>
      <xdr:rowOff>113864</xdr:rowOff>
    </xdr:to>
    <xdr:cxnSp macro="">
      <xdr:nvCxnSpPr>
        <xdr:cNvPr id="480" name="直線コネクタ 479">
          <a:extLst>
            <a:ext uri="{FF2B5EF4-FFF2-40B4-BE49-F238E27FC236}">
              <a16:creationId xmlns:a16="http://schemas.microsoft.com/office/drawing/2014/main" id="{24993ABA-FDB2-4429-A849-E2F512A60443}"/>
            </a:ext>
          </a:extLst>
        </xdr:cNvPr>
        <xdr:cNvCxnSpPr/>
      </xdr:nvCxnSpPr>
      <xdr:spPr>
        <a:xfrm flipV="1">
          <a:off x="6972300" y="18629311"/>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81086</xdr:rowOff>
    </xdr:from>
    <xdr:ext cx="534377" cy="259045"/>
    <xdr:sp macro="" textlink="">
      <xdr:nvSpPr>
        <xdr:cNvPr id="481" name="n_1aveValue【港湾・漁港】&#10;一人当たり有形固定資産（償却資産）額">
          <a:extLst>
            <a:ext uri="{FF2B5EF4-FFF2-40B4-BE49-F238E27FC236}">
              <a16:creationId xmlns:a16="http://schemas.microsoft.com/office/drawing/2014/main" id="{B4DD29CF-03B5-4680-BB91-3DFD47883459}"/>
            </a:ext>
          </a:extLst>
        </xdr:cNvPr>
        <xdr:cNvSpPr txBox="1"/>
      </xdr:nvSpPr>
      <xdr:spPr>
        <a:xfrm>
          <a:off x="9359411" y="179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27409</xdr:rowOff>
    </xdr:from>
    <xdr:ext cx="534377" cy="259045"/>
    <xdr:sp macro="" textlink="">
      <xdr:nvSpPr>
        <xdr:cNvPr id="482" name="n_2aveValue【港湾・漁港】&#10;一人当たり有形固定資産（償却資産）額">
          <a:extLst>
            <a:ext uri="{FF2B5EF4-FFF2-40B4-BE49-F238E27FC236}">
              <a16:creationId xmlns:a16="http://schemas.microsoft.com/office/drawing/2014/main" id="{622522C8-3F0B-4B1A-8C29-90942B90AB29}"/>
            </a:ext>
          </a:extLst>
        </xdr:cNvPr>
        <xdr:cNvSpPr txBox="1"/>
      </xdr:nvSpPr>
      <xdr:spPr>
        <a:xfrm>
          <a:off x="8483111" y="1785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141960</xdr:rowOff>
    </xdr:from>
    <xdr:ext cx="534377" cy="259045"/>
    <xdr:sp macro="" textlink="">
      <xdr:nvSpPr>
        <xdr:cNvPr id="483" name="n_3aveValue【港湾・漁港】&#10;一人当たり有形固定資産（償却資産）額">
          <a:extLst>
            <a:ext uri="{FF2B5EF4-FFF2-40B4-BE49-F238E27FC236}">
              <a16:creationId xmlns:a16="http://schemas.microsoft.com/office/drawing/2014/main" id="{51EED6C7-ABCD-4523-ADD7-87E6CF9CC179}"/>
            </a:ext>
          </a:extLst>
        </xdr:cNvPr>
        <xdr:cNvSpPr txBox="1"/>
      </xdr:nvSpPr>
      <xdr:spPr>
        <a:xfrm>
          <a:off x="7594111" y="1797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92113</xdr:rowOff>
    </xdr:from>
    <xdr:ext cx="534377" cy="259045"/>
    <xdr:sp macro="" textlink="">
      <xdr:nvSpPr>
        <xdr:cNvPr id="484" name="n_4aveValue【港湾・漁港】&#10;一人当たり有形固定資産（償却資産）額">
          <a:extLst>
            <a:ext uri="{FF2B5EF4-FFF2-40B4-BE49-F238E27FC236}">
              <a16:creationId xmlns:a16="http://schemas.microsoft.com/office/drawing/2014/main" id="{9BD3622C-9165-4BC1-AAF2-901724BF81EE}"/>
            </a:ext>
          </a:extLst>
        </xdr:cNvPr>
        <xdr:cNvSpPr txBox="1"/>
      </xdr:nvSpPr>
      <xdr:spPr>
        <a:xfrm>
          <a:off x="6705111" y="1792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152232</xdr:rowOff>
    </xdr:from>
    <xdr:ext cx="469744" cy="259045"/>
    <xdr:sp macro="" textlink="">
      <xdr:nvSpPr>
        <xdr:cNvPr id="485" name="n_1mainValue【港湾・漁港】&#10;一人当たり有形固定資産（償却資産）額">
          <a:extLst>
            <a:ext uri="{FF2B5EF4-FFF2-40B4-BE49-F238E27FC236}">
              <a16:creationId xmlns:a16="http://schemas.microsoft.com/office/drawing/2014/main" id="{CA831D19-92FB-4479-9F6E-D9D3F81324B5}"/>
            </a:ext>
          </a:extLst>
        </xdr:cNvPr>
        <xdr:cNvSpPr txBox="1"/>
      </xdr:nvSpPr>
      <xdr:spPr>
        <a:xfrm>
          <a:off x="9391728" y="1866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154235</xdr:rowOff>
    </xdr:from>
    <xdr:ext cx="469744" cy="259045"/>
    <xdr:sp macro="" textlink="">
      <xdr:nvSpPr>
        <xdr:cNvPr id="486" name="n_2mainValue【港湾・漁港】&#10;一人当たり有形固定資産（償却資産）額">
          <a:extLst>
            <a:ext uri="{FF2B5EF4-FFF2-40B4-BE49-F238E27FC236}">
              <a16:creationId xmlns:a16="http://schemas.microsoft.com/office/drawing/2014/main" id="{102FEF35-B5B6-4976-BC8E-A49DDA101951}"/>
            </a:ext>
          </a:extLst>
        </xdr:cNvPr>
        <xdr:cNvSpPr txBox="1"/>
      </xdr:nvSpPr>
      <xdr:spPr>
        <a:xfrm>
          <a:off x="8515428" y="1867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154638</xdr:rowOff>
    </xdr:from>
    <xdr:ext cx="469744" cy="259045"/>
    <xdr:sp macro="" textlink="">
      <xdr:nvSpPr>
        <xdr:cNvPr id="487" name="n_3mainValue【港湾・漁港】&#10;一人当たり有形固定資産（償却資産）額">
          <a:extLst>
            <a:ext uri="{FF2B5EF4-FFF2-40B4-BE49-F238E27FC236}">
              <a16:creationId xmlns:a16="http://schemas.microsoft.com/office/drawing/2014/main" id="{7F176DE7-2390-459E-9263-9479E92BABF1}"/>
            </a:ext>
          </a:extLst>
        </xdr:cNvPr>
        <xdr:cNvSpPr txBox="1"/>
      </xdr:nvSpPr>
      <xdr:spPr>
        <a:xfrm>
          <a:off x="7626428" y="1867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155791</xdr:rowOff>
    </xdr:from>
    <xdr:ext cx="469744" cy="259045"/>
    <xdr:sp macro="" textlink="">
      <xdr:nvSpPr>
        <xdr:cNvPr id="488" name="n_4mainValue【港湾・漁港】&#10;一人当たり有形固定資産（償却資産）額">
          <a:extLst>
            <a:ext uri="{FF2B5EF4-FFF2-40B4-BE49-F238E27FC236}">
              <a16:creationId xmlns:a16="http://schemas.microsoft.com/office/drawing/2014/main" id="{B407D41C-84FE-4AAE-8507-B96E0161F11B}"/>
            </a:ext>
          </a:extLst>
        </xdr:cNvPr>
        <xdr:cNvSpPr txBox="1"/>
      </xdr:nvSpPr>
      <xdr:spPr>
        <a:xfrm>
          <a:off x="6737428" y="1867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44971D81-DFBD-44D8-A2C9-C196CCFDFEC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37DCD61-CC45-4304-AB33-0B781E55B1A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79D8E432-A09D-4374-BCC1-1F92FF311B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E8D07BA7-851F-46E5-98E8-A740BE72F5C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1A3ED765-265E-4126-BA1A-41D7FF1B71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DF4AC211-6592-442A-9105-C5D6A5A3261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9329DB3C-AEEF-4A93-8796-ECC6B0E4BBE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EEBB97FE-C97C-4314-AD14-76C600B4CD1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F6BC2544-5E03-4543-A93D-0D76B6E33EA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8F98302A-D2CF-4816-9BF4-95EF380790F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ABEE650B-4B8C-4AD8-BACA-42B0B04D3EB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C7214E6C-DF7F-4E24-B37C-FE8FDF97918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C6ED1C9B-C917-4C8F-8C6B-84B3B048FAD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388B4BFE-D70C-4F8F-A239-E490FE3A34F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27763E51-408D-4173-B954-0A1E1168350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39FE648B-D6A2-47D2-B017-78E951284DC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276B2B31-4F14-47C5-8819-FF47FE6EAE3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3E766B42-F5D2-4896-9ECF-7E7080A9813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AF4FC6A5-D208-46CD-879C-F067F4E9D93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78DB75B3-88C0-4821-968F-52B0962BE5E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479E4CC3-35F1-40B5-9461-DB12B1800F0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12FF417A-48C6-434F-A3A7-9F77DA4673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6A130127-456A-4516-B985-A2543083527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2C8BFE5A-F075-475C-A7DB-57DB0478707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513" name="直線コネクタ 512">
          <a:extLst>
            <a:ext uri="{FF2B5EF4-FFF2-40B4-BE49-F238E27FC236}">
              <a16:creationId xmlns:a16="http://schemas.microsoft.com/office/drawing/2014/main" id="{C5F06BD2-9046-4217-9A6A-D9390002A171}"/>
            </a:ext>
          </a:extLst>
        </xdr:cNvPr>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14" name="【認定こども園・幼稚園・保育所】&#10;有形固定資産減価償却率最小値テキスト">
          <a:extLst>
            <a:ext uri="{FF2B5EF4-FFF2-40B4-BE49-F238E27FC236}">
              <a16:creationId xmlns:a16="http://schemas.microsoft.com/office/drawing/2014/main" id="{B26BE48A-3316-4C81-A9F9-94D581A74994}"/>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15" name="直線コネクタ 514">
          <a:extLst>
            <a:ext uri="{FF2B5EF4-FFF2-40B4-BE49-F238E27FC236}">
              <a16:creationId xmlns:a16="http://schemas.microsoft.com/office/drawing/2014/main" id="{9D19686B-10B6-4D9A-B615-9FEF032B8F8D}"/>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516" name="【認定こども園・幼稚園・保育所】&#10;有形固定資産減価償却率最大値テキスト">
          <a:extLst>
            <a:ext uri="{FF2B5EF4-FFF2-40B4-BE49-F238E27FC236}">
              <a16:creationId xmlns:a16="http://schemas.microsoft.com/office/drawing/2014/main" id="{5033A6A2-19E2-4FF7-92CB-C124A25A9477}"/>
            </a:ext>
          </a:extLst>
        </xdr:cNvPr>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517" name="直線コネクタ 516">
          <a:extLst>
            <a:ext uri="{FF2B5EF4-FFF2-40B4-BE49-F238E27FC236}">
              <a16:creationId xmlns:a16="http://schemas.microsoft.com/office/drawing/2014/main" id="{03E7ABE8-C3CD-45D7-B55E-B89DFFE37B1C}"/>
            </a:ext>
          </a:extLst>
        </xdr:cNvPr>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C534672F-B820-4E07-A9CD-8AE5B7321111}"/>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519" name="フローチャート: 判断 518">
          <a:extLst>
            <a:ext uri="{FF2B5EF4-FFF2-40B4-BE49-F238E27FC236}">
              <a16:creationId xmlns:a16="http://schemas.microsoft.com/office/drawing/2014/main" id="{31B08F0A-E029-4438-8FAC-80A0E398B6A4}"/>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520" name="フローチャート: 判断 519">
          <a:extLst>
            <a:ext uri="{FF2B5EF4-FFF2-40B4-BE49-F238E27FC236}">
              <a16:creationId xmlns:a16="http://schemas.microsoft.com/office/drawing/2014/main" id="{96519395-676E-4A6E-BE05-CEB2BB51C49F}"/>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521" name="フローチャート: 判断 520">
          <a:extLst>
            <a:ext uri="{FF2B5EF4-FFF2-40B4-BE49-F238E27FC236}">
              <a16:creationId xmlns:a16="http://schemas.microsoft.com/office/drawing/2014/main" id="{83A765D0-799E-48DA-9896-E7F0C45D14D4}"/>
            </a:ext>
          </a:extLst>
        </xdr:cNvPr>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522" name="フローチャート: 判断 521">
          <a:extLst>
            <a:ext uri="{FF2B5EF4-FFF2-40B4-BE49-F238E27FC236}">
              <a16:creationId xmlns:a16="http://schemas.microsoft.com/office/drawing/2014/main" id="{BFE156E1-D2A2-4FA0-B03C-8A9E8556B448}"/>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523" name="フローチャート: 判断 522">
          <a:extLst>
            <a:ext uri="{FF2B5EF4-FFF2-40B4-BE49-F238E27FC236}">
              <a16:creationId xmlns:a16="http://schemas.microsoft.com/office/drawing/2014/main" id="{E1BAFF62-62FB-43A2-BB2B-2D638903A525}"/>
            </a:ext>
          </a:extLst>
        </xdr:cNvPr>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2CE0353-AC8D-49D4-BD32-CA115C0465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14AB177-3A41-4082-B1E3-5FDCF6D2AAC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C8C3D24-6315-431B-85BB-6646065D7BB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A8A6933-DE94-48E3-BDEF-15931DA40FF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4E2A239-A212-430F-B010-F2756D442E1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141605</xdr:rowOff>
    </xdr:from>
    <xdr:to>
      <xdr:col>85</xdr:col>
      <xdr:colOff>177800</xdr:colOff>
      <xdr:row>41</xdr:row>
      <xdr:rowOff>71755</xdr:rowOff>
    </xdr:to>
    <xdr:sp macro="" textlink="">
      <xdr:nvSpPr>
        <xdr:cNvPr id="529" name="楕円 528">
          <a:extLst>
            <a:ext uri="{FF2B5EF4-FFF2-40B4-BE49-F238E27FC236}">
              <a16:creationId xmlns:a16="http://schemas.microsoft.com/office/drawing/2014/main" id="{ABFA4A9D-15BE-48E8-AB63-BC3A777523B1}"/>
            </a:ext>
          </a:extLst>
        </xdr:cNvPr>
        <xdr:cNvSpPr/>
      </xdr:nvSpPr>
      <xdr:spPr>
        <a:xfrm>
          <a:off x="162687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56532</xdr:rowOff>
    </xdr:from>
    <xdr:ext cx="405111" cy="259045"/>
    <xdr:sp macro="" textlink="">
      <xdr:nvSpPr>
        <xdr:cNvPr id="530" name="【認定こども園・幼稚園・保育所】&#10;有形固定資産減価償却率該当値テキスト">
          <a:extLst>
            <a:ext uri="{FF2B5EF4-FFF2-40B4-BE49-F238E27FC236}">
              <a16:creationId xmlns:a16="http://schemas.microsoft.com/office/drawing/2014/main" id="{4F28BFF9-3290-4C71-B8A0-C715AD795128}"/>
            </a:ext>
          </a:extLst>
        </xdr:cNvPr>
        <xdr:cNvSpPr txBox="1"/>
      </xdr:nvSpPr>
      <xdr:spPr>
        <a:xfrm>
          <a:off x="16357600" y="691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135890</xdr:rowOff>
    </xdr:from>
    <xdr:to>
      <xdr:col>81</xdr:col>
      <xdr:colOff>101600</xdr:colOff>
      <xdr:row>41</xdr:row>
      <xdr:rowOff>66040</xdr:rowOff>
    </xdr:to>
    <xdr:sp macro="" textlink="">
      <xdr:nvSpPr>
        <xdr:cNvPr id="531" name="楕円 530">
          <a:extLst>
            <a:ext uri="{FF2B5EF4-FFF2-40B4-BE49-F238E27FC236}">
              <a16:creationId xmlns:a16="http://schemas.microsoft.com/office/drawing/2014/main" id="{C6CE2FD0-C36E-48BD-9E20-D1E966C2B9D2}"/>
            </a:ext>
          </a:extLst>
        </xdr:cNvPr>
        <xdr:cNvSpPr/>
      </xdr:nvSpPr>
      <xdr:spPr>
        <a:xfrm>
          <a:off x="15430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15240</xdr:rowOff>
    </xdr:from>
    <xdr:to>
      <xdr:col>85</xdr:col>
      <xdr:colOff>127000</xdr:colOff>
      <xdr:row>41</xdr:row>
      <xdr:rowOff>20955</xdr:rowOff>
    </xdr:to>
    <xdr:cxnSp macro="">
      <xdr:nvCxnSpPr>
        <xdr:cNvPr id="532" name="直線コネクタ 531">
          <a:extLst>
            <a:ext uri="{FF2B5EF4-FFF2-40B4-BE49-F238E27FC236}">
              <a16:creationId xmlns:a16="http://schemas.microsoft.com/office/drawing/2014/main" id="{99F3B08B-27B7-4053-B999-FB69928CEC71}"/>
            </a:ext>
          </a:extLst>
        </xdr:cNvPr>
        <xdr:cNvCxnSpPr/>
      </xdr:nvCxnSpPr>
      <xdr:spPr>
        <a:xfrm>
          <a:off x="15481300" y="70446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113030</xdr:rowOff>
    </xdr:from>
    <xdr:to>
      <xdr:col>76</xdr:col>
      <xdr:colOff>165100</xdr:colOff>
      <xdr:row>41</xdr:row>
      <xdr:rowOff>43180</xdr:rowOff>
    </xdr:to>
    <xdr:sp macro="" textlink="">
      <xdr:nvSpPr>
        <xdr:cNvPr id="533" name="楕円 532">
          <a:extLst>
            <a:ext uri="{FF2B5EF4-FFF2-40B4-BE49-F238E27FC236}">
              <a16:creationId xmlns:a16="http://schemas.microsoft.com/office/drawing/2014/main" id="{27FCD32D-852C-4187-9811-0FDE02CF44A1}"/>
            </a:ext>
          </a:extLst>
        </xdr:cNvPr>
        <xdr:cNvSpPr/>
      </xdr:nvSpPr>
      <xdr:spPr>
        <a:xfrm>
          <a:off x="14541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163830</xdr:rowOff>
    </xdr:from>
    <xdr:to>
      <xdr:col>81</xdr:col>
      <xdr:colOff>50800</xdr:colOff>
      <xdr:row>41</xdr:row>
      <xdr:rowOff>15240</xdr:rowOff>
    </xdr:to>
    <xdr:cxnSp macro="">
      <xdr:nvCxnSpPr>
        <xdr:cNvPr id="534" name="直線コネクタ 533">
          <a:extLst>
            <a:ext uri="{FF2B5EF4-FFF2-40B4-BE49-F238E27FC236}">
              <a16:creationId xmlns:a16="http://schemas.microsoft.com/office/drawing/2014/main" id="{88C091CB-DF3D-44CD-B3CF-4A5DAF2A6B57}"/>
            </a:ext>
          </a:extLst>
        </xdr:cNvPr>
        <xdr:cNvCxnSpPr/>
      </xdr:nvCxnSpPr>
      <xdr:spPr>
        <a:xfrm>
          <a:off x="14592300" y="70218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84455</xdr:rowOff>
    </xdr:from>
    <xdr:to>
      <xdr:col>72</xdr:col>
      <xdr:colOff>38100</xdr:colOff>
      <xdr:row>41</xdr:row>
      <xdr:rowOff>14605</xdr:rowOff>
    </xdr:to>
    <xdr:sp macro="" textlink="">
      <xdr:nvSpPr>
        <xdr:cNvPr id="535" name="楕円 534">
          <a:extLst>
            <a:ext uri="{FF2B5EF4-FFF2-40B4-BE49-F238E27FC236}">
              <a16:creationId xmlns:a16="http://schemas.microsoft.com/office/drawing/2014/main" id="{174BF113-E621-426A-948D-0C0C697D7561}"/>
            </a:ext>
          </a:extLst>
        </xdr:cNvPr>
        <xdr:cNvSpPr/>
      </xdr:nvSpPr>
      <xdr:spPr>
        <a:xfrm>
          <a:off x="13652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135255</xdr:rowOff>
    </xdr:from>
    <xdr:to>
      <xdr:col>76</xdr:col>
      <xdr:colOff>114300</xdr:colOff>
      <xdr:row>40</xdr:row>
      <xdr:rowOff>163830</xdr:rowOff>
    </xdr:to>
    <xdr:cxnSp macro="">
      <xdr:nvCxnSpPr>
        <xdr:cNvPr id="536" name="直線コネクタ 535">
          <a:extLst>
            <a:ext uri="{FF2B5EF4-FFF2-40B4-BE49-F238E27FC236}">
              <a16:creationId xmlns:a16="http://schemas.microsoft.com/office/drawing/2014/main" id="{686A35B5-BF2E-4E18-BE36-A517F970A825}"/>
            </a:ext>
          </a:extLst>
        </xdr:cNvPr>
        <xdr:cNvCxnSpPr/>
      </xdr:nvCxnSpPr>
      <xdr:spPr>
        <a:xfrm>
          <a:off x="13703300" y="69932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55880</xdr:rowOff>
    </xdr:from>
    <xdr:to>
      <xdr:col>67</xdr:col>
      <xdr:colOff>101600</xdr:colOff>
      <xdr:row>40</xdr:row>
      <xdr:rowOff>157480</xdr:rowOff>
    </xdr:to>
    <xdr:sp macro="" textlink="">
      <xdr:nvSpPr>
        <xdr:cNvPr id="537" name="楕円 536">
          <a:extLst>
            <a:ext uri="{FF2B5EF4-FFF2-40B4-BE49-F238E27FC236}">
              <a16:creationId xmlns:a16="http://schemas.microsoft.com/office/drawing/2014/main" id="{F2DF44A6-9AF8-42E3-91FE-84F283F91BCB}"/>
            </a:ext>
          </a:extLst>
        </xdr:cNvPr>
        <xdr:cNvSpPr/>
      </xdr:nvSpPr>
      <xdr:spPr>
        <a:xfrm>
          <a:off x="12763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106680</xdr:rowOff>
    </xdr:from>
    <xdr:to>
      <xdr:col>71</xdr:col>
      <xdr:colOff>177800</xdr:colOff>
      <xdr:row>40</xdr:row>
      <xdr:rowOff>135255</xdr:rowOff>
    </xdr:to>
    <xdr:cxnSp macro="">
      <xdr:nvCxnSpPr>
        <xdr:cNvPr id="538" name="直線コネクタ 537">
          <a:extLst>
            <a:ext uri="{FF2B5EF4-FFF2-40B4-BE49-F238E27FC236}">
              <a16:creationId xmlns:a16="http://schemas.microsoft.com/office/drawing/2014/main" id="{E3179F28-8117-4092-95A7-C09548986222}"/>
            </a:ext>
          </a:extLst>
        </xdr:cNvPr>
        <xdr:cNvCxnSpPr/>
      </xdr:nvCxnSpPr>
      <xdr:spPr>
        <a:xfrm>
          <a:off x="12814300" y="69646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id="{E126AA97-2ED6-4C7D-BB10-D53FAB3B0C09}"/>
            </a:ext>
          </a:extLst>
        </xdr:cNvPr>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id="{9423366D-962A-4B16-9A2F-1666ACD2DDA6}"/>
            </a:ext>
          </a:extLst>
        </xdr:cNvPr>
        <xdr:cNvSpPr txBox="1"/>
      </xdr:nvSpPr>
      <xdr:spPr>
        <a:xfrm>
          <a:off x="14389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id="{C145542E-8EA5-4BE7-884D-B448C72D078C}"/>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id="{AFB03548-6550-4F54-B301-B0D68CA6832F}"/>
            </a:ext>
          </a:extLst>
        </xdr:cNvPr>
        <xdr:cNvSpPr txBox="1"/>
      </xdr:nvSpPr>
      <xdr:spPr>
        <a:xfrm>
          <a:off x="12611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57167</xdr:rowOff>
    </xdr:from>
    <xdr:ext cx="405111" cy="259045"/>
    <xdr:sp macro="" textlink="">
      <xdr:nvSpPr>
        <xdr:cNvPr id="543" name="n_1mainValue【認定こども園・幼稚園・保育所】&#10;有形固定資産減価償却率">
          <a:extLst>
            <a:ext uri="{FF2B5EF4-FFF2-40B4-BE49-F238E27FC236}">
              <a16:creationId xmlns:a16="http://schemas.microsoft.com/office/drawing/2014/main" id="{7A4172CC-F0C4-4337-86A8-C4564170E0FA}"/>
            </a:ext>
          </a:extLst>
        </xdr:cNvPr>
        <xdr:cNvSpPr txBox="1"/>
      </xdr:nvSpPr>
      <xdr:spPr>
        <a:xfrm>
          <a:off x="152660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34307</xdr:rowOff>
    </xdr:from>
    <xdr:ext cx="405111" cy="259045"/>
    <xdr:sp macro="" textlink="">
      <xdr:nvSpPr>
        <xdr:cNvPr id="544" name="n_2mainValue【認定こども園・幼稚園・保育所】&#10;有形固定資産減価償却率">
          <a:extLst>
            <a:ext uri="{FF2B5EF4-FFF2-40B4-BE49-F238E27FC236}">
              <a16:creationId xmlns:a16="http://schemas.microsoft.com/office/drawing/2014/main" id="{068140B1-F946-4BC2-8714-B3C8541E3925}"/>
            </a:ext>
          </a:extLst>
        </xdr:cNvPr>
        <xdr:cNvSpPr txBox="1"/>
      </xdr:nvSpPr>
      <xdr:spPr>
        <a:xfrm>
          <a:off x="143897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5732</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id="{C87C8F85-5DBE-49A4-A999-A93AEA7B678B}"/>
            </a:ext>
          </a:extLst>
        </xdr:cNvPr>
        <xdr:cNvSpPr txBox="1"/>
      </xdr:nvSpPr>
      <xdr:spPr>
        <a:xfrm>
          <a:off x="135007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148607</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id="{35C019F7-5859-4B4B-B4AA-45575B59493A}"/>
            </a:ext>
          </a:extLst>
        </xdr:cNvPr>
        <xdr:cNvSpPr txBox="1"/>
      </xdr:nvSpPr>
      <xdr:spPr>
        <a:xfrm>
          <a:off x="12611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5054139A-D53D-4C19-BAA6-3D61A204CBF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0C0C3FAF-48C2-494D-ABBF-9F989586FD2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54C7A0D8-330F-4DB6-B696-2C9E493EECA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531E1172-5896-4C62-B9B7-E43F659FD5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61DB9144-17B2-4A4E-87BB-2F81A26368F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73A92D8-82E2-41A7-B035-58902D7EE3C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6A21A82F-A744-441F-8565-0B05AE5AC47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8155760E-19B2-41C7-BC54-50A3AAE6561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3672986B-1284-49AC-890E-8B93EFE9774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FE977CC8-609B-4F26-81BB-B8982A06D1D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80F0B8AA-1804-4BC7-8500-202EC4CE375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a:extLst>
            <a:ext uri="{FF2B5EF4-FFF2-40B4-BE49-F238E27FC236}">
              <a16:creationId xmlns:a16="http://schemas.microsoft.com/office/drawing/2014/main" id="{DD5A1153-1C4B-4FCA-AE42-B25FFF60739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89A6C540-C8AD-4D53-88D1-34132D8319B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a:extLst>
            <a:ext uri="{FF2B5EF4-FFF2-40B4-BE49-F238E27FC236}">
              <a16:creationId xmlns:a16="http://schemas.microsoft.com/office/drawing/2014/main" id="{9045D5F3-E0E6-47B7-A216-D982E8DDB1B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902B75F5-8196-45CA-98B3-91B8A7EF252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a:extLst>
            <a:ext uri="{FF2B5EF4-FFF2-40B4-BE49-F238E27FC236}">
              <a16:creationId xmlns:a16="http://schemas.microsoft.com/office/drawing/2014/main" id="{6B80E243-4564-440A-AE24-191294E052C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92D2F58E-CA75-4A73-B580-4004449484D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a:extLst>
            <a:ext uri="{FF2B5EF4-FFF2-40B4-BE49-F238E27FC236}">
              <a16:creationId xmlns:a16="http://schemas.microsoft.com/office/drawing/2014/main" id="{3F9CBC44-68E0-4E52-9CD7-47F11752D49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AA31E073-9ECC-4053-BA3C-F461C0B5862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a:extLst>
            <a:ext uri="{FF2B5EF4-FFF2-40B4-BE49-F238E27FC236}">
              <a16:creationId xmlns:a16="http://schemas.microsoft.com/office/drawing/2014/main" id="{00BD5E42-E374-4D5C-8468-27228D7DFB0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6D688F83-6CF9-4316-8872-40DE9D3F588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A5B3E523-85A0-4766-9FA6-2F4B54151D6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9F9F75BF-78A3-47A2-BB57-A6B90BAF6BA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570" name="直線コネクタ 569">
          <a:extLst>
            <a:ext uri="{FF2B5EF4-FFF2-40B4-BE49-F238E27FC236}">
              <a16:creationId xmlns:a16="http://schemas.microsoft.com/office/drawing/2014/main" id="{FD929D3E-F76C-4E46-BEB2-0387D069BB3F}"/>
            </a:ext>
          </a:extLst>
        </xdr:cNvPr>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CA57C780-3C6B-4A0E-8A12-10B7B1D330C7}"/>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2" name="直線コネクタ 571">
          <a:extLst>
            <a:ext uri="{FF2B5EF4-FFF2-40B4-BE49-F238E27FC236}">
              <a16:creationId xmlns:a16="http://schemas.microsoft.com/office/drawing/2014/main" id="{4FC4FE13-3763-40D5-B609-FABB681D05A4}"/>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0688925B-850D-47A0-8585-B7AAF6391E1B}"/>
            </a:ext>
          </a:extLst>
        </xdr:cNvPr>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574" name="直線コネクタ 573">
          <a:extLst>
            <a:ext uri="{FF2B5EF4-FFF2-40B4-BE49-F238E27FC236}">
              <a16:creationId xmlns:a16="http://schemas.microsoft.com/office/drawing/2014/main" id="{12DA758A-017E-4751-9F8E-636E0302E1B1}"/>
            </a:ext>
          </a:extLst>
        </xdr:cNvPr>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05BA3C37-E043-4EB9-A478-DBB842E2E0BF}"/>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76" name="フローチャート: 判断 575">
          <a:extLst>
            <a:ext uri="{FF2B5EF4-FFF2-40B4-BE49-F238E27FC236}">
              <a16:creationId xmlns:a16="http://schemas.microsoft.com/office/drawing/2014/main" id="{5D4775F9-0817-47B9-8A85-C8C093CC6B07}"/>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77" name="フローチャート: 判断 576">
          <a:extLst>
            <a:ext uri="{FF2B5EF4-FFF2-40B4-BE49-F238E27FC236}">
              <a16:creationId xmlns:a16="http://schemas.microsoft.com/office/drawing/2014/main" id="{EB5CCCA5-71AA-4A73-A9D9-067F785ECBB9}"/>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578" name="フローチャート: 判断 577">
          <a:extLst>
            <a:ext uri="{FF2B5EF4-FFF2-40B4-BE49-F238E27FC236}">
              <a16:creationId xmlns:a16="http://schemas.microsoft.com/office/drawing/2014/main" id="{286FC3B5-36AD-45A6-8422-A88C20276F03}"/>
            </a:ext>
          </a:extLst>
        </xdr:cNvPr>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79" name="フローチャート: 判断 578">
          <a:extLst>
            <a:ext uri="{FF2B5EF4-FFF2-40B4-BE49-F238E27FC236}">
              <a16:creationId xmlns:a16="http://schemas.microsoft.com/office/drawing/2014/main" id="{B1B5302B-3D47-4018-99DB-2CFB08FCA1DD}"/>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80" name="フローチャート: 判断 579">
          <a:extLst>
            <a:ext uri="{FF2B5EF4-FFF2-40B4-BE49-F238E27FC236}">
              <a16:creationId xmlns:a16="http://schemas.microsoft.com/office/drawing/2014/main" id="{F4EECD75-3AC4-45DB-ABE2-E67F4931504A}"/>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31C69FB-D773-4602-8E91-43C910AFAA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800E6E8-5452-4A39-A1F9-134EFE649D8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5278706-6B75-4625-B00B-3C71821F91E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ECCED7F-377A-49E6-9D99-49989CA4B27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B74E61E-C23D-4E17-991B-4A066BEC1FE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xdr:rowOff>
    </xdr:from>
    <xdr:to>
      <xdr:col>116</xdr:col>
      <xdr:colOff>114300</xdr:colOff>
      <xdr:row>40</xdr:row>
      <xdr:rowOff>111760</xdr:rowOff>
    </xdr:to>
    <xdr:sp macro="" textlink="">
      <xdr:nvSpPr>
        <xdr:cNvPr id="586" name="楕円 585">
          <a:extLst>
            <a:ext uri="{FF2B5EF4-FFF2-40B4-BE49-F238E27FC236}">
              <a16:creationId xmlns:a16="http://schemas.microsoft.com/office/drawing/2014/main" id="{CC8BE7AB-6844-43CE-A5C2-905A7543B9E7}"/>
            </a:ext>
          </a:extLst>
        </xdr:cNvPr>
        <xdr:cNvSpPr/>
      </xdr:nvSpPr>
      <xdr:spPr>
        <a:xfrm>
          <a:off x="22110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160037</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98BEB669-ED4F-4A60-8301-35136D086E64}"/>
            </a:ext>
          </a:extLst>
        </xdr:cNvPr>
        <xdr:cNvSpPr txBox="1"/>
      </xdr:nvSpPr>
      <xdr:spPr>
        <a:xfrm>
          <a:off x="22199600"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588" name="楕円 587">
          <a:extLst>
            <a:ext uri="{FF2B5EF4-FFF2-40B4-BE49-F238E27FC236}">
              <a16:creationId xmlns:a16="http://schemas.microsoft.com/office/drawing/2014/main" id="{EE479786-FD14-4C90-A60D-AF5F51DBA901}"/>
            </a:ext>
          </a:extLst>
        </xdr:cNvPr>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60960</xdr:rowOff>
    </xdr:to>
    <xdr:cxnSp macro="">
      <xdr:nvCxnSpPr>
        <xdr:cNvPr id="589" name="直線コネクタ 588">
          <a:extLst>
            <a:ext uri="{FF2B5EF4-FFF2-40B4-BE49-F238E27FC236}">
              <a16:creationId xmlns:a16="http://schemas.microsoft.com/office/drawing/2014/main" id="{DE2B6B8C-76F4-4DD9-BFA9-3BFB3FFC4982}"/>
            </a:ext>
          </a:extLst>
        </xdr:cNvPr>
        <xdr:cNvCxnSpPr/>
      </xdr:nvCxnSpPr>
      <xdr:spPr>
        <a:xfrm>
          <a:off x="21323300" y="6873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135890</xdr:rowOff>
    </xdr:from>
    <xdr:to>
      <xdr:col>107</xdr:col>
      <xdr:colOff>101600</xdr:colOff>
      <xdr:row>40</xdr:row>
      <xdr:rowOff>66040</xdr:rowOff>
    </xdr:to>
    <xdr:sp macro="" textlink="">
      <xdr:nvSpPr>
        <xdr:cNvPr id="590" name="楕円 589">
          <a:extLst>
            <a:ext uri="{FF2B5EF4-FFF2-40B4-BE49-F238E27FC236}">
              <a16:creationId xmlns:a16="http://schemas.microsoft.com/office/drawing/2014/main" id="{A3A15E11-7DD1-4674-B825-AD882CB79113}"/>
            </a:ext>
          </a:extLst>
        </xdr:cNvPr>
        <xdr:cNvSpPr/>
      </xdr:nvSpPr>
      <xdr:spPr>
        <a:xfrm>
          <a:off x="20383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15240</xdr:rowOff>
    </xdr:to>
    <xdr:cxnSp macro="">
      <xdr:nvCxnSpPr>
        <xdr:cNvPr id="591" name="直線コネクタ 590">
          <a:extLst>
            <a:ext uri="{FF2B5EF4-FFF2-40B4-BE49-F238E27FC236}">
              <a16:creationId xmlns:a16="http://schemas.microsoft.com/office/drawing/2014/main" id="{2A6CE020-339B-4E4A-A340-729CC48BAD2A}"/>
            </a:ext>
          </a:extLst>
        </xdr:cNvPr>
        <xdr:cNvCxnSpPr/>
      </xdr:nvCxnSpPr>
      <xdr:spPr>
        <a:xfrm>
          <a:off x="20434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592" name="楕円 591">
          <a:extLst>
            <a:ext uri="{FF2B5EF4-FFF2-40B4-BE49-F238E27FC236}">
              <a16:creationId xmlns:a16="http://schemas.microsoft.com/office/drawing/2014/main" id="{DD454DA4-1573-4674-857E-B07DEE4ACF88}"/>
            </a:ext>
          </a:extLst>
        </xdr:cNvPr>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15240</xdr:rowOff>
    </xdr:to>
    <xdr:cxnSp macro="">
      <xdr:nvCxnSpPr>
        <xdr:cNvPr id="593" name="直線コネクタ 592">
          <a:extLst>
            <a:ext uri="{FF2B5EF4-FFF2-40B4-BE49-F238E27FC236}">
              <a16:creationId xmlns:a16="http://schemas.microsoft.com/office/drawing/2014/main" id="{B6B493E7-3101-43B6-9EDF-7599D8F68CDE}"/>
            </a:ext>
          </a:extLst>
        </xdr:cNvPr>
        <xdr:cNvCxnSpPr/>
      </xdr:nvCxnSpPr>
      <xdr:spPr>
        <a:xfrm>
          <a:off x="19545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594" name="楕円 593">
          <a:extLst>
            <a:ext uri="{FF2B5EF4-FFF2-40B4-BE49-F238E27FC236}">
              <a16:creationId xmlns:a16="http://schemas.microsoft.com/office/drawing/2014/main" id="{28D9EC95-DBEE-488B-A6F0-F7E37F8CECE5}"/>
            </a:ext>
          </a:extLst>
        </xdr:cNvPr>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15240</xdr:rowOff>
    </xdr:to>
    <xdr:cxnSp macro="">
      <xdr:nvCxnSpPr>
        <xdr:cNvPr id="595" name="直線コネクタ 594">
          <a:extLst>
            <a:ext uri="{FF2B5EF4-FFF2-40B4-BE49-F238E27FC236}">
              <a16:creationId xmlns:a16="http://schemas.microsoft.com/office/drawing/2014/main" id="{440F9C06-2985-4909-A89A-40D3090F4E8F}"/>
            </a:ext>
          </a:extLst>
        </xdr:cNvPr>
        <xdr:cNvCxnSpPr/>
      </xdr:nvCxnSpPr>
      <xdr:spPr>
        <a:xfrm>
          <a:off x="18656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E8F525E0-AC92-43F3-B83F-D2B9793307A4}"/>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909F7B28-246E-42BA-ADF3-18AD3AF71F2C}"/>
            </a:ext>
          </a:extLst>
        </xdr:cNvPr>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14477E5F-77B1-49F5-A9A3-2C8CAFA772D9}"/>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B1EF1BE7-F2A0-43C0-90B5-FCE8CD83274F}"/>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1B5B480F-1947-4FD9-91E5-88C84FD39186}"/>
            </a:ext>
          </a:extLst>
        </xdr:cNvPr>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57167</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20791C1C-5588-488D-98C9-08D74C637409}"/>
            </a:ext>
          </a:extLst>
        </xdr:cNvPr>
        <xdr:cNvSpPr txBox="1"/>
      </xdr:nvSpPr>
      <xdr:spPr>
        <a:xfrm>
          <a:off x="20199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F7377C73-2DC7-4D48-BBE8-5C31DB104DDD}"/>
            </a:ext>
          </a:extLst>
        </xdr:cNvPr>
        <xdr:cNvSpPr txBox="1"/>
      </xdr:nvSpPr>
      <xdr:spPr>
        <a:xfrm>
          <a:off x="19310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A54BAD21-FDB1-4309-93FA-22E75E0C2522}"/>
            </a:ext>
          </a:extLst>
        </xdr:cNvPr>
        <xdr:cNvSpPr txBox="1"/>
      </xdr:nvSpPr>
      <xdr:spPr>
        <a:xfrm>
          <a:off x="18421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54C50C9A-8668-4B4B-B68D-0D9AFE3A10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58C7D304-5AAF-404B-93FA-92CF9E3A8FC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341B5BD8-8019-4F65-AD73-EC83E5B23AC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E1E4E5C2-5DEE-40DF-A5C2-A82CC972310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7D27F78D-67A6-4D90-A52D-B16C6609970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A422C324-F720-499A-B120-2726C8D16F1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83BC2539-0B26-442A-B190-468D4F5528B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42A26A82-4C52-4780-BF39-55244538279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E14CD848-20D8-4DDB-9B3E-FEAA8A14B1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C899FCD4-D009-499A-BD82-22290E06F5A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8958310C-532F-4017-A7CC-9A3C56E4C25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5" name="直線コネクタ 614">
          <a:extLst>
            <a:ext uri="{FF2B5EF4-FFF2-40B4-BE49-F238E27FC236}">
              <a16:creationId xmlns:a16="http://schemas.microsoft.com/office/drawing/2014/main" id="{9521F8CF-9F79-4E4A-90E4-6895A0078AD1}"/>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6" name="テキスト ボックス 615">
          <a:extLst>
            <a:ext uri="{FF2B5EF4-FFF2-40B4-BE49-F238E27FC236}">
              <a16:creationId xmlns:a16="http://schemas.microsoft.com/office/drawing/2014/main" id="{F88A9443-0EAD-4DB2-91B2-2DE6E0D20363}"/>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7" name="直線コネクタ 616">
          <a:extLst>
            <a:ext uri="{FF2B5EF4-FFF2-40B4-BE49-F238E27FC236}">
              <a16:creationId xmlns:a16="http://schemas.microsoft.com/office/drawing/2014/main" id="{193A6BFF-E135-4659-9666-42531E51200B}"/>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8" name="テキスト ボックス 617">
          <a:extLst>
            <a:ext uri="{FF2B5EF4-FFF2-40B4-BE49-F238E27FC236}">
              <a16:creationId xmlns:a16="http://schemas.microsoft.com/office/drawing/2014/main" id="{C74A9CB3-7E6A-46BC-AE64-4155E9F2CCB1}"/>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9" name="直線コネクタ 618">
          <a:extLst>
            <a:ext uri="{FF2B5EF4-FFF2-40B4-BE49-F238E27FC236}">
              <a16:creationId xmlns:a16="http://schemas.microsoft.com/office/drawing/2014/main" id="{C4DD222B-4209-457D-9438-89EAEA1FCC12}"/>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0" name="テキスト ボックス 619">
          <a:extLst>
            <a:ext uri="{FF2B5EF4-FFF2-40B4-BE49-F238E27FC236}">
              <a16:creationId xmlns:a16="http://schemas.microsoft.com/office/drawing/2014/main" id="{F62B8C84-F720-424E-BB60-BB1B578A2046}"/>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240ED4BC-42CB-409C-9954-E15092425D6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B9CCF373-A082-4468-8552-41F615FC325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3" name="直線コネクタ 622">
          <a:extLst>
            <a:ext uri="{FF2B5EF4-FFF2-40B4-BE49-F238E27FC236}">
              <a16:creationId xmlns:a16="http://schemas.microsoft.com/office/drawing/2014/main" id="{7AD58C75-1D12-4B86-A612-A42EC7620B0E}"/>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4" name="テキスト ボックス 623">
          <a:extLst>
            <a:ext uri="{FF2B5EF4-FFF2-40B4-BE49-F238E27FC236}">
              <a16:creationId xmlns:a16="http://schemas.microsoft.com/office/drawing/2014/main" id="{2E5FD8D1-129E-4789-8E68-DAE553A239C7}"/>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5" name="直線コネクタ 624">
          <a:extLst>
            <a:ext uri="{FF2B5EF4-FFF2-40B4-BE49-F238E27FC236}">
              <a16:creationId xmlns:a16="http://schemas.microsoft.com/office/drawing/2014/main" id="{ACA6456A-11F5-4EF4-A301-4F735345B214}"/>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6" name="テキスト ボックス 625">
          <a:extLst>
            <a:ext uri="{FF2B5EF4-FFF2-40B4-BE49-F238E27FC236}">
              <a16:creationId xmlns:a16="http://schemas.microsoft.com/office/drawing/2014/main" id="{80B7418D-E5B6-4138-B850-09663D914183}"/>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7" name="直線コネクタ 626">
          <a:extLst>
            <a:ext uri="{FF2B5EF4-FFF2-40B4-BE49-F238E27FC236}">
              <a16:creationId xmlns:a16="http://schemas.microsoft.com/office/drawing/2014/main" id="{C7B6E41C-1C4F-44B3-9C96-3AF1BFC05FE8}"/>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8" name="テキスト ボックス 627">
          <a:extLst>
            <a:ext uri="{FF2B5EF4-FFF2-40B4-BE49-F238E27FC236}">
              <a16:creationId xmlns:a16="http://schemas.microsoft.com/office/drawing/2014/main" id="{3AA0C842-6CE4-4E13-8CEC-54F9CBC5E709}"/>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CBB92E8E-2D1B-4DE6-86FA-1F49ECA4797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F90AD785-7502-43CA-A230-2B26C207DFD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64B2B0D7-423D-4DCB-80EB-8FC1D3F133D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632" name="直線コネクタ 631">
          <a:extLst>
            <a:ext uri="{FF2B5EF4-FFF2-40B4-BE49-F238E27FC236}">
              <a16:creationId xmlns:a16="http://schemas.microsoft.com/office/drawing/2014/main" id="{FB702C1D-6A04-468F-8DDC-01D946A75CDF}"/>
            </a:ext>
          </a:extLst>
        </xdr:cNvPr>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8C2DF6D-A1FF-4CE4-ADDC-6941B70F8612}"/>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34" name="直線コネクタ 633">
          <a:extLst>
            <a:ext uri="{FF2B5EF4-FFF2-40B4-BE49-F238E27FC236}">
              <a16:creationId xmlns:a16="http://schemas.microsoft.com/office/drawing/2014/main" id="{3C440350-432D-4C41-8AEA-108EAA62C42D}"/>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86AE97A6-2C6F-48E4-A0D3-B77C1F4827E9}"/>
            </a:ext>
          </a:extLst>
        </xdr:cNvPr>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636" name="直線コネクタ 635">
          <a:extLst>
            <a:ext uri="{FF2B5EF4-FFF2-40B4-BE49-F238E27FC236}">
              <a16:creationId xmlns:a16="http://schemas.microsoft.com/office/drawing/2014/main" id="{F9C2DC24-5319-43A3-908C-AD91F407242E}"/>
            </a:ext>
          </a:extLst>
        </xdr:cNvPr>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73359</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8E117397-4F81-416D-889A-01BF3FA4D9C1}"/>
            </a:ext>
          </a:extLst>
        </xdr:cNvPr>
        <xdr:cNvSpPr txBox="1"/>
      </xdr:nvSpPr>
      <xdr:spPr>
        <a:xfrm>
          <a:off x="16357600" y="10360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638" name="フローチャート: 判断 637">
          <a:extLst>
            <a:ext uri="{FF2B5EF4-FFF2-40B4-BE49-F238E27FC236}">
              <a16:creationId xmlns:a16="http://schemas.microsoft.com/office/drawing/2014/main" id="{9E4005E6-79EA-4E60-A2C9-BFAD1320F9EE}"/>
            </a:ext>
          </a:extLst>
        </xdr:cNvPr>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639" name="フローチャート: 判断 638">
          <a:extLst>
            <a:ext uri="{FF2B5EF4-FFF2-40B4-BE49-F238E27FC236}">
              <a16:creationId xmlns:a16="http://schemas.microsoft.com/office/drawing/2014/main" id="{026EA84C-479E-4CB5-A19B-54D3890ABF3D}"/>
            </a:ext>
          </a:extLst>
        </xdr:cNvPr>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640" name="フローチャート: 判断 639">
          <a:extLst>
            <a:ext uri="{FF2B5EF4-FFF2-40B4-BE49-F238E27FC236}">
              <a16:creationId xmlns:a16="http://schemas.microsoft.com/office/drawing/2014/main" id="{A4C3E82E-429B-4028-91DB-629D9D91FDB6}"/>
            </a:ext>
          </a:extLst>
        </xdr:cNvPr>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641" name="フローチャート: 判断 640">
          <a:extLst>
            <a:ext uri="{FF2B5EF4-FFF2-40B4-BE49-F238E27FC236}">
              <a16:creationId xmlns:a16="http://schemas.microsoft.com/office/drawing/2014/main" id="{36815CF2-97CA-4B78-BAEC-5B44429B31E4}"/>
            </a:ext>
          </a:extLst>
        </xdr:cNvPr>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642" name="フローチャート: 判断 641">
          <a:extLst>
            <a:ext uri="{FF2B5EF4-FFF2-40B4-BE49-F238E27FC236}">
              <a16:creationId xmlns:a16="http://schemas.microsoft.com/office/drawing/2014/main" id="{25750CAD-B575-42AB-ADDD-D3CCEDBCA9CB}"/>
            </a:ext>
          </a:extLst>
        </xdr:cNvPr>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4F8AA23-020C-4C1E-B2D6-4107349431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5976712-2536-4F02-BF8B-9F69DC5D66E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DB1F8A0-3AE1-4206-A44E-ECB809E6308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10F6ABA1-4A71-48E2-8DDB-3CB02962D70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562DE9D-628A-4E1B-8F57-D972FFDE980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163513</xdr:rowOff>
    </xdr:from>
    <xdr:to>
      <xdr:col>85</xdr:col>
      <xdr:colOff>177800</xdr:colOff>
      <xdr:row>60</xdr:row>
      <xdr:rowOff>93663</xdr:rowOff>
    </xdr:to>
    <xdr:sp macro="" textlink="">
      <xdr:nvSpPr>
        <xdr:cNvPr id="648" name="楕円 647">
          <a:extLst>
            <a:ext uri="{FF2B5EF4-FFF2-40B4-BE49-F238E27FC236}">
              <a16:creationId xmlns:a16="http://schemas.microsoft.com/office/drawing/2014/main" id="{7186348D-D5FE-4A66-9FB8-929905ABB466}"/>
            </a:ext>
          </a:extLst>
        </xdr:cNvPr>
        <xdr:cNvSpPr/>
      </xdr:nvSpPr>
      <xdr:spPr>
        <a:xfrm>
          <a:off x="16268700" y="102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14940</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8DFEB35A-6AA4-480E-B40D-84DBD25D9EB6}"/>
            </a:ext>
          </a:extLst>
        </xdr:cNvPr>
        <xdr:cNvSpPr txBox="1"/>
      </xdr:nvSpPr>
      <xdr:spPr>
        <a:xfrm>
          <a:off x="16357600" y="1013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650" name="楕円 649">
          <a:extLst>
            <a:ext uri="{FF2B5EF4-FFF2-40B4-BE49-F238E27FC236}">
              <a16:creationId xmlns:a16="http://schemas.microsoft.com/office/drawing/2014/main" id="{ABDCFD34-B079-4661-ABF0-B956CD14F39E}"/>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42863</xdr:rowOff>
    </xdr:from>
    <xdr:to>
      <xdr:col>85</xdr:col>
      <xdr:colOff>127000</xdr:colOff>
      <xdr:row>60</xdr:row>
      <xdr:rowOff>45720</xdr:rowOff>
    </xdr:to>
    <xdr:cxnSp macro="">
      <xdr:nvCxnSpPr>
        <xdr:cNvPr id="651" name="直線コネクタ 650">
          <a:extLst>
            <a:ext uri="{FF2B5EF4-FFF2-40B4-BE49-F238E27FC236}">
              <a16:creationId xmlns:a16="http://schemas.microsoft.com/office/drawing/2014/main" id="{9E004780-F3DE-46BF-A39A-53BC0B0A9A27}"/>
            </a:ext>
          </a:extLst>
        </xdr:cNvPr>
        <xdr:cNvCxnSpPr/>
      </xdr:nvCxnSpPr>
      <xdr:spPr>
        <a:xfrm flipV="1">
          <a:off x="15481300" y="1032986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160655</xdr:rowOff>
    </xdr:from>
    <xdr:to>
      <xdr:col>76</xdr:col>
      <xdr:colOff>165100</xdr:colOff>
      <xdr:row>60</xdr:row>
      <xdr:rowOff>90805</xdr:rowOff>
    </xdr:to>
    <xdr:sp macro="" textlink="">
      <xdr:nvSpPr>
        <xdr:cNvPr id="652" name="楕円 651">
          <a:extLst>
            <a:ext uri="{FF2B5EF4-FFF2-40B4-BE49-F238E27FC236}">
              <a16:creationId xmlns:a16="http://schemas.microsoft.com/office/drawing/2014/main" id="{5D1A5BCA-D1B4-47D6-BACF-E02804BB80DB}"/>
            </a:ext>
          </a:extLst>
        </xdr:cNvPr>
        <xdr:cNvSpPr/>
      </xdr:nvSpPr>
      <xdr:spPr>
        <a:xfrm>
          <a:off x="14541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40005</xdr:rowOff>
    </xdr:from>
    <xdr:to>
      <xdr:col>81</xdr:col>
      <xdr:colOff>50800</xdr:colOff>
      <xdr:row>60</xdr:row>
      <xdr:rowOff>45720</xdr:rowOff>
    </xdr:to>
    <xdr:cxnSp macro="">
      <xdr:nvCxnSpPr>
        <xdr:cNvPr id="653" name="直線コネクタ 652">
          <a:extLst>
            <a:ext uri="{FF2B5EF4-FFF2-40B4-BE49-F238E27FC236}">
              <a16:creationId xmlns:a16="http://schemas.microsoft.com/office/drawing/2014/main" id="{EE2C9C59-6D2C-43B5-9CF3-412378DBDE7D}"/>
            </a:ext>
          </a:extLst>
        </xdr:cNvPr>
        <xdr:cNvCxnSpPr/>
      </xdr:nvCxnSpPr>
      <xdr:spPr>
        <a:xfrm>
          <a:off x="14592300" y="103270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54" name="楕円 653">
          <a:extLst>
            <a:ext uri="{FF2B5EF4-FFF2-40B4-BE49-F238E27FC236}">
              <a16:creationId xmlns:a16="http://schemas.microsoft.com/office/drawing/2014/main" id="{D79515BB-ED96-4021-BB35-FE35F9870335}"/>
            </a:ext>
          </a:extLst>
        </xdr:cNvPr>
        <xdr:cNvSpPr/>
      </xdr:nvSpPr>
      <xdr:spPr>
        <a:xfrm>
          <a:off x="13652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40005</xdr:rowOff>
    </xdr:from>
    <xdr:to>
      <xdr:col>76</xdr:col>
      <xdr:colOff>114300</xdr:colOff>
      <xdr:row>60</xdr:row>
      <xdr:rowOff>40005</xdr:rowOff>
    </xdr:to>
    <xdr:cxnSp macro="">
      <xdr:nvCxnSpPr>
        <xdr:cNvPr id="655" name="直線コネクタ 654">
          <a:extLst>
            <a:ext uri="{FF2B5EF4-FFF2-40B4-BE49-F238E27FC236}">
              <a16:creationId xmlns:a16="http://schemas.microsoft.com/office/drawing/2014/main" id="{D3F42260-7DA6-4FE9-A5F1-772A02ED22D3}"/>
            </a:ext>
          </a:extLst>
        </xdr:cNvPr>
        <xdr:cNvCxnSpPr/>
      </xdr:nvCxnSpPr>
      <xdr:spPr>
        <a:xfrm>
          <a:off x="13703300" y="10327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40640</xdr:rowOff>
    </xdr:from>
    <xdr:to>
      <xdr:col>67</xdr:col>
      <xdr:colOff>101600</xdr:colOff>
      <xdr:row>60</xdr:row>
      <xdr:rowOff>142240</xdr:rowOff>
    </xdr:to>
    <xdr:sp macro="" textlink="">
      <xdr:nvSpPr>
        <xdr:cNvPr id="656" name="楕円 655">
          <a:extLst>
            <a:ext uri="{FF2B5EF4-FFF2-40B4-BE49-F238E27FC236}">
              <a16:creationId xmlns:a16="http://schemas.microsoft.com/office/drawing/2014/main" id="{14328F99-41F0-468D-BF44-3223D4828C59}"/>
            </a:ext>
          </a:extLst>
        </xdr:cNvPr>
        <xdr:cNvSpPr/>
      </xdr:nvSpPr>
      <xdr:spPr>
        <a:xfrm>
          <a:off x="12763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40005</xdr:rowOff>
    </xdr:from>
    <xdr:to>
      <xdr:col>71</xdr:col>
      <xdr:colOff>177800</xdr:colOff>
      <xdr:row>60</xdr:row>
      <xdr:rowOff>91440</xdr:rowOff>
    </xdr:to>
    <xdr:cxnSp macro="">
      <xdr:nvCxnSpPr>
        <xdr:cNvPr id="657" name="直線コネクタ 656">
          <a:extLst>
            <a:ext uri="{FF2B5EF4-FFF2-40B4-BE49-F238E27FC236}">
              <a16:creationId xmlns:a16="http://schemas.microsoft.com/office/drawing/2014/main" id="{B633BE54-817B-40AF-BF7B-EF3ACC55A2E5}"/>
            </a:ext>
          </a:extLst>
        </xdr:cNvPr>
        <xdr:cNvCxnSpPr/>
      </xdr:nvCxnSpPr>
      <xdr:spPr>
        <a:xfrm flipV="1">
          <a:off x="12814300" y="103270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161942</xdr:rowOff>
    </xdr:from>
    <xdr:ext cx="405111" cy="259045"/>
    <xdr:sp macro="" textlink="">
      <xdr:nvSpPr>
        <xdr:cNvPr id="658" name="n_1aveValue【学校施設】&#10;有形固定資産減価償却率">
          <a:extLst>
            <a:ext uri="{FF2B5EF4-FFF2-40B4-BE49-F238E27FC236}">
              <a16:creationId xmlns:a16="http://schemas.microsoft.com/office/drawing/2014/main" id="{94410937-FFF3-4D01-8AC8-C012B88278B4}"/>
            </a:ext>
          </a:extLst>
        </xdr:cNvPr>
        <xdr:cNvSpPr txBox="1"/>
      </xdr:nvSpPr>
      <xdr:spPr>
        <a:xfrm>
          <a:off x="15266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56215</xdr:rowOff>
    </xdr:from>
    <xdr:ext cx="405111" cy="259045"/>
    <xdr:sp macro="" textlink="">
      <xdr:nvSpPr>
        <xdr:cNvPr id="659" name="n_2aveValue【学校施設】&#10;有形固定資産減価償却率">
          <a:extLst>
            <a:ext uri="{FF2B5EF4-FFF2-40B4-BE49-F238E27FC236}">
              <a16:creationId xmlns:a16="http://schemas.microsoft.com/office/drawing/2014/main" id="{59EE234B-AE39-4C2E-AC8F-CD314D596165}"/>
            </a:ext>
          </a:extLst>
        </xdr:cNvPr>
        <xdr:cNvSpPr txBox="1"/>
      </xdr:nvSpPr>
      <xdr:spPr>
        <a:xfrm>
          <a:off x="14389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96220</xdr:rowOff>
    </xdr:from>
    <xdr:ext cx="405111" cy="259045"/>
    <xdr:sp macro="" textlink="">
      <xdr:nvSpPr>
        <xdr:cNvPr id="660" name="n_3aveValue【学校施設】&#10;有形固定資産減価償却率">
          <a:extLst>
            <a:ext uri="{FF2B5EF4-FFF2-40B4-BE49-F238E27FC236}">
              <a16:creationId xmlns:a16="http://schemas.microsoft.com/office/drawing/2014/main" id="{C9C72FBD-AA3A-4CA1-878C-B4C795748E94}"/>
            </a:ext>
          </a:extLst>
        </xdr:cNvPr>
        <xdr:cNvSpPr txBox="1"/>
      </xdr:nvSpPr>
      <xdr:spPr>
        <a:xfrm>
          <a:off x="13500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661" name="n_4aveValue【学校施設】&#10;有形固定資産減価償却率">
          <a:extLst>
            <a:ext uri="{FF2B5EF4-FFF2-40B4-BE49-F238E27FC236}">
              <a16:creationId xmlns:a16="http://schemas.microsoft.com/office/drawing/2014/main" id="{D9195D55-24D1-42F8-A2A0-FAB6E5A356EB}"/>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113047</xdr:rowOff>
    </xdr:from>
    <xdr:ext cx="405111" cy="259045"/>
    <xdr:sp macro="" textlink="">
      <xdr:nvSpPr>
        <xdr:cNvPr id="662" name="n_1mainValue【学校施設】&#10;有形固定資産減価償却率">
          <a:extLst>
            <a:ext uri="{FF2B5EF4-FFF2-40B4-BE49-F238E27FC236}">
              <a16:creationId xmlns:a16="http://schemas.microsoft.com/office/drawing/2014/main" id="{14E31D78-C726-4340-88F7-412E2B488F1D}"/>
            </a:ext>
          </a:extLst>
        </xdr:cNvPr>
        <xdr:cNvSpPr txBox="1"/>
      </xdr:nvSpPr>
      <xdr:spPr>
        <a:xfrm>
          <a:off x="15266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107332</xdr:rowOff>
    </xdr:from>
    <xdr:ext cx="405111" cy="259045"/>
    <xdr:sp macro="" textlink="">
      <xdr:nvSpPr>
        <xdr:cNvPr id="663" name="n_2mainValue【学校施設】&#10;有形固定資産減価償却率">
          <a:extLst>
            <a:ext uri="{FF2B5EF4-FFF2-40B4-BE49-F238E27FC236}">
              <a16:creationId xmlns:a16="http://schemas.microsoft.com/office/drawing/2014/main" id="{57C50C91-673B-4992-8761-864A2BAB302B}"/>
            </a:ext>
          </a:extLst>
        </xdr:cNvPr>
        <xdr:cNvSpPr txBox="1"/>
      </xdr:nvSpPr>
      <xdr:spPr>
        <a:xfrm>
          <a:off x="14389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664" name="n_3mainValue【学校施設】&#10;有形固定資産減価償却率">
          <a:extLst>
            <a:ext uri="{FF2B5EF4-FFF2-40B4-BE49-F238E27FC236}">
              <a16:creationId xmlns:a16="http://schemas.microsoft.com/office/drawing/2014/main" id="{87CDCB74-593C-43E9-B913-DA212B1DB734}"/>
            </a:ext>
          </a:extLst>
        </xdr:cNvPr>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158767</xdr:rowOff>
    </xdr:from>
    <xdr:ext cx="405111" cy="259045"/>
    <xdr:sp macro="" textlink="">
      <xdr:nvSpPr>
        <xdr:cNvPr id="665" name="n_4mainValue【学校施設】&#10;有形固定資産減価償却率">
          <a:extLst>
            <a:ext uri="{FF2B5EF4-FFF2-40B4-BE49-F238E27FC236}">
              <a16:creationId xmlns:a16="http://schemas.microsoft.com/office/drawing/2014/main" id="{181444B5-DF70-4CD4-B360-D4A5CFD6709C}"/>
            </a:ext>
          </a:extLst>
        </xdr:cNvPr>
        <xdr:cNvSpPr txBox="1"/>
      </xdr:nvSpPr>
      <xdr:spPr>
        <a:xfrm>
          <a:off x="12611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1481B423-2B0F-4F68-9E35-DE7EB7D3D7D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1ADD8D94-C436-4351-87EA-8D3E066447E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6E745DBB-B53C-4A72-8E4B-8367CDC8D48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D75B04BC-4618-4E64-A8A4-467E56564B6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9089C4A2-C4FD-4CAC-A92D-62BF8E99711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7A6C6CFF-0253-42B2-A6DB-4030F879CC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F921BAAE-0259-46CF-8725-151D7778CD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80562E96-1522-437F-8186-629BB7EF0E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E2D87C04-DCAD-4243-8B87-74F3340DC33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BDEDF978-CCE9-47CA-AB41-03EDD908CDC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D1387910-F648-4521-B831-D678B99054F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EDA193A7-7189-4A0D-90A5-88C579FE1D3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A9A556B1-7BE7-4166-A454-8E064A822BD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70B14350-DE59-4CC6-99D5-9583CF4BF27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723BE840-4A28-4924-ABE4-6E305F5005A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ED34C4C2-23DB-4D8E-839F-2AD6C62C5FC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E6560EFC-E196-408D-B1C9-A1DA3311A55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DA280527-75BB-43B0-BA7F-ADE52BE8189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5A5E7DC0-C060-4E5F-B1AA-13FCB796565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CDD3A50F-FD62-4EA0-AB2A-E4254227092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B199CCAB-F352-44CB-B031-AC927E1D26E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096C16E5-A309-4A84-BBB7-DF86E7FCF98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C322ED03-4C54-4E3D-9F07-172C16604B8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B5CD39BD-C723-477B-B4C9-F5E65CA9E08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AE670349-08C7-48E0-9047-11DEB40D4D1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DED20FFE-D168-4459-AC64-85409048005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692" name="直線コネクタ 691">
          <a:extLst>
            <a:ext uri="{FF2B5EF4-FFF2-40B4-BE49-F238E27FC236}">
              <a16:creationId xmlns:a16="http://schemas.microsoft.com/office/drawing/2014/main" id="{E498C8EF-0347-451E-9919-97C156027288}"/>
            </a:ext>
          </a:extLst>
        </xdr:cNvPr>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693" name="【学校施設】&#10;一人当たり面積最小値テキスト">
          <a:extLst>
            <a:ext uri="{FF2B5EF4-FFF2-40B4-BE49-F238E27FC236}">
              <a16:creationId xmlns:a16="http://schemas.microsoft.com/office/drawing/2014/main" id="{0F1C07CE-A328-4267-BDD1-B828751F0447}"/>
            </a:ext>
          </a:extLst>
        </xdr:cNvPr>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694" name="直線コネクタ 693">
          <a:extLst>
            <a:ext uri="{FF2B5EF4-FFF2-40B4-BE49-F238E27FC236}">
              <a16:creationId xmlns:a16="http://schemas.microsoft.com/office/drawing/2014/main" id="{44430DB5-55A0-4526-B14D-3667C4EEF830}"/>
            </a:ext>
          </a:extLst>
        </xdr:cNvPr>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695" name="【学校施設】&#10;一人当たり面積最大値テキスト">
          <a:extLst>
            <a:ext uri="{FF2B5EF4-FFF2-40B4-BE49-F238E27FC236}">
              <a16:creationId xmlns:a16="http://schemas.microsoft.com/office/drawing/2014/main" id="{32D29016-D08B-4333-B7C8-2CAFA85673EA}"/>
            </a:ext>
          </a:extLst>
        </xdr:cNvPr>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696" name="直線コネクタ 695">
          <a:extLst>
            <a:ext uri="{FF2B5EF4-FFF2-40B4-BE49-F238E27FC236}">
              <a16:creationId xmlns:a16="http://schemas.microsoft.com/office/drawing/2014/main" id="{706AEBAA-89F4-4F46-B6DE-BE0AAF86F52E}"/>
            </a:ext>
          </a:extLst>
        </xdr:cNvPr>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149151</xdr:rowOff>
    </xdr:from>
    <xdr:ext cx="469744" cy="259045"/>
    <xdr:sp macro="" textlink="">
      <xdr:nvSpPr>
        <xdr:cNvPr id="697" name="【学校施設】&#10;一人当たり面積平均値テキスト">
          <a:extLst>
            <a:ext uri="{FF2B5EF4-FFF2-40B4-BE49-F238E27FC236}">
              <a16:creationId xmlns:a16="http://schemas.microsoft.com/office/drawing/2014/main" id="{ADD1CBFF-F442-4CB6-8972-D47BCBD41658}"/>
            </a:ext>
          </a:extLst>
        </xdr:cNvPr>
        <xdr:cNvSpPr txBox="1"/>
      </xdr:nvSpPr>
      <xdr:spPr>
        <a:xfrm>
          <a:off x="22199600" y="10264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698" name="フローチャート: 判断 697">
          <a:extLst>
            <a:ext uri="{FF2B5EF4-FFF2-40B4-BE49-F238E27FC236}">
              <a16:creationId xmlns:a16="http://schemas.microsoft.com/office/drawing/2014/main" id="{96219B03-AFE5-4EB5-ACEA-6A342C194B70}"/>
            </a:ext>
          </a:extLst>
        </xdr:cNvPr>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99" name="フローチャート: 判断 698">
          <a:extLst>
            <a:ext uri="{FF2B5EF4-FFF2-40B4-BE49-F238E27FC236}">
              <a16:creationId xmlns:a16="http://schemas.microsoft.com/office/drawing/2014/main" id="{04B85A56-ADDA-4F69-A287-2F9E3D691F52}"/>
            </a:ext>
          </a:extLst>
        </xdr:cNvPr>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700" name="フローチャート: 判断 699">
          <a:extLst>
            <a:ext uri="{FF2B5EF4-FFF2-40B4-BE49-F238E27FC236}">
              <a16:creationId xmlns:a16="http://schemas.microsoft.com/office/drawing/2014/main" id="{533B2C06-4C42-4099-A542-9EF92D62C86A}"/>
            </a:ext>
          </a:extLst>
        </xdr:cNvPr>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701" name="フローチャート: 判断 700">
          <a:extLst>
            <a:ext uri="{FF2B5EF4-FFF2-40B4-BE49-F238E27FC236}">
              <a16:creationId xmlns:a16="http://schemas.microsoft.com/office/drawing/2014/main" id="{3B34E102-E755-450F-8B77-B654CC9D1611}"/>
            </a:ext>
          </a:extLst>
        </xdr:cNvPr>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702" name="フローチャート: 判断 701">
          <a:extLst>
            <a:ext uri="{FF2B5EF4-FFF2-40B4-BE49-F238E27FC236}">
              <a16:creationId xmlns:a16="http://schemas.microsoft.com/office/drawing/2014/main" id="{34F84340-4E5F-4FAC-B7E6-3BCC205496D5}"/>
            </a:ext>
          </a:extLst>
        </xdr:cNvPr>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C86EC01-0380-40EA-96E0-BA2B05AE17A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E80C010-EDCD-4243-8216-9A37441BB9B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3FAB1AB-50C1-4370-80A8-1674D92F063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4361467-FFE9-4D42-A574-B6E956F2DBA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D5896A1-AEB7-464A-B4C0-1194DFDDC44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114663</xdr:rowOff>
    </xdr:from>
    <xdr:to>
      <xdr:col>116</xdr:col>
      <xdr:colOff>114300</xdr:colOff>
      <xdr:row>57</xdr:row>
      <xdr:rowOff>44813</xdr:rowOff>
    </xdr:to>
    <xdr:sp macro="" textlink="">
      <xdr:nvSpPr>
        <xdr:cNvPr id="708" name="楕円 707">
          <a:extLst>
            <a:ext uri="{FF2B5EF4-FFF2-40B4-BE49-F238E27FC236}">
              <a16:creationId xmlns:a16="http://schemas.microsoft.com/office/drawing/2014/main" id="{ABA8844C-F7D7-4A6B-A1A7-01A4813C1F9B}"/>
            </a:ext>
          </a:extLst>
        </xdr:cNvPr>
        <xdr:cNvSpPr/>
      </xdr:nvSpPr>
      <xdr:spPr>
        <a:xfrm>
          <a:off x="22110700" y="97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137540</xdr:rowOff>
    </xdr:from>
    <xdr:ext cx="469744" cy="259045"/>
    <xdr:sp macro="" textlink="">
      <xdr:nvSpPr>
        <xdr:cNvPr id="709" name="【学校施設】&#10;一人当たり面積該当値テキスト">
          <a:extLst>
            <a:ext uri="{FF2B5EF4-FFF2-40B4-BE49-F238E27FC236}">
              <a16:creationId xmlns:a16="http://schemas.microsoft.com/office/drawing/2014/main" id="{6457319F-5951-4C37-B907-89121199B346}"/>
            </a:ext>
          </a:extLst>
        </xdr:cNvPr>
        <xdr:cNvSpPr txBox="1"/>
      </xdr:nvSpPr>
      <xdr:spPr>
        <a:xfrm>
          <a:off x="22199600" y="95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122283</xdr:rowOff>
    </xdr:from>
    <xdr:to>
      <xdr:col>112</xdr:col>
      <xdr:colOff>38100</xdr:colOff>
      <xdr:row>57</xdr:row>
      <xdr:rowOff>52433</xdr:rowOff>
    </xdr:to>
    <xdr:sp macro="" textlink="">
      <xdr:nvSpPr>
        <xdr:cNvPr id="710" name="楕円 709">
          <a:extLst>
            <a:ext uri="{FF2B5EF4-FFF2-40B4-BE49-F238E27FC236}">
              <a16:creationId xmlns:a16="http://schemas.microsoft.com/office/drawing/2014/main" id="{14A20805-D9A4-47F5-BD21-28904BABC0DC}"/>
            </a:ext>
          </a:extLst>
        </xdr:cNvPr>
        <xdr:cNvSpPr/>
      </xdr:nvSpPr>
      <xdr:spPr>
        <a:xfrm>
          <a:off x="21272500" y="97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165463</xdr:rowOff>
    </xdr:from>
    <xdr:to>
      <xdr:col>116</xdr:col>
      <xdr:colOff>63500</xdr:colOff>
      <xdr:row>57</xdr:row>
      <xdr:rowOff>1633</xdr:rowOff>
    </xdr:to>
    <xdr:cxnSp macro="">
      <xdr:nvCxnSpPr>
        <xdr:cNvPr id="711" name="直線コネクタ 710">
          <a:extLst>
            <a:ext uri="{FF2B5EF4-FFF2-40B4-BE49-F238E27FC236}">
              <a16:creationId xmlns:a16="http://schemas.microsoft.com/office/drawing/2014/main" id="{77E1A966-5469-4F74-9683-D244DC0E0019}"/>
            </a:ext>
          </a:extLst>
        </xdr:cNvPr>
        <xdr:cNvCxnSpPr/>
      </xdr:nvCxnSpPr>
      <xdr:spPr>
        <a:xfrm flipV="1">
          <a:off x="21323300" y="9766663"/>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124460</xdr:rowOff>
    </xdr:from>
    <xdr:to>
      <xdr:col>107</xdr:col>
      <xdr:colOff>101600</xdr:colOff>
      <xdr:row>57</xdr:row>
      <xdr:rowOff>54610</xdr:rowOff>
    </xdr:to>
    <xdr:sp macro="" textlink="">
      <xdr:nvSpPr>
        <xdr:cNvPr id="712" name="楕円 711">
          <a:extLst>
            <a:ext uri="{FF2B5EF4-FFF2-40B4-BE49-F238E27FC236}">
              <a16:creationId xmlns:a16="http://schemas.microsoft.com/office/drawing/2014/main" id="{70C5811D-0ADC-4459-B29A-B4B96FF3BEF2}"/>
            </a:ext>
          </a:extLst>
        </xdr:cNvPr>
        <xdr:cNvSpPr/>
      </xdr:nvSpPr>
      <xdr:spPr>
        <a:xfrm>
          <a:off x="20383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1633</xdr:rowOff>
    </xdr:from>
    <xdr:to>
      <xdr:col>111</xdr:col>
      <xdr:colOff>177800</xdr:colOff>
      <xdr:row>57</xdr:row>
      <xdr:rowOff>3810</xdr:rowOff>
    </xdr:to>
    <xdr:cxnSp macro="">
      <xdr:nvCxnSpPr>
        <xdr:cNvPr id="713" name="直線コネクタ 712">
          <a:extLst>
            <a:ext uri="{FF2B5EF4-FFF2-40B4-BE49-F238E27FC236}">
              <a16:creationId xmlns:a16="http://schemas.microsoft.com/office/drawing/2014/main" id="{FE9E62CF-6977-407F-94D4-EBD63541FB79}"/>
            </a:ext>
          </a:extLst>
        </xdr:cNvPr>
        <xdr:cNvCxnSpPr/>
      </xdr:nvCxnSpPr>
      <xdr:spPr>
        <a:xfrm flipV="1">
          <a:off x="20434300" y="977428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105954</xdr:rowOff>
    </xdr:from>
    <xdr:to>
      <xdr:col>102</xdr:col>
      <xdr:colOff>165100</xdr:colOff>
      <xdr:row>57</xdr:row>
      <xdr:rowOff>36104</xdr:rowOff>
    </xdr:to>
    <xdr:sp macro="" textlink="">
      <xdr:nvSpPr>
        <xdr:cNvPr id="714" name="楕円 713">
          <a:extLst>
            <a:ext uri="{FF2B5EF4-FFF2-40B4-BE49-F238E27FC236}">
              <a16:creationId xmlns:a16="http://schemas.microsoft.com/office/drawing/2014/main" id="{178DEA07-771D-4C48-A8FE-3DDD9450E69D}"/>
            </a:ext>
          </a:extLst>
        </xdr:cNvPr>
        <xdr:cNvSpPr/>
      </xdr:nvSpPr>
      <xdr:spPr>
        <a:xfrm>
          <a:off x="19494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156754</xdr:rowOff>
    </xdr:from>
    <xdr:to>
      <xdr:col>107</xdr:col>
      <xdr:colOff>50800</xdr:colOff>
      <xdr:row>57</xdr:row>
      <xdr:rowOff>3810</xdr:rowOff>
    </xdr:to>
    <xdr:cxnSp macro="">
      <xdr:nvCxnSpPr>
        <xdr:cNvPr id="715" name="直線コネクタ 714">
          <a:extLst>
            <a:ext uri="{FF2B5EF4-FFF2-40B4-BE49-F238E27FC236}">
              <a16:creationId xmlns:a16="http://schemas.microsoft.com/office/drawing/2014/main" id="{5DE49CFD-D66A-4DD2-817A-3FFCF0DA0A33}"/>
            </a:ext>
          </a:extLst>
        </xdr:cNvPr>
        <xdr:cNvCxnSpPr/>
      </xdr:nvCxnSpPr>
      <xdr:spPr>
        <a:xfrm>
          <a:off x="19545300" y="9757954"/>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117928</xdr:rowOff>
    </xdr:from>
    <xdr:to>
      <xdr:col>98</xdr:col>
      <xdr:colOff>38100</xdr:colOff>
      <xdr:row>57</xdr:row>
      <xdr:rowOff>48078</xdr:rowOff>
    </xdr:to>
    <xdr:sp macro="" textlink="">
      <xdr:nvSpPr>
        <xdr:cNvPr id="716" name="楕円 715">
          <a:extLst>
            <a:ext uri="{FF2B5EF4-FFF2-40B4-BE49-F238E27FC236}">
              <a16:creationId xmlns:a16="http://schemas.microsoft.com/office/drawing/2014/main" id="{A2F15263-D9D8-4A66-B395-9B271F013950}"/>
            </a:ext>
          </a:extLst>
        </xdr:cNvPr>
        <xdr:cNvSpPr/>
      </xdr:nvSpPr>
      <xdr:spPr>
        <a:xfrm>
          <a:off x="18605500" y="97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156754</xdr:rowOff>
    </xdr:from>
    <xdr:to>
      <xdr:col>102</xdr:col>
      <xdr:colOff>114300</xdr:colOff>
      <xdr:row>56</xdr:row>
      <xdr:rowOff>168728</xdr:rowOff>
    </xdr:to>
    <xdr:cxnSp macro="">
      <xdr:nvCxnSpPr>
        <xdr:cNvPr id="717" name="直線コネクタ 716">
          <a:extLst>
            <a:ext uri="{FF2B5EF4-FFF2-40B4-BE49-F238E27FC236}">
              <a16:creationId xmlns:a16="http://schemas.microsoft.com/office/drawing/2014/main" id="{D0244D91-B993-4269-B84D-ACFC96C8A0BC}"/>
            </a:ext>
          </a:extLst>
        </xdr:cNvPr>
        <xdr:cNvCxnSpPr/>
      </xdr:nvCxnSpPr>
      <xdr:spPr>
        <a:xfrm flipV="1">
          <a:off x="18656300" y="9757954"/>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84381</xdr:rowOff>
    </xdr:from>
    <xdr:ext cx="469744" cy="259045"/>
    <xdr:sp macro="" textlink="">
      <xdr:nvSpPr>
        <xdr:cNvPr id="718" name="n_1aveValue【学校施設】&#10;一人当たり面積">
          <a:extLst>
            <a:ext uri="{FF2B5EF4-FFF2-40B4-BE49-F238E27FC236}">
              <a16:creationId xmlns:a16="http://schemas.microsoft.com/office/drawing/2014/main" id="{DD9D13FA-ACBF-406D-8CC2-537A34977BA2}"/>
            </a:ext>
          </a:extLst>
        </xdr:cNvPr>
        <xdr:cNvSpPr txBox="1"/>
      </xdr:nvSpPr>
      <xdr:spPr>
        <a:xfrm>
          <a:off x="210757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100710</xdr:rowOff>
    </xdr:from>
    <xdr:ext cx="469744" cy="259045"/>
    <xdr:sp macro="" textlink="">
      <xdr:nvSpPr>
        <xdr:cNvPr id="719" name="n_2aveValue【学校施設】&#10;一人当たり面積">
          <a:extLst>
            <a:ext uri="{FF2B5EF4-FFF2-40B4-BE49-F238E27FC236}">
              <a16:creationId xmlns:a16="http://schemas.microsoft.com/office/drawing/2014/main" id="{4A36A01A-5EEC-46CB-9A82-ADB79468C9C5}"/>
            </a:ext>
          </a:extLst>
        </xdr:cNvPr>
        <xdr:cNvSpPr txBox="1"/>
      </xdr:nvSpPr>
      <xdr:spPr>
        <a:xfrm>
          <a:off x="20199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129012</xdr:rowOff>
    </xdr:from>
    <xdr:ext cx="469744" cy="259045"/>
    <xdr:sp macro="" textlink="">
      <xdr:nvSpPr>
        <xdr:cNvPr id="720" name="n_3aveValue【学校施設】&#10;一人当たり面積">
          <a:extLst>
            <a:ext uri="{FF2B5EF4-FFF2-40B4-BE49-F238E27FC236}">
              <a16:creationId xmlns:a16="http://schemas.microsoft.com/office/drawing/2014/main" id="{D461FB6E-0600-496B-855C-5E35CF42DAE4}"/>
            </a:ext>
          </a:extLst>
        </xdr:cNvPr>
        <xdr:cNvSpPr txBox="1"/>
      </xdr:nvSpPr>
      <xdr:spPr>
        <a:xfrm>
          <a:off x="19310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145342</xdr:rowOff>
    </xdr:from>
    <xdr:ext cx="469744" cy="259045"/>
    <xdr:sp macro="" textlink="">
      <xdr:nvSpPr>
        <xdr:cNvPr id="721" name="n_4aveValue【学校施設】&#10;一人当たり面積">
          <a:extLst>
            <a:ext uri="{FF2B5EF4-FFF2-40B4-BE49-F238E27FC236}">
              <a16:creationId xmlns:a16="http://schemas.microsoft.com/office/drawing/2014/main" id="{70EEDA87-5FA7-4E70-A6CF-284FCBFDE851}"/>
            </a:ext>
          </a:extLst>
        </xdr:cNvPr>
        <xdr:cNvSpPr txBox="1"/>
      </xdr:nvSpPr>
      <xdr:spPr>
        <a:xfrm>
          <a:off x="18421427" y="1043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68960</xdr:rowOff>
    </xdr:from>
    <xdr:ext cx="469744" cy="259045"/>
    <xdr:sp macro="" textlink="">
      <xdr:nvSpPr>
        <xdr:cNvPr id="722" name="n_1mainValue【学校施設】&#10;一人当たり面積">
          <a:extLst>
            <a:ext uri="{FF2B5EF4-FFF2-40B4-BE49-F238E27FC236}">
              <a16:creationId xmlns:a16="http://schemas.microsoft.com/office/drawing/2014/main" id="{04B5FDD6-1C2E-484A-AE85-5AC9231F0015}"/>
            </a:ext>
          </a:extLst>
        </xdr:cNvPr>
        <xdr:cNvSpPr txBox="1"/>
      </xdr:nvSpPr>
      <xdr:spPr>
        <a:xfrm>
          <a:off x="21075727" y="949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71137</xdr:rowOff>
    </xdr:from>
    <xdr:ext cx="469744" cy="259045"/>
    <xdr:sp macro="" textlink="">
      <xdr:nvSpPr>
        <xdr:cNvPr id="723" name="n_2mainValue【学校施設】&#10;一人当たり面積">
          <a:extLst>
            <a:ext uri="{FF2B5EF4-FFF2-40B4-BE49-F238E27FC236}">
              <a16:creationId xmlns:a16="http://schemas.microsoft.com/office/drawing/2014/main" id="{FA5F1819-532B-4EF3-B45D-3FCD5A2BDEA5}"/>
            </a:ext>
          </a:extLst>
        </xdr:cNvPr>
        <xdr:cNvSpPr txBox="1"/>
      </xdr:nvSpPr>
      <xdr:spPr>
        <a:xfrm>
          <a:off x="20199427" y="9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52631</xdr:rowOff>
    </xdr:from>
    <xdr:ext cx="469744" cy="259045"/>
    <xdr:sp macro="" textlink="">
      <xdr:nvSpPr>
        <xdr:cNvPr id="724" name="n_3mainValue【学校施設】&#10;一人当たり面積">
          <a:extLst>
            <a:ext uri="{FF2B5EF4-FFF2-40B4-BE49-F238E27FC236}">
              <a16:creationId xmlns:a16="http://schemas.microsoft.com/office/drawing/2014/main" id="{188C00B8-7E24-4272-AD4D-86E7D24CD813}"/>
            </a:ext>
          </a:extLst>
        </xdr:cNvPr>
        <xdr:cNvSpPr txBox="1"/>
      </xdr:nvSpPr>
      <xdr:spPr>
        <a:xfrm>
          <a:off x="19310427" y="948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64605</xdr:rowOff>
    </xdr:from>
    <xdr:ext cx="469744" cy="259045"/>
    <xdr:sp macro="" textlink="">
      <xdr:nvSpPr>
        <xdr:cNvPr id="725" name="n_4mainValue【学校施設】&#10;一人当たり面積">
          <a:extLst>
            <a:ext uri="{FF2B5EF4-FFF2-40B4-BE49-F238E27FC236}">
              <a16:creationId xmlns:a16="http://schemas.microsoft.com/office/drawing/2014/main" id="{FCB330A0-41D3-4B77-948F-E7514BFAA32B}"/>
            </a:ext>
          </a:extLst>
        </xdr:cNvPr>
        <xdr:cNvSpPr txBox="1"/>
      </xdr:nvSpPr>
      <xdr:spPr>
        <a:xfrm>
          <a:off x="18421427" y="949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E6BB29F2-9C72-4C22-8792-CF87EC16CE3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1637A6C5-2B01-400F-AD8A-6AC44971F31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3E234882-5DC1-4302-A296-F35A9DDAA0C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3B235F1B-069B-418D-A370-DFC3DE05F2B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2C224C5-C9C5-4525-B6CD-4A0179C68CC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950D91A6-9AE9-4666-8ED7-AC141F66881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36596D82-3AEA-42DA-89D8-CF713D5CABA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68F8A9D6-ABC8-4CCA-BF46-E947D028F1C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A3CD972C-15E5-42FC-A554-557F6843794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5DE5EEE5-639E-4A08-865C-4491F788D6F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D2A5CC8D-CBD3-46BD-8714-4C86F4413E7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5EA13397-F37B-4B07-9164-3B9D06E9FA1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3F46ED51-5EDA-4B08-8337-E1DE5213195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AD147EC4-6983-47C0-AD40-2D3C79E626E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BF47085C-D764-4FDF-942C-B873CF6299E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5F69EB97-EA36-42ED-A335-0413825882D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898C35D0-0414-4432-80EE-DD7BA02C425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D469C14B-124D-439A-BE4B-085915B60E1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80E49314-2A55-4DE3-B063-4AA296E9A2B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D6C84329-1AD6-4FA7-B802-2B05E2F53B3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A7E6B9B2-2306-45D0-B963-7E40BC7AAB1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E4232838-5B1D-4384-B8D0-E4F43E11E31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02416152-FB5B-4379-BB6A-17F62EE4088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3DA05364-175F-48D4-9D72-B6243C2768C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児童館】&#10;有形固定資産減価償却率グラフ枠">
          <a:extLst>
            <a:ext uri="{FF2B5EF4-FFF2-40B4-BE49-F238E27FC236}">
              <a16:creationId xmlns:a16="http://schemas.microsoft.com/office/drawing/2014/main" id="{C7D12E5F-2C55-463A-AC0C-7B0F946AC7A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116477</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50BCEE2F-C849-477D-8381-5856855518F1}"/>
            </a:ext>
          </a:extLst>
        </xdr:cNvPr>
        <xdr:cNvCxnSpPr/>
      </xdr:nvCxnSpPr>
      <xdr:spPr>
        <a:xfrm flipV="1">
          <a:off x="16318864" y="13661027"/>
          <a:ext cx="0" cy="125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児童館】&#10;有形固定資産減価償却率最小値テキスト">
          <a:extLst>
            <a:ext uri="{FF2B5EF4-FFF2-40B4-BE49-F238E27FC236}">
              <a16:creationId xmlns:a16="http://schemas.microsoft.com/office/drawing/2014/main" id="{D77B8658-5DEC-409B-B547-FB3FE75A15B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6F92B094-C9E4-42DC-B48A-46B06EDCA25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63154</xdr:rowOff>
    </xdr:from>
    <xdr:ext cx="405111" cy="259045"/>
    <xdr:sp macro="" textlink="">
      <xdr:nvSpPr>
        <xdr:cNvPr id="754" name="【児童館】&#10;有形固定資産減価償却率最大値テキスト">
          <a:extLst>
            <a:ext uri="{FF2B5EF4-FFF2-40B4-BE49-F238E27FC236}">
              <a16:creationId xmlns:a16="http://schemas.microsoft.com/office/drawing/2014/main" id="{4937A325-2168-4BE6-B71D-D7C6A92487B9}"/>
            </a:ext>
          </a:extLst>
        </xdr:cNvPr>
        <xdr:cNvSpPr txBox="1"/>
      </xdr:nvSpPr>
      <xdr:spPr>
        <a:xfrm>
          <a:off x="16357600" y="13436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116477</xdr:rowOff>
    </xdr:from>
    <xdr:to>
      <xdr:col>86</xdr:col>
      <xdr:colOff>25400</xdr:colOff>
      <xdr:row>79</xdr:row>
      <xdr:rowOff>116477</xdr:rowOff>
    </xdr:to>
    <xdr:cxnSp macro="">
      <xdr:nvCxnSpPr>
        <xdr:cNvPr id="755" name="直線コネクタ 754">
          <a:extLst>
            <a:ext uri="{FF2B5EF4-FFF2-40B4-BE49-F238E27FC236}">
              <a16:creationId xmlns:a16="http://schemas.microsoft.com/office/drawing/2014/main" id="{70531C83-9EC5-4878-A944-E9A7C2DA579A}"/>
            </a:ext>
          </a:extLst>
        </xdr:cNvPr>
        <xdr:cNvCxnSpPr/>
      </xdr:nvCxnSpPr>
      <xdr:spPr>
        <a:xfrm>
          <a:off x="16230600" y="1366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45738</xdr:rowOff>
    </xdr:from>
    <xdr:ext cx="405111" cy="259045"/>
    <xdr:sp macro="" textlink="">
      <xdr:nvSpPr>
        <xdr:cNvPr id="756" name="【児童館】&#10;有形固定資産減価償却率平均値テキスト">
          <a:extLst>
            <a:ext uri="{FF2B5EF4-FFF2-40B4-BE49-F238E27FC236}">
              <a16:creationId xmlns:a16="http://schemas.microsoft.com/office/drawing/2014/main" id="{07E25FBB-2DD2-4674-B6EF-D893145660D4}"/>
            </a:ext>
          </a:extLst>
        </xdr:cNvPr>
        <xdr:cNvSpPr txBox="1"/>
      </xdr:nvSpPr>
      <xdr:spPr>
        <a:xfrm>
          <a:off x="16357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67311</xdr:rowOff>
    </xdr:from>
    <xdr:to>
      <xdr:col>85</xdr:col>
      <xdr:colOff>177800</xdr:colOff>
      <xdr:row>82</xdr:row>
      <xdr:rowOff>168911</xdr:rowOff>
    </xdr:to>
    <xdr:sp macro="" textlink="">
      <xdr:nvSpPr>
        <xdr:cNvPr id="757" name="フローチャート: 判断 756">
          <a:extLst>
            <a:ext uri="{FF2B5EF4-FFF2-40B4-BE49-F238E27FC236}">
              <a16:creationId xmlns:a16="http://schemas.microsoft.com/office/drawing/2014/main" id="{5F303382-ECF3-4A92-ACDE-CE0BA9744561}"/>
            </a:ext>
          </a:extLst>
        </xdr:cNvPr>
        <xdr:cNvSpPr/>
      </xdr:nvSpPr>
      <xdr:spPr>
        <a:xfrm>
          <a:off x="16268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758" name="フローチャート: 判断 757">
          <a:extLst>
            <a:ext uri="{FF2B5EF4-FFF2-40B4-BE49-F238E27FC236}">
              <a16:creationId xmlns:a16="http://schemas.microsoft.com/office/drawing/2014/main" id="{97F2F21A-9658-45B8-9BFE-F8990D624985}"/>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759" name="フローチャート: 判断 758">
          <a:extLst>
            <a:ext uri="{FF2B5EF4-FFF2-40B4-BE49-F238E27FC236}">
              <a16:creationId xmlns:a16="http://schemas.microsoft.com/office/drawing/2014/main" id="{223265B8-91C2-43BE-8A1D-133FF3704D5C}"/>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60" name="フローチャート: 判断 759">
          <a:extLst>
            <a:ext uri="{FF2B5EF4-FFF2-40B4-BE49-F238E27FC236}">
              <a16:creationId xmlns:a16="http://schemas.microsoft.com/office/drawing/2014/main" id="{09D3E1D2-5B11-469D-B6CA-C84E79290D39}"/>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761" name="フローチャート: 判断 760">
          <a:extLst>
            <a:ext uri="{FF2B5EF4-FFF2-40B4-BE49-F238E27FC236}">
              <a16:creationId xmlns:a16="http://schemas.microsoft.com/office/drawing/2014/main" id="{6CFA2433-51AF-4BB3-8374-D7F646AD1E05}"/>
            </a:ext>
          </a:extLst>
        </xdr:cNvPr>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88AD987-75BF-4476-9113-EE1626084A1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91C9F89-874D-478D-AC1B-6B9A95CEC73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AD18BE4-CAAA-4512-A8A6-C2D80AF363E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8C9B9616-E994-45A5-8FB1-12F67CF3037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17BB8259-29F1-40C6-8522-E61AA89F2D3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65677</xdr:rowOff>
    </xdr:from>
    <xdr:to>
      <xdr:col>85</xdr:col>
      <xdr:colOff>177800</xdr:colOff>
      <xdr:row>79</xdr:row>
      <xdr:rowOff>167277</xdr:rowOff>
    </xdr:to>
    <xdr:sp macro="" textlink="">
      <xdr:nvSpPr>
        <xdr:cNvPr id="767" name="楕円 766">
          <a:extLst>
            <a:ext uri="{FF2B5EF4-FFF2-40B4-BE49-F238E27FC236}">
              <a16:creationId xmlns:a16="http://schemas.microsoft.com/office/drawing/2014/main" id="{A9D95168-2474-45A2-9CB4-8A303655AEB7}"/>
            </a:ext>
          </a:extLst>
        </xdr:cNvPr>
        <xdr:cNvSpPr/>
      </xdr:nvSpPr>
      <xdr:spPr>
        <a:xfrm>
          <a:off x="16268700" y="1361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18704</xdr:rowOff>
    </xdr:from>
    <xdr:ext cx="405111" cy="259045"/>
    <xdr:sp macro="" textlink="">
      <xdr:nvSpPr>
        <xdr:cNvPr id="768" name="【児童館】&#10;有形固定資産減価償却率該当値テキスト">
          <a:extLst>
            <a:ext uri="{FF2B5EF4-FFF2-40B4-BE49-F238E27FC236}">
              <a16:creationId xmlns:a16="http://schemas.microsoft.com/office/drawing/2014/main" id="{A5DF59DB-804D-4CC2-A473-A3FD1DF75B28}"/>
            </a:ext>
          </a:extLst>
        </xdr:cNvPr>
        <xdr:cNvSpPr txBox="1"/>
      </xdr:nvSpPr>
      <xdr:spPr>
        <a:xfrm>
          <a:off x="16357600" y="13563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1995</xdr:rowOff>
    </xdr:from>
    <xdr:to>
      <xdr:col>81</xdr:col>
      <xdr:colOff>101600</xdr:colOff>
      <xdr:row>79</xdr:row>
      <xdr:rowOff>103595</xdr:rowOff>
    </xdr:to>
    <xdr:sp macro="" textlink="">
      <xdr:nvSpPr>
        <xdr:cNvPr id="769" name="楕円 768">
          <a:extLst>
            <a:ext uri="{FF2B5EF4-FFF2-40B4-BE49-F238E27FC236}">
              <a16:creationId xmlns:a16="http://schemas.microsoft.com/office/drawing/2014/main" id="{AF217BB3-8DD4-4C72-90F3-AD4A6D3DC55C}"/>
            </a:ext>
          </a:extLst>
        </xdr:cNvPr>
        <xdr:cNvSpPr/>
      </xdr:nvSpPr>
      <xdr:spPr>
        <a:xfrm>
          <a:off x="154305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52795</xdr:rowOff>
    </xdr:from>
    <xdr:to>
      <xdr:col>85</xdr:col>
      <xdr:colOff>127000</xdr:colOff>
      <xdr:row>79</xdr:row>
      <xdr:rowOff>116477</xdr:rowOff>
    </xdr:to>
    <xdr:cxnSp macro="">
      <xdr:nvCxnSpPr>
        <xdr:cNvPr id="770" name="直線コネクタ 769">
          <a:extLst>
            <a:ext uri="{FF2B5EF4-FFF2-40B4-BE49-F238E27FC236}">
              <a16:creationId xmlns:a16="http://schemas.microsoft.com/office/drawing/2014/main" id="{9DB18D2C-C811-4538-99CB-D72C21352EE5}"/>
            </a:ext>
          </a:extLst>
        </xdr:cNvPr>
        <xdr:cNvCxnSpPr/>
      </xdr:nvCxnSpPr>
      <xdr:spPr>
        <a:xfrm>
          <a:off x="15481300" y="13597345"/>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108131</xdr:rowOff>
    </xdr:from>
    <xdr:to>
      <xdr:col>76</xdr:col>
      <xdr:colOff>165100</xdr:colOff>
      <xdr:row>79</xdr:row>
      <xdr:rowOff>38281</xdr:rowOff>
    </xdr:to>
    <xdr:sp macro="" textlink="">
      <xdr:nvSpPr>
        <xdr:cNvPr id="771" name="楕円 770">
          <a:extLst>
            <a:ext uri="{FF2B5EF4-FFF2-40B4-BE49-F238E27FC236}">
              <a16:creationId xmlns:a16="http://schemas.microsoft.com/office/drawing/2014/main" id="{A9838E9D-1416-4932-84BA-65DBD3B6E712}"/>
            </a:ext>
          </a:extLst>
        </xdr:cNvPr>
        <xdr:cNvSpPr/>
      </xdr:nvSpPr>
      <xdr:spPr>
        <a:xfrm>
          <a:off x="14541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158931</xdr:rowOff>
    </xdr:from>
    <xdr:to>
      <xdr:col>81</xdr:col>
      <xdr:colOff>50800</xdr:colOff>
      <xdr:row>79</xdr:row>
      <xdr:rowOff>52795</xdr:rowOff>
    </xdr:to>
    <xdr:cxnSp macro="">
      <xdr:nvCxnSpPr>
        <xdr:cNvPr id="772" name="直線コネクタ 771">
          <a:extLst>
            <a:ext uri="{FF2B5EF4-FFF2-40B4-BE49-F238E27FC236}">
              <a16:creationId xmlns:a16="http://schemas.microsoft.com/office/drawing/2014/main" id="{19909042-7C3F-4B10-89B5-297EBFE5258F}"/>
            </a:ext>
          </a:extLst>
        </xdr:cNvPr>
        <xdr:cNvCxnSpPr/>
      </xdr:nvCxnSpPr>
      <xdr:spPr>
        <a:xfrm>
          <a:off x="14592300" y="13532031"/>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124461</xdr:rowOff>
    </xdr:from>
    <xdr:to>
      <xdr:col>72</xdr:col>
      <xdr:colOff>38100</xdr:colOff>
      <xdr:row>79</xdr:row>
      <xdr:rowOff>54611</xdr:rowOff>
    </xdr:to>
    <xdr:sp macro="" textlink="">
      <xdr:nvSpPr>
        <xdr:cNvPr id="773" name="楕円 772">
          <a:extLst>
            <a:ext uri="{FF2B5EF4-FFF2-40B4-BE49-F238E27FC236}">
              <a16:creationId xmlns:a16="http://schemas.microsoft.com/office/drawing/2014/main" id="{76E570EA-6900-471B-A118-98EB3ED40272}"/>
            </a:ext>
          </a:extLst>
        </xdr:cNvPr>
        <xdr:cNvSpPr/>
      </xdr:nvSpPr>
      <xdr:spPr>
        <a:xfrm>
          <a:off x="13652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158931</xdr:rowOff>
    </xdr:from>
    <xdr:to>
      <xdr:col>76</xdr:col>
      <xdr:colOff>114300</xdr:colOff>
      <xdr:row>79</xdr:row>
      <xdr:rowOff>3811</xdr:rowOff>
    </xdr:to>
    <xdr:cxnSp macro="">
      <xdr:nvCxnSpPr>
        <xdr:cNvPr id="774" name="直線コネクタ 773">
          <a:extLst>
            <a:ext uri="{FF2B5EF4-FFF2-40B4-BE49-F238E27FC236}">
              <a16:creationId xmlns:a16="http://schemas.microsoft.com/office/drawing/2014/main" id="{ACE4BCA8-0355-479B-BCF3-1789C6A8344B}"/>
            </a:ext>
          </a:extLst>
        </xdr:cNvPr>
        <xdr:cNvCxnSpPr/>
      </xdr:nvCxnSpPr>
      <xdr:spPr>
        <a:xfrm flipV="1">
          <a:off x="13703300" y="135320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67311</xdr:rowOff>
    </xdr:from>
    <xdr:to>
      <xdr:col>67</xdr:col>
      <xdr:colOff>101600</xdr:colOff>
      <xdr:row>78</xdr:row>
      <xdr:rowOff>168911</xdr:rowOff>
    </xdr:to>
    <xdr:sp macro="" textlink="">
      <xdr:nvSpPr>
        <xdr:cNvPr id="775" name="楕円 774">
          <a:extLst>
            <a:ext uri="{FF2B5EF4-FFF2-40B4-BE49-F238E27FC236}">
              <a16:creationId xmlns:a16="http://schemas.microsoft.com/office/drawing/2014/main" id="{DE44F163-154F-462C-B5C3-653588FE9B17}"/>
            </a:ext>
          </a:extLst>
        </xdr:cNvPr>
        <xdr:cNvSpPr/>
      </xdr:nvSpPr>
      <xdr:spPr>
        <a:xfrm>
          <a:off x="12763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118111</xdr:rowOff>
    </xdr:from>
    <xdr:to>
      <xdr:col>71</xdr:col>
      <xdr:colOff>177800</xdr:colOff>
      <xdr:row>79</xdr:row>
      <xdr:rowOff>3811</xdr:rowOff>
    </xdr:to>
    <xdr:cxnSp macro="">
      <xdr:nvCxnSpPr>
        <xdr:cNvPr id="776" name="直線コネクタ 775">
          <a:extLst>
            <a:ext uri="{FF2B5EF4-FFF2-40B4-BE49-F238E27FC236}">
              <a16:creationId xmlns:a16="http://schemas.microsoft.com/office/drawing/2014/main" id="{4834A061-8865-4480-A040-7C7A3B4E2E4A}"/>
            </a:ext>
          </a:extLst>
        </xdr:cNvPr>
        <xdr:cNvCxnSpPr/>
      </xdr:nvCxnSpPr>
      <xdr:spPr>
        <a:xfrm>
          <a:off x="12814300" y="134912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137177</xdr:rowOff>
    </xdr:from>
    <xdr:ext cx="405111" cy="259045"/>
    <xdr:sp macro="" textlink="">
      <xdr:nvSpPr>
        <xdr:cNvPr id="777" name="n_1aveValue【児童館】&#10;有形固定資産減価償却率">
          <a:extLst>
            <a:ext uri="{FF2B5EF4-FFF2-40B4-BE49-F238E27FC236}">
              <a16:creationId xmlns:a16="http://schemas.microsoft.com/office/drawing/2014/main" id="{FA406B2B-452B-4B56-8B79-5ECAFC422EEB}"/>
            </a:ext>
          </a:extLst>
        </xdr:cNvPr>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778" name="n_2aveValue【児童館】&#10;有形固定資産減価償却率">
          <a:extLst>
            <a:ext uri="{FF2B5EF4-FFF2-40B4-BE49-F238E27FC236}">
              <a16:creationId xmlns:a16="http://schemas.microsoft.com/office/drawing/2014/main" id="{95DC2ADF-F866-4371-8A71-21FD49640C4D}"/>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779" name="n_3aveValue【児童館】&#10;有形固定資産減価償却率">
          <a:extLst>
            <a:ext uri="{FF2B5EF4-FFF2-40B4-BE49-F238E27FC236}">
              <a16:creationId xmlns:a16="http://schemas.microsoft.com/office/drawing/2014/main" id="{C6DCAADB-515D-4B1C-9C82-57C1FFF9D931}"/>
            </a:ext>
          </a:extLst>
        </xdr:cNvPr>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145341</xdr:rowOff>
    </xdr:from>
    <xdr:ext cx="405111" cy="259045"/>
    <xdr:sp macro="" textlink="">
      <xdr:nvSpPr>
        <xdr:cNvPr id="780" name="n_4aveValue【児童館】&#10;有形固定資産減価償却率">
          <a:extLst>
            <a:ext uri="{FF2B5EF4-FFF2-40B4-BE49-F238E27FC236}">
              <a16:creationId xmlns:a16="http://schemas.microsoft.com/office/drawing/2014/main" id="{C2368BFF-C66D-47A1-90AB-038FC9423555}"/>
            </a:ext>
          </a:extLst>
        </xdr:cNvPr>
        <xdr:cNvSpPr txBox="1"/>
      </xdr:nvSpPr>
      <xdr:spPr>
        <a:xfrm>
          <a:off x="12611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120122</xdr:rowOff>
    </xdr:from>
    <xdr:ext cx="405111" cy="259045"/>
    <xdr:sp macro="" textlink="">
      <xdr:nvSpPr>
        <xdr:cNvPr id="781" name="n_1mainValue【児童館】&#10;有形固定資産減価償却率">
          <a:extLst>
            <a:ext uri="{FF2B5EF4-FFF2-40B4-BE49-F238E27FC236}">
              <a16:creationId xmlns:a16="http://schemas.microsoft.com/office/drawing/2014/main" id="{F0DC6CC3-17BF-4714-8F06-082DE276888D}"/>
            </a:ext>
          </a:extLst>
        </xdr:cNvPr>
        <xdr:cNvSpPr txBox="1"/>
      </xdr:nvSpPr>
      <xdr:spPr>
        <a:xfrm>
          <a:off x="15266044" y="133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54808</xdr:rowOff>
    </xdr:from>
    <xdr:ext cx="405111" cy="259045"/>
    <xdr:sp macro="" textlink="">
      <xdr:nvSpPr>
        <xdr:cNvPr id="782" name="n_2mainValue【児童館】&#10;有形固定資産減価償却率">
          <a:extLst>
            <a:ext uri="{FF2B5EF4-FFF2-40B4-BE49-F238E27FC236}">
              <a16:creationId xmlns:a16="http://schemas.microsoft.com/office/drawing/2014/main" id="{AAC808AC-C6B4-46EC-9022-C7CF57962DF1}"/>
            </a:ext>
          </a:extLst>
        </xdr:cNvPr>
        <xdr:cNvSpPr txBox="1"/>
      </xdr:nvSpPr>
      <xdr:spPr>
        <a:xfrm>
          <a:off x="143897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71138</xdr:rowOff>
    </xdr:from>
    <xdr:ext cx="405111" cy="259045"/>
    <xdr:sp macro="" textlink="">
      <xdr:nvSpPr>
        <xdr:cNvPr id="783" name="n_3mainValue【児童館】&#10;有形固定資産減価償却率">
          <a:extLst>
            <a:ext uri="{FF2B5EF4-FFF2-40B4-BE49-F238E27FC236}">
              <a16:creationId xmlns:a16="http://schemas.microsoft.com/office/drawing/2014/main" id="{12BF038F-0CC9-4B8A-9C4C-9E35B0C196E7}"/>
            </a:ext>
          </a:extLst>
        </xdr:cNvPr>
        <xdr:cNvSpPr txBox="1"/>
      </xdr:nvSpPr>
      <xdr:spPr>
        <a:xfrm>
          <a:off x="13500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13988</xdr:rowOff>
    </xdr:from>
    <xdr:ext cx="405111" cy="259045"/>
    <xdr:sp macro="" textlink="">
      <xdr:nvSpPr>
        <xdr:cNvPr id="784" name="n_4mainValue【児童館】&#10;有形固定資産減価償却率">
          <a:extLst>
            <a:ext uri="{FF2B5EF4-FFF2-40B4-BE49-F238E27FC236}">
              <a16:creationId xmlns:a16="http://schemas.microsoft.com/office/drawing/2014/main" id="{A61A00A1-B321-4690-8BE2-332FF7D24DD6}"/>
            </a:ext>
          </a:extLst>
        </xdr:cNvPr>
        <xdr:cNvSpPr txBox="1"/>
      </xdr:nvSpPr>
      <xdr:spPr>
        <a:xfrm>
          <a:off x="12611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7BE0EEF7-04B0-42F9-B416-191CE370E0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20E42D16-9F97-4340-A3AE-E07FA938AE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056785A8-FB2A-49EE-8733-BC43EECA528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C17463BE-1342-4C79-8B60-01124251926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F5E8969B-A016-42E9-8B6E-EE7B84497A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400FB5F5-E304-4D8D-9162-2BE48F6EFCA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23CD8194-060F-4D6E-8F6F-D899D3E64CE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1F0BD3FC-63AA-451B-8C54-93824D3937D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20ADC750-4A77-460F-A5BD-9F947A6D7A8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DE91C2D7-F081-4E5C-BAD4-D79196ADD5E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9B3CE563-A12E-49EC-9D0A-F49163E5E3E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09058E8C-4891-4F80-A001-F3CC614BA38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55E2FC91-3B5B-4BD2-BB40-B22A4B606CC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FB92DE5A-D608-4149-B82F-B3A5D7E04CA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FE7996CD-A7EC-42A7-B1F4-37B14CE7D90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233F89A7-9CE3-41BC-AA36-268A04657E8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D77FF349-0ED1-4336-981E-30177133085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1EF4F902-3D53-403B-A006-19CE541B1F0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FCC23507-3B61-40BF-9F56-4D2E727C01D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381E41F2-7E14-46AC-A3BB-8AF9A9169EA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92586546-8E99-43CE-B03E-329C039DC5C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E523049C-00E0-42C5-9361-7B4DD160667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児童館】&#10;一人当たり面積グラフ枠">
          <a:extLst>
            <a:ext uri="{FF2B5EF4-FFF2-40B4-BE49-F238E27FC236}">
              <a16:creationId xmlns:a16="http://schemas.microsoft.com/office/drawing/2014/main" id="{D0C33D69-0399-4D0D-B395-7C7D6FE4425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808" name="直線コネクタ 807">
          <a:extLst>
            <a:ext uri="{FF2B5EF4-FFF2-40B4-BE49-F238E27FC236}">
              <a16:creationId xmlns:a16="http://schemas.microsoft.com/office/drawing/2014/main" id="{09918308-6FA4-4DE4-B14F-A9B440988693}"/>
            </a:ext>
          </a:extLst>
        </xdr:cNvPr>
        <xdr:cNvCxnSpPr/>
      </xdr:nvCxnSpPr>
      <xdr:spPr>
        <a:xfrm flipV="1">
          <a:off x="22160864" y="13582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809" name="【児童館】&#10;一人当たり面積最小値テキスト">
          <a:extLst>
            <a:ext uri="{FF2B5EF4-FFF2-40B4-BE49-F238E27FC236}">
              <a16:creationId xmlns:a16="http://schemas.microsoft.com/office/drawing/2014/main" id="{F07C5222-DFB0-4CC7-A565-7B3945B3368E}"/>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810" name="直線コネクタ 809">
          <a:extLst>
            <a:ext uri="{FF2B5EF4-FFF2-40B4-BE49-F238E27FC236}">
              <a16:creationId xmlns:a16="http://schemas.microsoft.com/office/drawing/2014/main" id="{8A9E9801-83D3-4E08-9CC4-2F061D24DDDB}"/>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811" name="【児童館】&#10;一人当たり面積最大値テキスト">
          <a:extLst>
            <a:ext uri="{FF2B5EF4-FFF2-40B4-BE49-F238E27FC236}">
              <a16:creationId xmlns:a16="http://schemas.microsoft.com/office/drawing/2014/main" id="{00A16D41-5C99-4204-B2FD-7A006BF9A152}"/>
            </a:ext>
          </a:extLst>
        </xdr:cNvPr>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812" name="直線コネクタ 811">
          <a:extLst>
            <a:ext uri="{FF2B5EF4-FFF2-40B4-BE49-F238E27FC236}">
              <a16:creationId xmlns:a16="http://schemas.microsoft.com/office/drawing/2014/main" id="{3BC9D736-CAD5-4458-8FFB-5B69D71EEB24}"/>
            </a:ext>
          </a:extLst>
        </xdr:cNvPr>
        <xdr:cNvCxnSpPr/>
      </xdr:nvCxnSpPr>
      <xdr:spPr>
        <a:xfrm>
          <a:off x="22072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86377</xdr:rowOff>
    </xdr:from>
    <xdr:ext cx="469744" cy="259045"/>
    <xdr:sp macro="" textlink="">
      <xdr:nvSpPr>
        <xdr:cNvPr id="813" name="【児童館】&#10;一人当たり面積平均値テキスト">
          <a:extLst>
            <a:ext uri="{FF2B5EF4-FFF2-40B4-BE49-F238E27FC236}">
              <a16:creationId xmlns:a16="http://schemas.microsoft.com/office/drawing/2014/main" id="{0CBD7F85-159D-4DEA-A0B5-7A7B648A0186}"/>
            </a:ext>
          </a:extLst>
        </xdr:cNvPr>
        <xdr:cNvSpPr txBox="1"/>
      </xdr:nvSpPr>
      <xdr:spPr>
        <a:xfrm>
          <a:off x="22199600" y="1431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814" name="フローチャート: 判断 813">
          <a:extLst>
            <a:ext uri="{FF2B5EF4-FFF2-40B4-BE49-F238E27FC236}">
              <a16:creationId xmlns:a16="http://schemas.microsoft.com/office/drawing/2014/main" id="{33AE4898-45B0-45EA-BD4B-E1F63CDB7C6E}"/>
            </a:ext>
          </a:extLst>
        </xdr:cNvPr>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815" name="フローチャート: 判断 814">
          <a:extLst>
            <a:ext uri="{FF2B5EF4-FFF2-40B4-BE49-F238E27FC236}">
              <a16:creationId xmlns:a16="http://schemas.microsoft.com/office/drawing/2014/main" id="{42ACF272-2B95-4C1F-AC8E-0808973A3437}"/>
            </a:ext>
          </a:extLst>
        </xdr:cNvPr>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816" name="フローチャート: 判断 815">
          <a:extLst>
            <a:ext uri="{FF2B5EF4-FFF2-40B4-BE49-F238E27FC236}">
              <a16:creationId xmlns:a16="http://schemas.microsoft.com/office/drawing/2014/main" id="{72784321-0A42-4CD3-9A6E-36D82449DE70}"/>
            </a:ext>
          </a:extLst>
        </xdr:cNvPr>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17" name="フローチャート: 判断 816">
          <a:extLst>
            <a:ext uri="{FF2B5EF4-FFF2-40B4-BE49-F238E27FC236}">
              <a16:creationId xmlns:a16="http://schemas.microsoft.com/office/drawing/2014/main" id="{E709602D-AA30-4EB5-92CE-A0A9C2C0E8B5}"/>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8" name="フローチャート: 判断 817">
          <a:extLst>
            <a:ext uri="{FF2B5EF4-FFF2-40B4-BE49-F238E27FC236}">
              <a16:creationId xmlns:a16="http://schemas.microsoft.com/office/drawing/2014/main" id="{A1C6D849-69A6-41CC-89A4-91F87F2FA8F1}"/>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8F20DC6-EF00-4119-A1E9-6900F405933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FF1FFDE-B179-4E6A-A3FF-D598E629B21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7C7A9969-B3BB-4026-AA13-B6DDE3756BD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18E0CE34-4144-438F-B4EF-F4EF6B9E187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68446072-3265-4203-8E8C-25F6B4939FE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24" name="楕円 823">
          <a:extLst>
            <a:ext uri="{FF2B5EF4-FFF2-40B4-BE49-F238E27FC236}">
              <a16:creationId xmlns:a16="http://schemas.microsoft.com/office/drawing/2014/main" id="{B2E7171F-C835-4A39-B19C-6B530BA7EAF0}"/>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25" name="【児童館】&#10;一人当たり面積該当値テキスト">
          <a:extLst>
            <a:ext uri="{FF2B5EF4-FFF2-40B4-BE49-F238E27FC236}">
              <a16:creationId xmlns:a16="http://schemas.microsoft.com/office/drawing/2014/main" id="{C099EE3D-6C1C-4B5B-9358-B91818A9F3FC}"/>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826" name="楕円 825">
          <a:extLst>
            <a:ext uri="{FF2B5EF4-FFF2-40B4-BE49-F238E27FC236}">
              <a16:creationId xmlns:a16="http://schemas.microsoft.com/office/drawing/2014/main" id="{0FD984DD-A3B4-4127-AFFC-BBEB3B1CF62B}"/>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827" name="直線コネクタ 826">
          <a:extLst>
            <a:ext uri="{FF2B5EF4-FFF2-40B4-BE49-F238E27FC236}">
              <a16:creationId xmlns:a16="http://schemas.microsoft.com/office/drawing/2014/main" id="{0533E71F-1394-4194-8907-DDC7F1A67DF7}"/>
            </a:ext>
          </a:extLst>
        </xdr:cNvPr>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28" name="楕円 827">
          <a:extLst>
            <a:ext uri="{FF2B5EF4-FFF2-40B4-BE49-F238E27FC236}">
              <a16:creationId xmlns:a16="http://schemas.microsoft.com/office/drawing/2014/main" id="{46FF6645-137D-4002-88BE-CBE71448518F}"/>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829" name="直線コネクタ 828">
          <a:extLst>
            <a:ext uri="{FF2B5EF4-FFF2-40B4-BE49-F238E27FC236}">
              <a16:creationId xmlns:a16="http://schemas.microsoft.com/office/drawing/2014/main" id="{919400DD-EB26-4A4C-BC95-B47D7CBE3713}"/>
            </a:ext>
          </a:extLst>
        </xdr:cNvPr>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830" name="楕円 829">
          <a:extLst>
            <a:ext uri="{FF2B5EF4-FFF2-40B4-BE49-F238E27FC236}">
              <a16:creationId xmlns:a16="http://schemas.microsoft.com/office/drawing/2014/main" id="{306BDB3E-6478-40EB-9496-5C379FE9F19F}"/>
            </a:ext>
          </a:extLst>
        </xdr:cNvPr>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85</xdr:row>
      <xdr:rowOff>19050</xdr:rowOff>
    </xdr:to>
    <xdr:cxnSp macro="">
      <xdr:nvCxnSpPr>
        <xdr:cNvPr id="831" name="直線コネクタ 830">
          <a:extLst>
            <a:ext uri="{FF2B5EF4-FFF2-40B4-BE49-F238E27FC236}">
              <a16:creationId xmlns:a16="http://schemas.microsoft.com/office/drawing/2014/main" id="{43BB7E45-AB3E-4290-A51D-060E4860FE2B}"/>
            </a:ext>
          </a:extLst>
        </xdr:cNvPr>
        <xdr:cNvCxnSpPr/>
      </xdr:nvCxnSpPr>
      <xdr:spPr>
        <a:xfrm flipV="1">
          <a:off x="19545300" y="1455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832" name="楕円 831">
          <a:extLst>
            <a:ext uri="{FF2B5EF4-FFF2-40B4-BE49-F238E27FC236}">
              <a16:creationId xmlns:a16="http://schemas.microsoft.com/office/drawing/2014/main" id="{C632988B-EC5A-4384-ACB4-9385CE3AFE08}"/>
            </a:ext>
          </a:extLst>
        </xdr:cNvPr>
        <xdr:cNvSpPr/>
      </xdr:nvSpPr>
      <xdr:spPr>
        <a:xfrm>
          <a:off x="18605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38100</xdr:rowOff>
    </xdr:to>
    <xdr:cxnSp macro="">
      <xdr:nvCxnSpPr>
        <xdr:cNvPr id="833" name="直線コネクタ 832">
          <a:extLst>
            <a:ext uri="{FF2B5EF4-FFF2-40B4-BE49-F238E27FC236}">
              <a16:creationId xmlns:a16="http://schemas.microsoft.com/office/drawing/2014/main" id="{AC740334-CAFC-4A32-83A0-0E5C6AF5DB10}"/>
            </a:ext>
          </a:extLst>
        </xdr:cNvPr>
        <xdr:cNvCxnSpPr/>
      </xdr:nvCxnSpPr>
      <xdr:spPr>
        <a:xfrm flipV="1">
          <a:off x="18656300" y="14592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10177</xdr:rowOff>
    </xdr:from>
    <xdr:ext cx="469744" cy="259045"/>
    <xdr:sp macro="" textlink="">
      <xdr:nvSpPr>
        <xdr:cNvPr id="834" name="n_1aveValue【児童館】&#10;一人当たり面積">
          <a:extLst>
            <a:ext uri="{FF2B5EF4-FFF2-40B4-BE49-F238E27FC236}">
              <a16:creationId xmlns:a16="http://schemas.microsoft.com/office/drawing/2014/main" id="{6524D15D-B5E3-4484-8E5C-EDDEF99C8363}"/>
            </a:ext>
          </a:extLst>
        </xdr:cNvPr>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41927</xdr:rowOff>
    </xdr:from>
    <xdr:ext cx="469744" cy="259045"/>
    <xdr:sp macro="" textlink="">
      <xdr:nvSpPr>
        <xdr:cNvPr id="835" name="n_2aveValue【児童館】&#10;一人当たり面積">
          <a:extLst>
            <a:ext uri="{FF2B5EF4-FFF2-40B4-BE49-F238E27FC236}">
              <a16:creationId xmlns:a16="http://schemas.microsoft.com/office/drawing/2014/main" id="{C24FB213-8E60-482D-B99A-F8E9C74EA601}"/>
            </a:ext>
          </a:extLst>
        </xdr:cNvPr>
        <xdr:cNvSpPr txBox="1"/>
      </xdr:nvSpPr>
      <xdr:spPr>
        <a:xfrm>
          <a:off x="20199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36" name="n_3aveValue【児童館】&#10;一人当たり面積">
          <a:extLst>
            <a:ext uri="{FF2B5EF4-FFF2-40B4-BE49-F238E27FC236}">
              <a16:creationId xmlns:a16="http://schemas.microsoft.com/office/drawing/2014/main" id="{5BD457AB-CC9E-4269-9206-0C55822C6678}"/>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7" name="n_4aveValue【児童館】&#10;一人当たり面積">
          <a:extLst>
            <a:ext uri="{FF2B5EF4-FFF2-40B4-BE49-F238E27FC236}">
              <a16:creationId xmlns:a16="http://schemas.microsoft.com/office/drawing/2014/main" id="{471885CB-B3B7-44F2-A55E-EAE51341CFEA}"/>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838" name="n_1mainValue【児童館】&#10;一人当たり面積">
          <a:extLst>
            <a:ext uri="{FF2B5EF4-FFF2-40B4-BE49-F238E27FC236}">
              <a16:creationId xmlns:a16="http://schemas.microsoft.com/office/drawing/2014/main" id="{02878894-EAEB-4E33-9FD6-6443A180417C}"/>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39" name="n_2mainValue【児童館】&#10;一人当たり面積">
          <a:extLst>
            <a:ext uri="{FF2B5EF4-FFF2-40B4-BE49-F238E27FC236}">
              <a16:creationId xmlns:a16="http://schemas.microsoft.com/office/drawing/2014/main" id="{DD15A256-A4F2-4607-A54A-48CE4782F429}"/>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840" name="n_3mainValue【児童館】&#10;一人当たり面積">
          <a:extLst>
            <a:ext uri="{FF2B5EF4-FFF2-40B4-BE49-F238E27FC236}">
              <a16:creationId xmlns:a16="http://schemas.microsoft.com/office/drawing/2014/main" id="{4C662945-AD61-492F-AAC1-F5FFE4F3AEDA}"/>
            </a:ext>
          </a:extLst>
        </xdr:cNvPr>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841" name="n_4mainValue【児童館】&#10;一人当たり面積">
          <a:extLst>
            <a:ext uri="{FF2B5EF4-FFF2-40B4-BE49-F238E27FC236}">
              <a16:creationId xmlns:a16="http://schemas.microsoft.com/office/drawing/2014/main" id="{4211C212-69A3-4FFA-8EF6-45097624B04F}"/>
            </a:ext>
          </a:extLst>
        </xdr:cNvPr>
        <xdr:cNvSpPr txBox="1"/>
      </xdr:nvSpPr>
      <xdr:spPr>
        <a:xfrm>
          <a:off x="18421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D068CB4D-4D1A-44DF-B3F8-85D5ADD83B9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CB84DA28-D748-444E-84D9-2092B2ED6EE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37EAD0AE-7A45-4906-9F26-3C168E330D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AA7D7C98-0BFA-4B4D-A033-866D35A178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794B2CE4-1DFB-458A-B5C7-8E85AE2C674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6068A7EB-9100-47F2-BB81-B2EA032F49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C3FD7117-556B-4937-B1D2-8ED2356A0AA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A4D09E02-FA46-4F2C-A394-40CDDA8E0C7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7B5D1C25-4E32-426B-A828-AC77A8B8C3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FBB8C794-049C-490A-8DDB-A29D2D51EEF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19337994-D254-40E5-8821-A7BD7BBC1F9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a:extLst>
            <a:ext uri="{FF2B5EF4-FFF2-40B4-BE49-F238E27FC236}">
              <a16:creationId xmlns:a16="http://schemas.microsoft.com/office/drawing/2014/main" id="{C3E092E5-2DEB-4BAC-A27E-7C10D8D856E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4" name="テキスト ボックス 853">
          <a:extLst>
            <a:ext uri="{FF2B5EF4-FFF2-40B4-BE49-F238E27FC236}">
              <a16:creationId xmlns:a16="http://schemas.microsoft.com/office/drawing/2014/main" id="{A4DC66BB-7D7D-4F7F-BE96-DBE7FE6FC8D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a:extLst>
            <a:ext uri="{FF2B5EF4-FFF2-40B4-BE49-F238E27FC236}">
              <a16:creationId xmlns:a16="http://schemas.microsoft.com/office/drawing/2014/main" id="{7A8E08C0-5B64-4A39-85A5-37F3C275DDB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a:extLst>
            <a:ext uri="{FF2B5EF4-FFF2-40B4-BE49-F238E27FC236}">
              <a16:creationId xmlns:a16="http://schemas.microsoft.com/office/drawing/2014/main" id="{B5BF3552-5176-4B25-98ED-A39AFB011BA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2099D6F8-7CD3-4D1D-9E01-8DD31A8523F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29597D8A-A662-42B2-A97D-8AF949F45B1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a:extLst>
            <a:ext uri="{FF2B5EF4-FFF2-40B4-BE49-F238E27FC236}">
              <a16:creationId xmlns:a16="http://schemas.microsoft.com/office/drawing/2014/main" id="{50DBE69B-2088-4CCD-A25F-BD5B6C48D62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a:extLst>
            <a:ext uri="{FF2B5EF4-FFF2-40B4-BE49-F238E27FC236}">
              <a16:creationId xmlns:a16="http://schemas.microsoft.com/office/drawing/2014/main" id="{C510D68C-E187-4E28-9A3B-6C3B4D96C83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a:extLst>
            <a:ext uri="{FF2B5EF4-FFF2-40B4-BE49-F238E27FC236}">
              <a16:creationId xmlns:a16="http://schemas.microsoft.com/office/drawing/2014/main" id="{F74A84CF-4EF7-4EC6-B930-CD03250178A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2" name="テキスト ボックス 861">
          <a:extLst>
            <a:ext uri="{FF2B5EF4-FFF2-40B4-BE49-F238E27FC236}">
              <a16:creationId xmlns:a16="http://schemas.microsoft.com/office/drawing/2014/main" id="{AA97B840-EDAB-4587-AF5E-266DBF604E3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DD5B818D-1A95-46C5-BB18-B93497DEA91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4" name="テキスト ボックス 863">
          <a:extLst>
            <a:ext uri="{FF2B5EF4-FFF2-40B4-BE49-F238E27FC236}">
              <a16:creationId xmlns:a16="http://schemas.microsoft.com/office/drawing/2014/main" id="{E8242729-F4B2-4E0B-ADD4-C8A3492FB29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公民館】&#10;有形固定資産減価償却率グラフ枠">
          <a:extLst>
            <a:ext uri="{FF2B5EF4-FFF2-40B4-BE49-F238E27FC236}">
              <a16:creationId xmlns:a16="http://schemas.microsoft.com/office/drawing/2014/main" id="{1B96A940-2351-4CA5-B809-DC7A3DAF1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866" name="直線コネクタ 865">
          <a:extLst>
            <a:ext uri="{FF2B5EF4-FFF2-40B4-BE49-F238E27FC236}">
              <a16:creationId xmlns:a16="http://schemas.microsoft.com/office/drawing/2014/main" id="{E56FE202-84A3-486F-B0BD-3C6E50BACA15}"/>
            </a:ext>
          </a:extLst>
        </xdr:cNvPr>
        <xdr:cNvCxnSpPr/>
      </xdr:nvCxnSpPr>
      <xdr:spPr>
        <a:xfrm flipV="1">
          <a:off x="16318864" y="171069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867" name="【公民館】&#10;有形固定資産減価償却率最小値テキスト">
          <a:extLst>
            <a:ext uri="{FF2B5EF4-FFF2-40B4-BE49-F238E27FC236}">
              <a16:creationId xmlns:a16="http://schemas.microsoft.com/office/drawing/2014/main" id="{F9ACF44F-FD06-47B7-AF4B-31059A75DAF7}"/>
            </a:ext>
          </a:extLst>
        </xdr:cNvPr>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868" name="直線コネクタ 867">
          <a:extLst>
            <a:ext uri="{FF2B5EF4-FFF2-40B4-BE49-F238E27FC236}">
              <a16:creationId xmlns:a16="http://schemas.microsoft.com/office/drawing/2014/main" id="{A2479153-D94A-4F43-BB2B-A535627DB45F}"/>
            </a:ext>
          </a:extLst>
        </xdr:cNvPr>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869" name="【公民館】&#10;有形固定資産減価償却率最大値テキスト">
          <a:extLst>
            <a:ext uri="{FF2B5EF4-FFF2-40B4-BE49-F238E27FC236}">
              <a16:creationId xmlns:a16="http://schemas.microsoft.com/office/drawing/2014/main" id="{61A841E5-CF92-4F5F-BE05-662C91B6EC99}"/>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870" name="直線コネクタ 869">
          <a:extLst>
            <a:ext uri="{FF2B5EF4-FFF2-40B4-BE49-F238E27FC236}">
              <a16:creationId xmlns:a16="http://schemas.microsoft.com/office/drawing/2014/main" id="{501C792E-60A9-4FFB-97DF-E33F3F51007D}"/>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871" name="【公民館】&#10;有形固定資産減価償却率平均値テキスト">
          <a:extLst>
            <a:ext uri="{FF2B5EF4-FFF2-40B4-BE49-F238E27FC236}">
              <a16:creationId xmlns:a16="http://schemas.microsoft.com/office/drawing/2014/main" id="{5EB2AE49-0203-4D17-8F13-4E624F9100C2}"/>
            </a:ext>
          </a:extLst>
        </xdr:cNvPr>
        <xdr:cNvSpPr txBox="1"/>
      </xdr:nvSpPr>
      <xdr:spPr>
        <a:xfrm>
          <a:off x="16357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872" name="フローチャート: 判断 871">
          <a:extLst>
            <a:ext uri="{FF2B5EF4-FFF2-40B4-BE49-F238E27FC236}">
              <a16:creationId xmlns:a16="http://schemas.microsoft.com/office/drawing/2014/main" id="{C1AA9EC1-36C6-49C9-AA11-4B0A5DCD0EBB}"/>
            </a:ext>
          </a:extLst>
        </xdr:cNvPr>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3" name="フローチャート: 判断 872">
          <a:extLst>
            <a:ext uri="{FF2B5EF4-FFF2-40B4-BE49-F238E27FC236}">
              <a16:creationId xmlns:a16="http://schemas.microsoft.com/office/drawing/2014/main" id="{E100ABA3-8C5A-4E2A-88C1-06B4A2ACB0D6}"/>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874" name="フローチャート: 判断 873">
          <a:extLst>
            <a:ext uri="{FF2B5EF4-FFF2-40B4-BE49-F238E27FC236}">
              <a16:creationId xmlns:a16="http://schemas.microsoft.com/office/drawing/2014/main" id="{956F9CF7-3627-46E5-8E52-5ACA3BC22677}"/>
            </a:ext>
          </a:extLst>
        </xdr:cNvPr>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875" name="フローチャート: 判断 874">
          <a:extLst>
            <a:ext uri="{FF2B5EF4-FFF2-40B4-BE49-F238E27FC236}">
              <a16:creationId xmlns:a16="http://schemas.microsoft.com/office/drawing/2014/main" id="{10D44D18-24FE-4026-AE3B-42B8544E4ACE}"/>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876" name="フローチャート: 判断 875">
          <a:extLst>
            <a:ext uri="{FF2B5EF4-FFF2-40B4-BE49-F238E27FC236}">
              <a16:creationId xmlns:a16="http://schemas.microsoft.com/office/drawing/2014/main" id="{083B6255-9466-4CA9-9FB7-B430D996512A}"/>
            </a:ext>
          </a:extLst>
        </xdr:cNvPr>
        <xdr:cNvSpPr/>
      </xdr:nvSpPr>
      <xdr:spPr>
        <a:xfrm>
          <a:off x="12763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4AEA00D-1728-4EF9-99D3-DD1F3DA6DA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70A733E-7A24-4AD0-9366-5FB11C3FAB2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9E4946D-E0EC-48B1-AB8B-DB927B9C683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22E3FFE9-5DEA-4D7C-8775-5D42607002E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996147-DCA2-4F2C-A007-C7796B607E5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130175</xdr:rowOff>
    </xdr:from>
    <xdr:to>
      <xdr:col>85</xdr:col>
      <xdr:colOff>177800</xdr:colOff>
      <xdr:row>106</xdr:row>
      <xdr:rowOff>60325</xdr:rowOff>
    </xdr:to>
    <xdr:sp macro="" textlink="">
      <xdr:nvSpPr>
        <xdr:cNvPr id="882" name="楕円 881">
          <a:extLst>
            <a:ext uri="{FF2B5EF4-FFF2-40B4-BE49-F238E27FC236}">
              <a16:creationId xmlns:a16="http://schemas.microsoft.com/office/drawing/2014/main" id="{C6E75BFD-1680-4F92-8407-076861671A88}"/>
            </a:ext>
          </a:extLst>
        </xdr:cNvPr>
        <xdr:cNvSpPr/>
      </xdr:nvSpPr>
      <xdr:spPr>
        <a:xfrm>
          <a:off x="162687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108602</xdr:rowOff>
    </xdr:from>
    <xdr:ext cx="405111" cy="259045"/>
    <xdr:sp macro="" textlink="">
      <xdr:nvSpPr>
        <xdr:cNvPr id="883" name="【公民館】&#10;有形固定資産減価償却率該当値テキスト">
          <a:extLst>
            <a:ext uri="{FF2B5EF4-FFF2-40B4-BE49-F238E27FC236}">
              <a16:creationId xmlns:a16="http://schemas.microsoft.com/office/drawing/2014/main" id="{2BA85C29-53D2-4803-8B3E-23A34C648E8B}"/>
            </a:ext>
          </a:extLst>
        </xdr:cNvPr>
        <xdr:cNvSpPr txBox="1"/>
      </xdr:nvSpPr>
      <xdr:spPr>
        <a:xfrm>
          <a:off x="16357600"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884" name="楕円 883">
          <a:extLst>
            <a:ext uri="{FF2B5EF4-FFF2-40B4-BE49-F238E27FC236}">
              <a16:creationId xmlns:a16="http://schemas.microsoft.com/office/drawing/2014/main" id="{7F0D065F-A9A6-4E90-A5B2-1F119BEFDF0C}"/>
            </a:ext>
          </a:extLst>
        </xdr:cNvPr>
        <xdr:cNvSpPr/>
      </xdr:nvSpPr>
      <xdr:spPr>
        <a:xfrm>
          <a:off x="1543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156211</xdr:rowOff>
    </xdr:from>
    <xdr:to>
      <xdr:col>85</xdr:col>
      <xdr:colOff>127000</xdr:colOff>
      <xdr:row>106</xdr:row>
      <xdr:rowOff>9525</xdr:rowOff>
    </xdr:to>
    <xdr:cxnSp macro="">
      <xdr:nvCxnSpPr>
        <xdr:cNvPr id="885" name="直線コネクタ 884">
          <a:extLst>
            <a:ext uri="{FF2B5EF4-FFF2-40B4-BE49-F238E27FC236}">
              <a16:creationId xmlns:a16="http://schemas.microsoft.com/office/drawing/2014/main" id="{9D5332DD-7EF6-4E71-AC4C-70409AA44E54}"/>
            </a:ext>
          </a:extLst>
        </xdr:cNvPr>
        <xdr:cNvCxnSpPr/>
      </xdr:nvCxnSpPr>
      <xdr:spPr>
        <a:xfrm>
          <a:off x="15481300" y="1815846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76836</xdr:rowOff>
    </xdr:from>
    <xdr:to>
      <xdr:col>76</xdr:col>
      <xdr:colOff>165100</xdr:colOff>
      <xdr:row>106</xdr:row>
      <xdr:rowOff>6986</xdr:rowOff>
    </xdr:to>
    <xdr:sp macro="" textlink="">
      <xdr:nvSpPr>
        <xdr:cNvPr id="886" name="楕円 885">
          <a:extLst>
            <a:ext uri="{FF2B5EF4-FFF2-40B4-BE49-F238E27FC236}">
              <a16:creationId xmlns:a16="http://schemas.microsoft.com/office/drawing/2014/main" id="{945758C8-75D3-4BE2-A54E-73574F193D42}"/>
            </a:ext>
          </a:extLst>
        </xdr:cNvPr>
        <xdr:cNvSpPr/>
      </xdr:nvSpPr>
      <xdr:spPr>
        <a:xfrm>
          <a:off x="14541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127636</xdr:rowOff>
    </xdr:from>
    <xdr:to>
      <xdr:col>81</xdr:col>
      <xdr:colOff>50800</xdr:colOff>
      <xdr:row>105</xdr:row>
      <xdr:rowOff>156211</xdr:rowOff>
    </xdr:to>
    <xdr:cxnSp macro="">
      <xdr:nvCxnSpPr>
        <xdr:cNvPr id="887" name="直線コネクタ 886">
          <a:extLst>
            <a:ext uri="{FF2B5EF4-FFF2-40B4-BE49-F238E27FC236}">
              <a16:creationId xmlns:a16="http://schemas.microsoft.com/office/drawing/2014/main" id="{502354B9-5F3E-4330-9FE3-2A9817F590E4}"/>
            </a:ext>
          </a:extLst>
        </xdr:cNvPr>
        <xdr:cNvCxnSpPr/>
      </xdr:nvCxnSpPr>
      <xdr:spPr>
        <a:xfrm>
          <a:off x="14592300" y="181298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46355</xdr:rowOff>
    </xdr:from>
    <xdr:to>
      <xdr:col>72</xdr:col>
      <xdr:colOff>38100</xdr:colOff>
      <xdr:row>105</xdr:row>
      <xdr:rowOff>147955</xdr:rowOff>
    </xdr:to>
    <xdr:sp macro="" textlink="">
      <xdr:nvSpPr>
        <xdr:cNvPr id="888" name="楕円 887">
          <a:extLst>
            <a:ext uri="{FF2B5EF4-FFF2-40B4-BE49-F238E27FC236}">
              <a16:creationId xmlns:a16="http://schemas.microsoft.com/office/drawing/2014/main" id="{CEB3CCE8-8162-4D00-8F9D-3051D96E17BE}"/>
            </a:ext>
          </a:extLst>
        </xdr:cNvPr>
        <xdr:cNvSpPr/>
      </xdr:nvSpPr>
      <xdr:spPr>
        <a:xfrm>
          <a:off x="13652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97155</xdr:rowOff>
    </xdr:from>
    <xdr:to>
      <xdr:col>76</xdr:col>
      <xdr:colOff>114300</xdr:colOff>
      <xdr:row>105</xdr:row>
      <xdr:rowOff>127636</xdr:rowOff>
    </xdr:to>
    <xdr:cxnSp macro="">
      <xdr:nvCxnSpPr>
        <xdr:cNvPr id="889" name="直線コネクタ 888">
          <a:extLst>
            <a:ext uri="{FF2B5EF4-FFF2-40B4-BE49-F238E27FC236}">
              <a16:creationId xmlns:a16="http://schemas.microsoft.com/office/drawing/2014/main" id="{B66FE2EE-B04A-4AEA-BD50-5C69DF84C749}"/>
            </a:ext>
          </a:extLst>
        </xdr:cNvPr>
        <xdr:cNvCxnSpPr/>
      </xdr:nvCxnSpPr>
      <xdr:spPr>
        <a:xfrm>
          <a:off x="13703300" y="180994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890" name="楕円 889">
          <a:extLst>
            <a:ext uri="{FF2B5EF4-FFF2-40B4-BE49-F238E27FC236}">
              <a16:creationId xmlns:a16="http://schemas.microsoft.com/office/drawing/2014/main" id="{7740BA74-3EA6-4E85-AC9B-938B401B6988}"/>
            </a:ext>
          </a:extLst>
        </xdr:cNvPr>
        <xdr:cNvSpPr/>
      </xdr:nvSpPr>
      <xdr:spPr>
        <a:xfrm>
          <a:off x="1276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97155</xdr:rowOff>
    </xdr:to>
    <xdr:cxnSp macro="">
      <xdr:nvCxnSpPr>
        <xdr:cNvPr id="891" name="直線コネクタ 890">
          <a:extLst>
            <a:ext uri="{FF2B5EF4-FFF2-40B4-BE49-F238E27FC236}">
              <a16:creationId xmlns:a16="http://schemas.microsoft.com/office/drawing/2014/main" id="{5D33F873-98B8-40EC-BD7B-0F6EBE2B0460}"/>
            </a:ext>
          </a:extLst>
        </xdr:cNvPr>
        <xdr:cNvCxnSpPr/>
      </xdr:nvCxnSpPr>
      <xdr:spPr>
        <a:xfrm>
          <a:off x="12814300" y="180670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92" name="n_1aveValue【公民館】&#10;有形固定資産減価償却率">
          <a:extLst>
            <a:ext uri="{FF2B5EF4-FFF2-40B4-BE49-F238E27FC236}">
              <a16:creationId xmlns:a16="http://schemas.microsoft.com/office/drawing/2014/main" id="{08DA3FBB-7956-4C62-84A0-0AC896CE17C0}"/>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893" name="n_2aveValue【公民館】&#10;有形固定資産減価償却率">
          <a:extLst>
            <a:ext uri="{FF2B5EF4-FFF2-40B4-BE49-F238E27FC236}">
              <a16:creationId xmlns:a16="http://schemas.microsoft.com/office/drawing/2014/main" id="{F43E3BE7-5F81-473E-8D70-B7F05B0D9DD2}"/>
            </a:ext>
          </a:extLst>
        </xdr:cNvPr>
        <xdr:cNvSpPr txBox="1"/>
      </xdr:nvSpPr>
      <xdr:spPr>
        <a:xfrm>
          <a:off x="14389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894" name="n_3aveValue【公民館】&#10;有形固定資産減価償却率">
          <a:extLst>
            <a:ext uri="{FF2B5EF4-FFF2-40B4-BE49-F238E27FC236}">
              <a16:creationId xmlns:a16="http://schemas.microsoft.com/office/drawing/2014/main" id="{E07157A9-7F2E-407C-BF70-B38A607E5BA0}"/>
            </a:ext>
          </a:extLst>
        </xdr:cNvPr>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895" name="n_4aveValue【公民館】&#10;有形固定資産減価償却率">
          <a:extLst>
            <a:ext uri="{FF2B5EF4-FFF2-40B4-BE49-F238E27FC236}">
              <a16:creationId xmlns:a16="http://schemas.microsoft.com/office/drawing/2014/main" id="{B6BD521D-F001-4D0C-950E-12FD45C126C3}"/>
            </a:ext>
          </a:extLst>
        </xdr:cNvPr>
        <xdr:cNvSpPr txBox="1"/>
      </xdr:nvSpPr>
      <xdr:spPr>
        <a:xfrm>
          <a:off x="12611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26688</xdr:rowOff>
    </xdr:from>
    <xdr:ext cx="405111" cy="259045"/>
    <xdr:sp macro="" textlink="">
      <xdr:nvSpPr>
        <xdr:cNvPr id="896" name="n_1mainValue【公民館】&#10;有形固定資産減価償却率">
          <a:extLst>
            <a:ext uri="{FF2B5EF4-FFF2-40B4-BE49-F238E27FC236}">
              <a16:creationId xmlns:a16="http://schemas.microsoft.com/office/drawing/2014/main" id="{E84BC17B-8D59-4216-9331-82D26B115987}"/>
            </a:ext>
          </a:extLst>
        </xdr:cNvPr>
        <xdr:cNvSpPr txBox="1"/>
      </xdr:nvSpPr>
      <xdr:spPr>
        <a:xfrm>
          <a:off x="15266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169563</xdr:rowOff>
    </xdr:from>
    <xdr:ext cx="405111" cy="259045"/>
    <xdr:sp macro="" textlink="">
      <xdr:nvSpPr>
        <xdr:cNvPr id="897" name="n_2mainValue【公民館】&#10;有形固定資産減価償却率">
          <a:extLst>
            <a:ext uri="{FF2B5EF4-FFF2-40B4-BE49-F238E27FC236}">
              <a16:creationId xmlns:a16="http://schemas.microsoft.com/office/drawing/2014/main" id="{3EEDD3C1-B572-49D8-B2B4-14B3C089F5DC}"/>
            </a:ext>
          </a:extLst>
        </xdr:cNvPr>
        <xdr:cNvSpPr txBox="1"/>
      </xdr:nvSpPr>
      <xdr:spPr>
        <a:xfrm>
          <a:off x="14389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139082</xdr:rowOff>
    </xdr:from>
    <xdr:ext cx="405111" cy="259045"/>
    <xdr:sp macro="" textlink="">
      <xdr:nvSpPr>
        <xdr:cNvPr id="898" name="n_3mainValue【公民館】&#10;有形固定資産減価償却率">
          <a:extLst>
            <a:ext uri="{FF2B5EF4-FFF2-40B4-BE49-F238E27FC236}">
              <a16:creationId xmlns:a16="http://schemas.microsoft.com/office/drawing/2014/main" id="{EF9B5632-3147-4989-9A62-653EF905D972}"/>
            </a:ext>
          </a:extLst>
        </xdr:cNvPr>
        <xdr:cNvSpPr txBox="1"/>
      </xdr:nvSpPr>
      <xdr:spPr>
        <a:xfrm>
          <a:off x="13500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99" name="n_4mainValue【公民館】&#10;有形固定資産減価償却率">
          <a:extLst>
            <a:ext uri="{FF2B5EF4-FFF2-40B4-BE49-F238E27FC236}">
              <a16:creationId xmlns:a16="http://schemas.microsoft.com/office/drawing/2014/main" id="{677FFC0F-4D6C-4511-B400-2B290D312BA6}"/>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567857A1-18B0-43E5-9E67-5747927EBAF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F71C2A1E-4721-4D66-9142-4F7C15BD18D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C2FEAF68-CBC3-4D8C-86F8-2F7D0DD385E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D456ED2C-556C-49CA-8780-206ED753465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D06E72BA-4BBA-46DF-9ADC-A3199CD5A07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A3D26600-A293-41F7-94A8-6600CAA2564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53BA408A-5715-416B-B823-FB8FB6D7FE0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17F718E3-A64F-42C5-B1BD-231971AD1F1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EA1ACD1F-9A9E-46B6-82C6-D806256C284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5134DC83-FF33-4C7D-AC24-004F3F3BEB7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E98B90B2-3990-42EF-BE1C-5E629476176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D1756CBC-3911-45E9-B751-1D78DEFCEA2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78013C26-9BA1-4B21-8ABC-1F5DE071926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0E98FC62-B58B-44A0-BFD2-883D03BEFCF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D7973A3B-7D9A-45EE-9A46-968EC92F297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7B4A2DA0-B850-437C-B300-F53517711DB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50F05572-0F0B-402E-90B7-25CB59C689B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FECCAD64-2C05-49FF-A847-97FA18EE408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981859F5-E197-4411-9AFD-0C54CF9E1B2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1E479CDE-BB7D-4FF2-B461-7A0D515C048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157C79C2-B633-484A-93CB-787467FFD8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229037B-1297-4970-A327-E381E6B17CB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公民館】&#10;一人当たり面積グラフ枠">
          <a:extLst>
            <a:ext uri="{FF2B5EF4-FFF2-40B4-BE49-F238E27FC236}">
              <a16:creationId xmlns:a16="http://schemas.microsoft.com/office/drawing/2014/main" id="{2308037D-29C5-41C2-B447-E4C272AC986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923" name="直線コネクタ 922">
          <a:extLst>
            <a:ext uri="{FF2B5EF4-FFF2-40B4-BE49-F238E27FC236}">
              <a16:creationId xmlns:a16="http://schemas.microsoft.com/office/drawing/2014/main" id="{FD271808-740E-426E-8159-C4FCDC053E86}"/>
            </a:ext>
          </a:extLst>
        </xdr:cNvPr>
        <xdr:cNvCxnSpPr/>
      </xdr:nvCxnSpPr>
      <xdr:spPr>
        <a:xfrm flipV="1">
          <a:off x="22160864" y="173888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4" name="【公民館】&#10;一人当たり面積最小値テキスト">
          <a:extLst>
            <a:ext uri="{FF2B5EF4-FFF2-40B4-BE49-F238E27FC236}">
              <a16:creationId xmlns:a16="http://schemas.microsoft.com/office/drawing/2014/main" id="{BDF96416-A21E-4287-A0FE-3412A4196DBC}"/>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5" name="直線コネクタ 924">
          <a:extLst>
            <a:ext uri="{FF2B5EF4-FFF2-40B4-BE49-F238E27FC236}">
              <a16:creationId xmlns:a16="http://schemas.microsoft.com/office/drawing/2014/main" id="{982083F7-6097-4455-A166-8385B61C6652}"/>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26" name="【公民館】&#10;一人当たり面積最大値テキスト">
          <a:extLst>
            <a:ext uri="{FF2B5EF4-FFF2-40B4-BE49-F238E27FC236}">
              <a16:creationId xmlns:a16="http://schemas.microsoft.com/office/drawing/2014/main" id="{955A88A9-A6E1-45FE-8A35-A2228ACD8ED0}"/>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27" name="直線コネクタ 926">
          <a:extLst>
            <a:ext uri="{FF2B5EF4-FFF2-40B4-BE49-F238E27FC236}">
              <a16:creationId xmlns:a16="http://schemas.microsoft.com/office/drawing/2014/main" id="{77BBF319-4F57-4D85-8168-E01701C6C89C}"/>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928" name="【公民館】&#10;一人当たり面積平均値テキスト">
          <a:extLst>
            <a:ext uri="{FF2B5EF4-FFF2-40B4-BE49-F238E27FC236}">
              <a16:creationId xmlns:a16="http://schemas.microsoft.com/office/drawing/2014/main" id="{BD9DC563-FAE1-44E9-A089-13CD2C3E1882}"/>
            </a:ext>
          </a:extLst>
        </xdr:cNvPr>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929" name="フローチャート: 判断 928">
          <a:extLst>
            <a:ext uri="{FF2B5EF4-FFF2-40B4-BE49-F238E27FC236}">
              <a16:creationId xmlns:a16="http://schemas.microsoft.com/office/drawing/2014/main" id="{00F491A0-512E-4530-AF51-412F0744A6A7}"/>
            </a:ext>
          </a:extLst>
        </xdr:cNvPr>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930" name="フローチャート: 判断 929">
          <a:extLst>
            <a:ext uri="{FF2B5EF4-FFF2-40B4-BE49-F238E27FC236}">
              <a16:creationId xmlns:a16="http://schemas.microsoft.com/office/drawing/2014/main" id="{D7F20B27-7DDE-4EFB-87A7-5E96DA564576}"/>
            </a:ext>
          </a:extLst>
        </xdr:cNvPr>
        <xdr:cNvSpPr/>
      </xdr:nvSpPr>
      <xdr:spPr>
        <a:xfrm>
          <a:off x="2127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931" name="フローチャート: 判断 930">
          <a:extLst>
            <a:ext uri="{FF2B5EF4-FFF2-40B4-BE49-F238E27FC236}">
              <a16:creationId xmlns:a16="http://schemas.microsoft.com/office/drawing/2014/main" id="{23EDD107-E57A-4321-A384-6C454F953C95}"/>
            </a:ext>
          </a:extLst>
        </xdr:cNvPr>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32" name="フローチャート: 判断 931">
          <a:extLst>
            <a:ext uri="{FF2B5EF4-FFF2-40B4-BE49-F238E27FC236}">
              <a16:creationId xmlns:a16="http://schemas.microsoft.com/office/drawing/2014/main" id="{68B0C908-3E69-429D-9412-0E84260411C7}"/>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933" name="フローチャート: 判断 932">
          <a:extLst>
            <a:ext uri="{FF2B5EF4-FFF2-40B4-BE49-F238E27FC236}">
              <a16:creationId xmlns:a16="http://schemas.microsoft.com/office/drawing/2014/main" id="{594B65FF-079A-4F6B-A7E8-B57655DE0A71}"/>
            </a:ext>
          </a:extLst>
        </xdr:cNvPr>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C334F03F-F2BF-4709-9F7B-176E4DEBDA6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DD7FAE4-3BA4-4D4C-8DD3-4FB45BC8342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6434D410-9EA0-4EC4-8987-D8AF73D7CF9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932E9F74-A6D4-41EB-A498-C8F070B8739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BB1F54C-AE0B-44D6-A17A-37CE3F70AAD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10161</xdr:rowOff>
    </xdr:from>
    <xdr:to>
      <xdr:col>116</xdr:col>
      <xdr:colOff>114300</xdr:colOff>
      <xdr:row>102</xdr:row>
      <xdr:rowOff>111761</xdr:rowOff>
    </xdr:to>
    <xdr:sp macro="" textlink="">
      <xdr:nvSpPr>
        <xdr:cNvPr id="939" name="楕円 938">
          <a:extLst>
            <a:ext uri="{FF2B5EF4-FFF2-40B4-BE49-F238E27FC236}">
              <a16:creationId xmlns:a16="http://schemas.microsoft.com/office/drawing/2014/main" id="{6776703B-47F0-4E4E-BA8B-44DEEEE6B010}"/>
            </a:ext>
          </a:extLst>
        </xdr:cNvPr>
        <xdr:cNvSpPr/>
      </xdr:nvSpPr>
      <xdr:spPr>
        <a:xfrm>
          <a:off x="22110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33038</xdr:rowOff>
    </xdr:from>
    <xdr:ext cx="469744" cy="259045"/>
    <xdr:sp macro="" textlink="">
      <xdr:nvSpPr>
        <xdr:cNvPr id="940" name="【公民館】&#10;一人当たり面積該当値テキスト">
          <a:extLst>
            <a:ext uri="{FF2B5EF4-FFF2-40B4-BE49-F238E27FC236}">
              <a16:creationId xmlns:a16="http://schemas.microsoft.com/office/drawing/2014/main" id="{1A316F63-ED1F-4A81-89DC-7CF6BA53C6C5}"/>
            </a:ext>
          </a:extLst>
        </xdr:cNvPr>
        <xdr:cNvSpPr txBox="1"/>
      </xdr:nvSpPr>
      <xdr:spPr>
        <a:xfrm>
          <a:off x="22199600"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10161</xdr:rowOff>
    </xdr:from>
    <xdr:to>
      <xdr:col>112</xdr:col>
      <xdr:colOff>38100</xdr:colOff>
      <xdr:row>102</xdr:row>
      <xdr:rowOff>111761</xdr:rowOff>
    </xdr:to>
    <xdr:sp macro="" textlink="">
      <xdr:nvSpPr>
        <xdr:cNvPr id="941" name="楕円 940">
          <a:extLst>
            <a:ext uri="{FF2B5EF4-FFF2-40B4-BE49-F238E27FC236}">
              <a16:creationId xmlns:a16="http://schemas.microsoft.com/office/drawing/2014/main" id="{7E974B20-306B-4FE7-9704-C7479695BD15}"/>
            </a:ext>
          </a:extLst>
        </xdr:cNvPr>
        <xdr:cNvSpPr/>
      </xdr:nvSpPr>
      <xdr:spPr>
        <a:xfrm>
          <a:off x="21272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60961</xdr:rowOff>
    </xdr:from>
    <xdr:to>
      <xdr:col>116</xdr:col>
      <xdr:colOff>63500</xdr:colOff>
      <xdr:row>102</xdr:row>
      <xdr:rowOff>60961</xdr:rowOff>
    </xdr:to>
    <xdr:cxnSp macro="">
      <xdr:nvCxnSpPr>
        <xdr:cNvPr id="942" name="直線コネクタ 941">
          <a:extLst>
            <a:ext uri="{FF2B5EF4-FFF2-40B4-BE49-F238E27FC236}">
              <a16:creationId xmlns:a16="http://schemas.microsoft.com/office/drawing/2014/main" id="{4160EFCB-7AF5-4449-A6D8-B311E8601425}"/>
            </a:ext>
          </a:extLst>
        </xdr:cNvPr>
        <xdr:cNvCxnSpPr/>
      </xdr:nvCxnSpPr>
      <xdr:spPr>
        <a:xfrm>
          <a:off x="21323300" y="17548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10161</xdr:rowOff>
    </xdr:from>
    <xdr:to>
      <xdr:col>107</xdr:col>
      <xdr:colOff>101600</xdr:colOff>
      <xdr:row>102</xdr:row>
      <xdr:rowOff>111761</xdr:rowOff>
    </xdr:to>
    <xdr:sp macro="" textlink="">
      <xdr:nvSpPr>
        <xdr:cNvPr id="943" name="楕円 942">
          <a:extLst>
            <a:ext uri="{FF2B5EF4-FFF2-40B4-BE49-F238E27FC236}">
              <a16:creationId xmlns:a16="http://schemas.microsoft.com/office/drawing/2014/main" id="{34174ACA-9787-4D4D-969D-C74FD168BAC7}"/>
            </a:ext>
          </a:extLst>
        </xdr:cNvPr>
        <xdr:cNvSpPr/>
      </xdr:nvSpPr>
      <xdr:spPr>
        <a:xfrm>
          <a:off x="20383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60961</xdr:rowOff>
    </xdr:from>
    <xdr:to>
      <xdr:col>111</xdr:col>
      <xdr:colOff>177800</xdr:colOff>
      <xdr:row>102</xdr:row>
      <xdr:rowOff>60961</xdr:rowOff>
    </xdr:to>
    <xdr:cxnSp macro="">
      <xdr:nvCxnSpPr>
        <xdr:cNvPr id="944" name="直線コネクタ 943">
          <a:extLst>
            <a:ext uri="{FF2B5EF4-FFF2-40B4-BE49-F238E27FC236}">
              <a16:creationId xmlns:a16="http://schemas.microsoft.com/office/drawing/2014/main" id="{16BD845A-5FA4-4C31-8144-0786973C602B}"/>
            </a:ext>
          </a:extLst>
        </xdr:cNvPr>
        <xdr:cNvCxnSpPr/>
      </xdr:nvCxnSpPr>
      <xdr:spPr>
        <a:xfrm>
          <a:off x="20434300" y="17548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17780</xdr:rowOff>
    </xdr:from>
    <xdr:to>
      <xdr:col>102</xdr:col>
      <xdr:colOff>165100</xdr:colOff>
      <xdr:row>102</xdr:row>
      <xdr:rowOff>119380</xdr:rowOff>
    </xdr:to>
    <xdr:sp macro="" textlink="">
      <xdr:nvSpPr>
        <xdr:cNvPr id="945" name="楕円 944">
          <a:extLst>
            <a:ext uri="{FF2B5EF4-FFF2-40B4-BE49-F238E27FC236}">
              <a16:creationId xmlns:a16="http://schemas.microsoft.com/office/drawing/2014/main" id="{703A35F7-51AD-415C-9716-002B26C6B42A}"/>
            </a:ext>
          </a:extLst>
        </xdr:cNvPr>
        <xdr:cNvSpPr/>
      </xdr:nvSpPr>
      <xdr:spPr>
        <a:xfrm>
          <a:off x="19494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60961</xdr:rowOff>
    </xdr:from>
    <xdr:to>
      <xdr:col>107</xdr:col>
      <xdr:colOff>50800</xdr:colOff>
      <xdr:row>102</xdr:row>
      <xdr:rowOff>68580</xdr:rowOff>
    </xdr:to>
    <xdr:cxnSp macro="">
      <xdr:nvCxnSpPr>
        <xdr:cNvPr id="946" name="直線コネクタ 945">
          <a:extLst>
            <a:ext uri="{FF2B5EF4-FFF2-40B4-BE49-F238E27FC236}">
              <a16:creationId xmlns:a16="http://schemas.microsoft.com/office/drawing/2014/main" id="{167791E2-000B-4D9E-8172-4E67D5B75B8F}"/>
            </a:ext>
          </a:extLst>
        </xdr:cNvPr>
        <xdr:cNvCxnSpPr/>
      </xdr:nvCxnSpPr>
      <xdr:spPr>
        <a:xfrm flipV="1">
          <a:off x="19545300" y="17548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17780</xdr:rowOff>
    </xdr:from>
    <xdr:to>
      <xdr:col>98</xdr:col>
      <xdr:colOff>38100</xdr:colOff>
      <xdr:row>102</xdr:row>
      <xdr:rowOff>119380</xdr:rowOff>
    </xdr:to>
    <xdr:sp macro="" textlink="">
      <xdr:nvSpPr>
        <xdr:cNvPr id="947" name="楕円 946">
          <a:extLst>
            <a:ext uri="{FF2B5EF4-FFF2-40B4-BE49-F238E27FC236}">
              <a16:creationId xmlns:a16="http://schemas.microsoft.com/office/drawing/2014/main" id="{D6A784B6-5401-492A-B7B6-64F1BCD5690E}"/>
            </a:ext>
          </a:extLst>
        </xdr:cNvPr>
        <xdr:cNvSpPr/>
      </xdr:nvSpPr>
      <xdr:spPr>
        <a:xfrm>
          <a:off x="18605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68580</xdr:rowOff>
    </xdr:from>
    <xdr:to>
      <xdr:col>102</xdr:col>
      <xdr:colOff>114300</xdr:colOff>
      <xdr:row>102</xdr:row>
      <xdr:rowOff>68580</xdr:rowOff>
    </xdr:to>
    <xdr:cxnSp macro="">
      <xdr:nvCxnSpPr>
        <xdr:cNvPr id="948" name="直線コネクタ 947">
          <a:extLst>
            <a:ext uri="{FF2B5EF4-FFF2-40B4-BE49-F238E27FC236}">
              <a16:creationId xmlns:a16="http://schemas.microsoft.com/office/drawing/2014/main" id="{D56DF413-B19A-44CF-B336-E59C2BAA61DB}"/>
            </a:ext>
          </a:extLst>
        </xdr:cNvPr>
        <xdr:cNvCxnSpPr/>
      </xdr:nvCxnSpPr>
      <xdr:spPr>
        <a:xfrm>
          <a:off x="18656300" y="17556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19066</xdr:rowOff>
    </xdr:from>
    <xdr:ext cx="469744" cy="259045"/>
    <xdr:sp macro="" textlink="">
      <xdr:nvSpPr>
        <xdr:cNvPr id="949" name="n_1aveValue【公民館】&#10;一人当たり面積">
          <a:extLst>
            <a:ext uri="{FF2B5EF4-FFF2-40B4-BE49-F238E27FC236}">
              <a16:creationId xmlns:a16="http://schemas.microsoft.com/office/drawing/2014/main" id="{A0803720-D5BE-4661-9CF1-33D43D53AFA8}"/>
            </a:ext>
          </a:extLst>
        </xdr:cNvPr>
        <xdr:cNvSpPr txBox="1"/>
      </xdr:nvSpPr>
      <xdr:spPr>
        <a:xfrm>
          <a:off x="210757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950" name="n_2aveValue【公民館】&#10;一人当たり面積">
          <a:extLst>
            <a:ext uri="{FF2B5EF4-FFF2-40B4-BE49-F238E27FC236}">
              <a16:creationId xmlns:a16="http://schemas.microsoft.com/office/drawing/2014/main" id="{7473B25A-E7FD-4BAC-A569-437DCA6DCF6C}"/>
            </a:ext>
          </a:extLst>
        </xdr:cNvPr>
        <xdr:cNvSpPr txBox="1"/>
      </xdr:nvSpPr>
      <xdr:spPr>
        <a:xfrm>
          <a:off x="20199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951" name="n_3aveValue【公民館】&#10;一人当たり面積">
          <a:extLst>
            <a:ext uri="{FF2B5EF4-FFF2-40B4-BE49-F238E27FC236}">
              <a16:creationId xmlns:a16="http://schemas.microsoft.com/office/drawing/2014/main" id="{82FB3EA2-C143-4715-BBEC-DADB6547C0C9}"/>
            </a:ext>
          </a:extLst>
        </xdr:cNvPr>
        <xdr:cNvSpPr txBox="1"/>
      </xdr:nvSpPr>
      <xdr:spPr>
        <a:xfrm>
          <a:off x="19310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19066</xdr:rowOff>
    </xdr:from>
    <xdr:ext cx="469744" cy="259045"/>
    <xdr:sp macro="" textlink="">
      <xdr:nvSpPr>
        <xdr:cNvPr id="952" name="n_4aveValue【公民館】&#10;一人当たり面積">
          <a:extLst>
            <a:ext uri="{FF2B5EF4-FFF2-40B4-BE49-F238E27FC236}">
              <a16:creationId xmlns:a16="http://schemas.microsoft.com/office/drawing/2014/main" id="{1388DA4E-ACD2-4796-95B1-4AD2632A33F1}"/>
            </a:ext>
          </a:extLst>
        </xdr:cNvPr>
        <xdr:cNvSpPr txBox="1"/>
      </xdr:nvSpPr>
      <xdr:spPr>
        <a:xfrm>
          <a:off x="18421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128288</xdr:rowOff>
    </xdr:from>
    <xdr:ext cx="469744" cy="259045"/>
    <xdr:sp macro="" textlink="">
      <xdr:nvSpPr>
        <xdr:cNvPr id="953" name="n_1mainValue【公民館】&#10;一人当たり面積">
          <a:extLst>
            <a:ext uri="{FF2B5EF4-FFF2-40B4-BE49-F238E27FC236}">
              <a16:creationId xmlns:a16="http://schemas.microsoft.com/office/drawing/2014/main" id="{328FD31A-00E9-47E7-BBF1-4A43A2C54BE8}"/>
            </a:ext>
          </a:extLst>
        </xdr:cNvPr>
        <xdr:cNvSpPr txBox="1"/>
      </xdr:nvSpPr>
      <xdr:spPr>
        <a:xfrm>
          <a:off x="210757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128288</xdr:rowOff>
    </xdr:from>
    <xdr:ext cx="469744" cy="259045"/>
    <xdr:sp macro="" textlink="">
      <xdr:nvSpPr>
        <xdr:cNvPr id="954" name="n_2mainValue【公民館】&#10;一人当たり面積">
          <a:extLst>
            <a:ext uri="{FF2B5EF4-FFF2-40B4-BE49-F238E27FC236}">
              <a16:creationId xmlns:a16="http://schemas.microsoft.com/office/drawing/2014/main" id="{82AD4573-0D83-423B-BBE2-4EFF4084773A}"/>
            </a:ext>
          </a:extLst>
        </xdr:cNvPr>
        <xdr:cNvSpPr txBox="1"/>
      </xdr:nvSpPr>
      <xdr:spPr>
        <a:xfrm>
          <a:off x="201994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135907</xdr:rowOff>
    </xdr:from>
    <xdr:ext cx="469744" cy="259045"/>
    <xdr:sp macro="" textlink="">
      <xdr:nvSpPr>
        <xdr:cNvPr id="955" name="n_3mainValue【公民館】&#10;一人当たり面積">
          <a:extLst>
            <a:ext uri="{FF2B5EF4-FFF2-40B4-BE49-F238E27FC236}">
              <a16:creationId xmlns:a16="http://schemas.microsoft.com/office/drawing/2014/main" id="{C55E0D5B-57A9-4AFC-B2CA-F14207484139}"/>
            </a:ext>
          </a:extLst>
        </xdr:cNvPr>
        <xdr:cNvSpPr txBox="1"/>
      </xdr:nvSpPr>
      <xdr:spPr>
        <a:xfrm>
          <a:off x="19310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135907</xdr:rowOff>
    </xdr:from>
    <xdr:ext cx="469744" cy="259045"/>
    <xdr:sp macro="" textlink="">
      <xdr:nvSpPr>
        <xdr:cNvPr id="956" name="n_4mainValue【公民館】&#10;一人当たり面積">
          <a:extLst>
            <a:ext uri="{FF2B5EF4-FFF2-40B4-BE49-F238E27FC236}">
              <a16:creationId xmlns:a16="http://schemas.microsoft.com/office/drawing/2014/main" id="{9850B47A-2CE5-4FB2-B1BE-3CC784AECBDB}"/>
            </a:ext>
          </a:extLst>
        </xdr:cNvPr>
        <xdr:cNvSpPr txBox="1"/>
      </xdr:nvSpPr>
      <xdr:spPr>
        <a:xfrm>
          <a:off x="18421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992EDB87-1841-41C8-A6DD-BC45EFAB8F5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7011A1F5-33AB-41B7-9C48-213B46F0216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CAE4EF39-880A-4B0B-AD2F-B284F304D3E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類似団体内平均値と比較し、有形固定資産減価償却率が高くなっているのは、公営住宅、認定こども園・幼稚園・保育所、公民館、図書館、体育館・プール、福祉施設、保健センター・保健所である。</a:t>
          </a:r>
        </a:p>
        <a:p>
          <a:r>
            <a:rPr kumimoji="1" lang="ja-JP" altLang="en-US" sz="1300">
              <a:latin typeface="ＭＳ Ｐゴシック" panose="020B0600070205080204" pitchFamily="50" charset="-128"/>
              <a:ea typeface="ＭＳ Ｐゴシック" panose="020B0600070205080204" pitchFamily="50" charset="-128"/>
            </a:rPr>
            <a:t>公営住宅については、６割の施設が耐用年数を過ぎており、今後、公営住宅長寿命化計画に沿って対策を講じていく。</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の施設が耐用年数を過ぎている施設である。今後、個別計画を策定するなかで関係各課と連携を図りながら幼稚園・保育所のあり方の検討を行う。</a:t>
          </a:r>
        </a:p>
        <a:p>
          <a:r>
            <a:rPr kumimoji="1" lang="ja-JP" altLang="en-US" sz="1300">
              <a:latin typeface="ＭＳ Ｐゴシック" panose="020B0600070205080204" pitchFamily="50" charset="-128"/>
              <a:ea typeface="ＭＳ Ｐゴシック" panose="020B0600070205080204" pitchFamily="50" charset="-128"/>
            </a:rPr>
            <a:t>公民館については、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割以上の施設が建築から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年以上経過しており、今後の運営、管理について関係各課と連携を図り検討していく。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9C4115-16E7-4915-B06E-EB8CC58178F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E521FA3-C881-4CB8-A240-03BB1FCF54F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E1457D6-5FB9-4043-B4D1-689A8DFBDA9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AF887B-029D-45C3-B723-E946CE451A4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267B1E-267D-4E09-9DCB-7106E9C8842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6620D9-7C66-47E8-94C1-02B7E77BBC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21BABEB-23CE-4329-B92C-B90C631191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083A3E-521D-4DA7-B77D-45CCDAA6F2C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079D83-A08D-4128-B7DC-F345BE023B2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4D5AAE4-9B41-49BA-829B-078D6E77321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124,751
123,785
603.17
73,033,295
68,281,919
3,520,924
34,669,626
48,595,372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F8F7FCC-C952-43E0-B189-F724330B73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1B4522B-1B96-42E7-91EC-25B3F5247C4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D790FB8-049D-427C-9EE4-C75E791B8F6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ED5CAA-EFFE-4EBE-B49D-C45760AB86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802FCD-E173-406C-A0CE-1243108A591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FA5933A-4E5E-447F-A990-CFED013F8FA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A8FF6D-3D2D-4349-B8F3-1D54495AB2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836EB1-663B-4F34-A308-B5A65FDEB1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7BA2DAF-F13E-4A1F-9329-C966EC70958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D1A352D-ECCC-40F0-BBA6-DC3985693B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CF2301F-9963-4173-B396-1F545336F7D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92DD98-4C3F-43EB-8E79-155ABA581FC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C2E4C4-20D7-43A8-9F14-E03E6875A91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87B8DA8-B959-4EF3-B88B-5BF075FDC2E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FEACAB-5CAB-447B-B338-1A04EA1DB2F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CBA8D37-7907-4BBF-9643-46354BCBDE9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1DC901-2EE2-445A-B0E1-76593A062DB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21F954-BF2A-4100-B69A-9974231204E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B6BBE90-1875-4B67-91A4-AC95EE1C884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C9805FC-8578-43E4-BEA0-CCA92810E19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D08C03-4F13-489E-8C8B-22842E8D1A2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17ED2E-240A-43BF-80BB-65B5F9B6361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659F960-3065-4602-B180-9EA6C983677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389777-F836-4638-AB09-FF36423FE77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9897CB-9844-45A7-8592-E4CA5FCB707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D3FE8A5-F74C-45ED-A0CD-74A1A6DF2AB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CC0E60-9F33-4046-A218-A06EFE6C2C0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2890249-05D0-4BAB-856E-8A8402FCDFD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9784D75-09A3-4E35-B818-CACA2544897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7127BCB-0532-40A4-AE36-E991D011BAC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772A40-A3C2-4615-8CB9-8471760D74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6E1356C-564C-49D4-9A21-5C2CC2AEFC1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35E4B2C-BF8E-4E8F-97E6-6038EF1E174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C224407-0794-4045-B8E6-30D2C9D3A8F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A1B2547-4C3B-4662-AD9D-CC2B9EFE37B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E51B922-C45E-406E-97FF-5C6960209F6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0FDE922-7353-4B4A-A3EB-DF0D276E776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6CEC2E0-15F3-4BD9-B9E7-6FC1AC9F634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CFBCEB6-3916-4E7F-BCCA-E869445DCAC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6A339C8-7189-453A-A203-83370A09CB8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7D1CB4A-55EB-41F1-923E-62328728F43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6BC8C4C-6BD2-4CAF-8DB3-A6DCE710A4B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9882DE0-07C3-450C-9B33-28E5B11C707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D651702-272C-483F-8440-AB64D8606B1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A5F31BB-9E7F-445D-85E1-D03F4B5780D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1B2FE5E-B382-418C-BD18-19AD6C95378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id="{A2B83848-9EDE-42BA-94C0-E55E04FD6C04}"/>
            </a:ext>
          </a:extLst>
        </xdr:cNvPr>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id="{C062B5B5-FA56-44BC-8E54-A28C8DBB73FD}"/>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id="{3FDD61DC-490A-4E74-B6D8-9E9B2C8C2F48}"/>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id="{9BD38E35-24CE-4717-91E3-A741E5EBBFB8}"/>
            </a:ext>
          </a:extLst>
        </xdr:cNvPr>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id="{621F23C9-301D-4048-9A11-97E4A5A5BBAB}"/>
            </a:ext>
          </a:extLst>
        </xdr:cNvPr>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a16="http://schemas.microsoft.com/office/drawing/2014/main" id="{BE254343-324C-4D12-A9A5-7831F54BDFA4}"/>
            </a:ext>
          </a:extLst>
        </xdr:cNvPr>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B27BAA93-BD4F-4111-88F8-E95C244983E3}"/>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id="{65CF3233-CA42-4566-848B-84DB56B0C568}"/>
            </a:ext>
          </a:extLst>
        </xdr:cNvPr>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a:extLst>
            <a:ext uri="{FF2B5EF4-FFF2-40B4-BE49-F238E27FC236}">
              <a16:creationId xmlns:a16="http://schemas.microsoft.com/office/drawing/2014/main" id="{EE6387CA-E5D6-41F7-AC50-89E520DFFD42}"/>
            </a:ext>
          </a:extLst>
        </xdr:cNvPr>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a:extLst>
            <a:ext uri="{FF2B5EF4-FFF2-40B4-BE49-F238E27FC236}">
              <a16:creationId xmlns:a16="http://schemas.microsoft.com/office/drawing/2014/main" id="{FA4A35C1-E7AC-4533-8314-81101FA6DD81}"/>
            </a:ext>
          </a:extLst>
        </xdr:cNvPr>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a:extLst>
            <a:ext uri="{FF2B5EF4-FFF2-40B4-BE49-F238E27FC236}">
              <a16:creationId xmlns:a16="http://schemas.microsoft.com/office/drawing/2014/main" id="{D6B393BE-A75D-41AC-83B4-7C979CEBF25A}"/>
            </a:ext>
          </a:extLst>
        </xdr:cNvPr>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58C24D1-D7E0-43BD-B9F7-D73720654CB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8FA42FE-64EE-41E9-8539-E9668473A2B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D65F875-C6E8-438F-BC83-994ACDE834B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7A79D2D-7468-41C5-8BF5-4C980EB58E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143E7B8-24DC-47E1-8947-72F90B1FAF9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79284</xdr:rowOff>
    </xdr:from>
    <xdr:to>
      <xdr:col>24</xdr:col>
      <xdr:colOff>114300</xdr:colOff>
      <xdr:row>42</xdr:row>
      <xdr:rowOff>9434</xdr:rowOff>
    </xdr:to>
    <xdr:sp macro="" textlink="">
      <xdr:nvSpPr>
        <xdr:cNvPr id="74" name="楕円 73">
          <a:extLst>
            <a:ext uri="{FF2B5EF4-FFF2-40B4-BE49-F238E27FC236}">
              <a16:creationId xmlns:a16="http://schemas.microsoft.com/office/drawing/2014/main" id="{189D3125-65CA-4971-8E52-F7CD4F49CA38}"/>
            </a:ext>
          </a:extLst>
        </xdr:cNvPr>
        <xdr:cNvSpPr/>
      </xdr:nvSpPr>
      <xdr:spPr>
        <a:xfrm>
          <a:off x="45847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165661</xdr:rowOff>
    </xdr:from>
    <xdr:ext cx="405111" cy="259045"/>
    <xdr:sp macro="" textlink="">
      <xdr:nvSpPr>
        <xdr:cNvPr id="75" name="【図書館】&#10;有形固定資産減価償却率該当値テキスト">
          <a:extLst>
            <a:ext uri="{FF2B5EF4-FFF2-40B4-BE49-F238E27FC236}">
              <a16:creationId xmlns:a16="http://schemas.microsoft.com/office/drawing/2014/main" id="{39C6D20F-ECD4-410D-837D-90FF46830E3B}"/>
            </a:ext>
          </a:extLst>
        </xdr:cNvPr>
        <xdr:cNvSpPr txBox="1"/>
      </xdr:nvSpPr>
      <xdr:spPr>
        <a:xfrm>
          <a:off x="4673600" y="7023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133169</xdr:rowOff>
    </xdr:from>
    <xdr:to>
      <xdr:col>20</xdr:col>
      <xdr:colOff>38100</xdr:colOff>
      <xdr:row>42</xdr:row>
      <xdr:rowOff>63319</xdr:rowOff>
    </xdr:to>
    <xdr:sp macro="" textlink="">
      <xdr:nvSpPr>
        <xdr:cNvPr id="76" name="楕円 75">
          <a:extLst>
            <a:ext uri="{FF2B5EF4-FFF2-40B4-BE49-F238E27FC236}">
              <a16:creationId xmlns:a16="http://schemas.microsoft.com/office/drawing/2014/main" id="{EBD40F8B-A2F3-42B5-A650-190B539685B8}"/>
            </a:ext>
          </a:extLst>
        </xdr:cNvPr>
        <xdr:cNvSpPr/>
      </xdr:nvSpPr>
      <xdr:spPr>
        <a:xfrm>
          <a:off x="3746500"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130084</xdr:rowOff>
    </xdr:from>
    <xdr:to>
      <xdr:col>24</xdr:col>
      <xdr:colOff>63500</xdr:colOff>
      <xdr:row>42</xdr:row>
      <xdr:rowOff>12519</xdr:rowOff>
    </xdr:to>
    <xdr:cxnSp macro="">
      <xdr:nvCxnSpPr>
        <xdr:cNvPr id="77" name="直線コネクタ 76">
          <a:extLst>
            <a:ext uri="{FF2B5EF4-FFF2-40B4-BE49-F238E27FC236}">
              <a16:creationId xmlns:a16="http://schemas.microsoft.com/office/drawing/2014/main" id="{A93A1B90-B0D0-482F-8875-BDBC127E340E}"/>
            </a:ext>
          </a:extLst>
        </xdr:cNvPr>
        <xdr:cNvCxnSpPr/>
      </xdr:nvCxnSpPr>
      <xdr:spPr>
        <a:xfrm flipV="1">
          <a:off x="3797300" y="715953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129903</xdr:rowOff>
    </xdr:from>
    <xdr:to>
      <xdr:col>15</xdr:col>
      <xdr:colOff>101600</xdr:colOff>
      <xdr:row>42</xdr:row>
      <xdr:rowOff>60053</xdr:rowOff>
    </xdr:to>
    <xdr:sp macro="" textlink="">
      <xdr:nvSpPr>
        <xdr:cNvPr id="78" name="楕円 77">
          <a:extLst>
            <a:ext uri="{FF2B5EF4-FFF2-40B4-BE49-F238E27FC236}">
              <a16:creationId xmlns:a16="http://schemas.microsoft.com/office/drawing/2014/main" id="{C3A8C93F-BEC7-4FF9-AEFB-BFE60C3D13F2}"/>
            </a:ext>
          </a:extLst>
        </xdr:cNvPr>
        <xdr:cNvSpPr/>
      </xdr:nvSpPr>
      <xdr:spPr>
        <a:xfrm>
          <a:off x="2857500" y="71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9253</xdr:rowOff>
    </xdr:from>
    <xdr:to>
      <xdr:col>19</xdr:col>
      <xdr:colOff>177800</xdr:colOff>
      <xdr:row>42</xdr:row>
      <xdr:rowOff>12519</xdr:rowOff>
    </xdr:to>
    <xdr:cxnSp macro="">
      <xdr:nvCxnSpPr>
        <xdr:cNvPr id="79" name="直線コネクタ 78">
          <a:extLst>
            <a:ext uri="{FF2B5EF4-FFF2-40B4-BE49-F238E27FC236}">
              <a16:creationId xmlns:a16="http://schemas.microsoft.com/office/drawing/2014/main" id="{DC5F07BE-E2E0-416A-81AD-EEBB9EC174E8}"/>
            </a:ext>
          </a:extLst>
        </xdr:cNvPr>
        <xdr:cNvCxnSpPr/>
      </xdr:nvCxnSpPr>
      <xdr:spPr>
        <a:xfrm>
          <a:off x="2908300" y="72101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125004</xdr:rowOff>
    </xdr:from>
    <xdr:to>
      <xdr:col>10</xdr:col>
      <xdr:colOff>165100</xdr:colOff>
      <xdr:row>42</xdr:row>
      <xdr:rowOff>55154</xdr:rowOff>
    </xdr:to>
    <xdr:sp macro="" textlink="">
      <xdr:nvSpPr>
        <xdr:cNvPr id="80" name="楕円 79">
          <a:extLst>
            <a:ext uri="{FF2B5EF4-FFF2-40B4-BE49-F238E27FC236}">
              <a16:creationId xmlns:a16="http://schemas.microsoft.com/office/drawing/2014/main" id="{2AEB814F-4C82-4045-9ED2-C4B0C4EF9376}"/>
            </a:ext>
          </a:extLst>
        </xdr:cNvPr>
        <xdr:cNvSpPr/>
      </xdr:nvSpPr>
      <xdr:spPr>
        <a:xfrm>
          <a:off x="1968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4354</xdr:rowOff>
    </xdr:from>
    <xdr:to>
      <xdr:col>15</xdr:col>
      <xdr:colOff>50800</xdr:colOff>
      <xdr:row>42</xdr:row>
      <xdr:rowOff>9253</xdr:rowOff>
    </xdr:to>
    <xdr:cxnSp macro="">
      <xdr:nvCxnSpPr>
        <xdr:cNvPr id="81" name="直線コネクタ 80">
          <a:extLst>
            <a:ext uri="{FF2B5EF4-FFF2-40B4-BE49-F238E27FC236}">
              <a16:creationId xmlns:a16="http://schemas.microsoft.com/office/drawing/2014/main" id="{C3DFBDEF-E4B4-4B19-8031-6D1AB65E732F}"/>
            </a:ext>
          </a:extLst>
        </xdr:cNvPr>
        <xdr:cNvCxnSpPr/>
      </xdr:nvCxnSpPr>
      <xdr:spPr>
        <a:xfrm>
          <a:off x="2019300" y="720525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121738</xdr:rowOff>
    </xdr:from>
    <xdr:to>
      <xdr:col>6</xdr:col>
      <xdr:colOff>38100</xdr:colOff>
      <xdr:row>42</xdr:row>
      <xdr:rowOff>51888</xdr:rowOff>
    </xdr:to>
    <xdr:sp macro="" textlink="">
      <xdr:nvSpPr>
        <xdr:cNvPr id="82" name="楕円 81">
          <a:extLst>
            <a:ext uri="{FF2B5EF4-FFF2-40B4-BE49-F238E27FC236}">
              <a16:creationId xmlns:a16="http://schemas.microsoft.com/office/drawing/2014/main" id="{DFD30EE6-BA8C-4339-9A38-65AC426DB8C7}"/>
            </a:ext>
          </a:extLst>
        </xdr:cNvPr>
        <xdr:cNvSpPr/>
      </xdr:nvSpPr>
      <xdr:spPr>
        <a:xfrm>
          <a:off x="1079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1088</xdr:rowOff>
    </xdr:from>
    <xdr:to>
      <xdr:col>10</xdr:col>
      <xdr:colOff>114300</xdr:colOff>
      <xdr:row>42</xdr:row>
      <xdr:rowOff>4354</xdr:rowOff>
    </xdr:to>
    <xdr:cxnSp macro="">
      <xdr:nvCxnSpPr>
        <xdr:cNvPr id="83" name="直線コネクタ 82">
          <a:extLst>
            <a:ext uri="{FF2B5EF4-FFF2-40B4-BE49-F238E27FC236}">
              <a16:creationId xmlns:a16="http://schemas.microsoft.com/office/drawing/2014/main" id="{9F6A0646-4596-4300-9E39-A965016BF81C}"/>
            </a:ext>
          </a:extLst>
        </xdr:cNvPr>
        <xdr:cNvCxnSpPr/>
      </xdr:nvCxnSpPr>
      <xdr:spPr>
        <a:xfrm>
          <a:off x="1130300" y="720198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id="{F06D215F-1D55-4067-806B-A3BFEE9E2887}"/>
            </a:ext>
          </a:extLst>
        </xdr:cNvPr>
        <xdr:cNvSpPr txBox="1"/>
      </xdr:nvSpPr>
      <xdr:spPr>
        <a:xfrm>
          <a:off x="35820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12899</xdr:rowOff>
    </xdr:from>
    <xdr:ext cx="405111" cy="259045"/>
    <xdr:sp macro="" textlink="">
      <xdr:nvSpPr>
        <xdr:cNvPr id="85" name="n_2aveValue【図書館】&#10;有形固定資産減価償却率">
          <a:extLst>
            <a:ext uri="{FF2B5EF4-FFF2-40B4-BE49-F238E27FC236}">
              <a16:creationId xmlns:a16="http://schemas.microsoft.com/office/drawing/2014/main" id="{6FCA182A-A960-440E-91C5-D0F84A033F1F}"/>
            </a:ext>
          </a:extLst>
        </xdr:cNvPr>
        <xdr:cNvSpPr txBox="1"/>
      </xdr:nvSpPr>
      <xdr:spPr>
        <a:xfrm>
          <a:off x="2705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6" name="n_3aveValue【図書館】&#10;有形固定資産減価償却率">
          <a:extLst>
            <a:ext uri="{FF2B5EF4-FFF2-40B4-BE49-F238E27FC236}">
              <a16:creationId xmlns:a16="http://schemas.microsoft.com/office/drawing/2014/main" id="{51AC0013-FD1F-4048-9BCB-15AF7431982B}"/>
            </a:ext>
          </a:extLst>
        </xdr:cNvPr>
        <xdr:cNvSpPr txBox="1"/>
      </xdr:nvSpPr>
      <xdr:spPr>
        <a:xfrm>
          <a:off x="1816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140261</xdr:rowOff>
    </xdr:from>
    <xdr:ext cx="405111" cy="259045"/>
    <xdr:sp macro="" textlink="">
      <xdr:nvSpPr>
        <xdr:cNvPr id="87" name="n_4aveValue【図書館】&#10;有形固定資産減価償却率">
          <a:extLst>
            <a:ext uri="{FF2B5EF4-FFF2-40B4-BE49-F238E27FC236}">
              <a16:creationId xmlns:a16="http://schemas.microsoft.com/office/drawing/2014/main" id="{E989741A-1D7D-4B19-90B0-712115CB4A9C}"/>
            </a:ext>
          </a:extLst>
        </xdr:cNvPr>
        <xdr:cNvSpPr txBox="1"/>
      </xdr:nvSpPr>
      <xdr:spPr>
        <a:xfrm>
          <a:off x="927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54446</xdr:rowOff>
    </xdr:from>
    <xdr:ext cx="405111" cy="259045"/>
    <xdr:sp macro="" textlink="">
      <xdr:nvSpPr>
        <xdr:cNvPr id="88" name="n_1mainValue【図書館】&#10;有形固定資産減価償却率">
          <a:extLst>
            <a:ext uri="{FF2B5EF4-FFF2-40B4-BE49-F238E27FC236}">
              <a16:creationId xmlns:a16="http://schemas.microsoft.com/office/drawing/2014/main" id="{A5208095-8E6A-4286-86DB-E7B03DF2871C}"/>
            </a:ext>
          </a:extLst>
        </xdr:cNvPr>
        <xdr:cNvSpPr txBox="1"/>
      </xdr:nvSpPr>
      <xdr:spPr>
        <a:xfrm>
          <a:off x="3582044" y="725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51180</xdr:rowOff>
    </xdr:from>
    <xdr:ext cx="405111" cy="259045"/>
    <xdr:sp macro="" textlink="">
      <xdr:nvSpPr>
        <xdr:cNvPr id="89" name="n_2mainValue【図書館】&#10;有形固定資産減価償却率">
          <a:extLst>
            <a:ext uri="{FF2B5EF4-FFF2-40B4-BE49-F238E27FC236}">
              <a16:creationId xmlns:a16="http://schemas.microsoft.com/office/drawing/2014/main" id="{F12CA782-5508-472A-AF40-49B18E2D32DB}"/>
            </a:ext>
          </a:extLst>
        </xdr:cNvPr>
        <xdr:cNvSpPr txBox="1"/>
      </xdr:nvSpPr>
      <xdr:spPr>
        <a:xfrm>
          <a:off x="2705744" y="725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46281</xdr:rowOff>
    </xdr:from>
    <xdr:ext cx="405111" cy="259045"/>
    <xdr:sp macro="" textlink="">
      <xdr:nvSpPr>
        <xdr:cNvPr id="90" name="n_3mainValue【図書館】&#10;有形固定資産減価償却率">
          <a:extLst>
            <a:ext uri="{FF2B5EF4-FFF2-40B4-BE49-F238E27FC236}">
              <a16:creationId xmlns:a16="http://schemas.microsoft.com/office/drawing/2014/main" id="{5C0F317F-274E-43F7-BCF5-5B9146329AA0}"/>
            </a:ext>
          </a:extLst>
        </xdr:cNvPr>
        <xdr:cNvSpPr txBox="1"/>
      </xdr:nvSpPr>
      <xdr:spPr>
        <a:xfrm>
          <a:off x="18167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43015</xdr:rowOff>
    </xdr:from>
    <xdr:ext cx="405111" cy="259045"/>
    <xdr:sp macro="" textlink="">
      <xdr:nvSpPr>
        <xdr:cNvPr id="91" name="n_4mainValue【図書館】&#10;有形固定資産減価償却率">
          <a:extLst>
            <a:ext uri="{FF2B5EF4-FFF2-40B4-BE49-F238E27FC236}">
              <a16:creationId xmlns:a16="http://schemas.microsoft.com/office/drawing/2014/main" id="{2FB47771-2680-4B60-8199-EFDFC9916A5C}"/>
            </a:ext>
          </a:extLst>
        </xdr:cNvPr>
        <xdr:cNvSpPr txBox="1"/>
      </xdr:nvSpPr>
      <xdr:spPr>
        <a:xfrm>
          <a:off x="927744" y="724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33F9A30-6EBD-49FD-848F-7ED5136CEA6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F769361-B747-4563-8746-BA559994F57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FDBCE0C-1F4E-44C5-B8E3-5EABE0863F1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2BB073E-6D1D-45FE-B02A-8D207E9E8D3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59C0381-2B02-4D20-9DC9-CDB5F6EDE92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7ACF6A8-158E-4ABB-BC41-A1CD08A5AA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3809129-0E79-4514-93EA-287B507F6CE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717F091-23A4-4AB2-AFC3-24102A73971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0C66907-BAA4-40A9-92A6-63A0B42EC05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F1C5ACD-B0A7-4DB2-83AD-5B7FB12C46C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1C5FEF40-E6FF-4F07-AF19-01CD5D4AA20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44B3AFE6-1CA2-4625-8B88-D4BFFC24E38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108476B-A1F3-43EC-B399-1BCEE617A94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EF144205-EEFE-4F28-A5E1-CF0C5E58ED1F}"/>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E05C1BC7-FD21-4D17-8360-F808B9884D1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F0DED21A-3B36-43E7-8FAB-F93AA5B0063C}"/>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1763C47E-53FE-44A1-999C-FFAA5F5050F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C9F405CE-9A89-4EAB-A6ED-8553F9A36B3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C6A9FE2B-18D2-41C1-9802-A5BC9468AE3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1774EADE-B70C-4047-81AD-AC2F9DA6489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DDF06499-DA19-45C4-A628-4C52FA85FAF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5221F8FA-3F19-4575-B018-34731B04C48F}"/>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4040342-A791-45D2-AB57-8D0DC778C55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45146A3A-25D2-4293-82E3-7B866E4E9CF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122D463-1B87-407A-B219-54697039441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80C7EE21-BBD0-45D2-A813-9C5E0B4E30A8}"/>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86BC68F9-0E99-4BB2-9FBC-9D945FA236D7}"/>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270538B9-B7D3-43AD-8248-4DD40ECCDC61}"/>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4111811F-2170-4965-A073-2D69D0E79DEF}"/>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5ADEC153-5D4E-4460-B3EC-37512A9BAF4E}"/>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BBE58A55-E85E-4D5D-BD56-3D807A6B5E2C}"/>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FC47272E-C6AD-4EA6-81AB-66E548792E19}"/>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B02FE79A-E450-45CD-B961-3F998D934E03}"/>
            </a:ext>
          </a:extLst>
        </xdr:cNvPr>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a:extLst>
            <a:ext uri="{FF2B5EF4-FFF2-40B4-BE49-F238E27FC236}">
              <a16:creationId xmlns:a16="http://schemas.microsoft.com/office/drawing/2014/main" id="{82D4A8D2-9837-4A43-9FF1-14B53BE9D6EC}"/>
            </a:ext>
          </a:extLst>
        </xdr:cNvPr>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a:extLst>
            <a:ext uri="{FF2B5EF4-FFF2-40B4-BE49-F238E27FC236}">
              <a16:creationId xmlns:a16="http://schemas.microsoft.com/office/drawing/2014/main" id="{F6AE8547-D763-4FCB-86E2-F016A2B8A119}"/>
            </a:ext>
          </a:extLst>
        </xdr:cNvPr>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a:extLst>
            <a:ext uri="{FF2B5EF4-FFF2-40B4-BE49-F238E27FC236}">
              <a16:creationId xmlns:a16="http://schemas.microsoft.com/office/drawing/2014/main" id="{0C6B1349-5E4B-4283-8C4C-4E9C9D0CFBBE}"/>
            </a:ext>
          </a:extLst>
        </xdr:cNvPr>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01A350D-084B-4DF1-A2DF-0B6007DC13C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2A76BC2-02B8-4913-B26E-3601B26F940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D520BE4-DDF4-4B91-8AF4-390D0F873C7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3F0D345-B181-41AA-B46D-FFC817E4E3D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5588F97A-2821-4FEB-A627-181BA76D130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169635</xdr:rowOff>
    </xdr:from>
    <xdr:to>
      <xdr:col>55</xdr:col>
      <xdr:colOff>50800</xdr:colOff>
      <xdr:row>42</xdr:row>
      <xdr:rowOff>99785</xdr:rowOff>
    </xdr:to>
    <xdr:sp macro="" textlink="">
      <xdr:nvSpPr>
        <xdr:cNvPr id="133" name="楕円 132">
          <a:extLst>
            <a:ext uri="{FF2B5EF4-FFF2-40B4-BE49-F238E27FC236}">
              <a16:creationId xmlns:a16="http://schemas.microsoft.com/office/drawing/2014/main" id="{7874FF17-D5FB-412D-B982-3DA814E1B9EC}"/>
            </a:ext>
          </a:extLst>
        </xdr:cNvPr>
        <xdr:cNvSpPr/>
      </xdr:nvSpPr>
      <xdr:spPr>
        <a:xfrm>
          <a:off x="104267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84562</xdr:rowOff>
    </xdr:from>
    <xdr:ext cx="469744" cy="259045"/>
    <xdr:sp macro="" textlink="">
      <xdr:nvSpPr>
        <xdr:cNvPr id="134" name="【図書館】&#10;一人当たり面積該当値テキスト">
          <a:extLst>
            <a:ext uri="{FF2B5EF4-FFF2-40B4-BE49-F238E27FC236}">
              <a16:creationId xmlns:a16="http://schemas.microsoft.com/office/drawing/2014/main" id="{4BA463DE-A24F-4039-AB7A-20FC356FF538}"/>
            </a:ext>
          </a:extLst>
        </xdr:cNvPr>
        <xdr:cNvSpPr txBox="1"/>
      </xdr:nvSpPr>
      <xdr:spPr>
        <a:xfrm>
          <a:off x="10515600" y="71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169635</xdr:rowOff>
    </xdr:from>
    <xdr:to>
      <xdr:col>50</xdr:col>
      <xdr:colOff>165100</xdr:colOff>
      <xdr:row>42</xdr:row>
      <xdr:rowOff>99785</xdr:rowOff>
    </xdr:to>
    <xdr:sp macro="" textlink="">
      <xdr:nvSpPr>
        <xdr:cNvPr id="135" name="楕円 134">
          <a:extLst>
            <a:ext uri="{FF2B5EF4-FFF2-40B4-BE49-F238E27FC236}">
              <a16:creationId xmlns:a16="http://schemas.microsoft.com/office/drawing/2014/main" id="{789437C4-A3FC-47F3-8B02-BA9A4CD3F904}"/>
            </a:ext>
          </a:extLst>
        </xdr:cNvPr>
        <xdr:cNvSpPr/>
      </xdr:nvSpPr>
      <xdr:spPr>
        <a:xfrm>
          <a:off x="9588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48985</xdr:rowOff>
    </xdr:from>
    <xdr:to>
      <xdr:col>55</xdr:col>
      <xdr:colOff>0</xdr:colOff>
      <xdr:row>42</xdr:row>
      <xdr:rowOff>48985</xdr:rowOff>
    </xdr:to>
    <xdr:cxnSp macro="">
      <xdr:nvCxnSpPr>
        <xdr:cNvPr id="136" name="直線コネクタ 135">
          <a:extLst>
            <a:ext uri="{FF2B5EF4-FFF2-40B4-BE49-F238E27FC236}">
              <a16:creationId xmlns:a16="http://schemas.microsoft.com/office/drawing/2014/main" id="{0753BD28-B72A-4524-AB30-648E2FB7E6BC}"/>
            </a:ext>
          </a:extLst>
        </xdr:cNvPr>
        <xdr:cNvCxnSpPr/>
      </xdr:nvCxnSpPr>
      <xdr:spPr>
        <a:xfrm>
          <a:off x="9639300" y="7249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169635</xdr:rowOff>
    </xdr:from>
    <xdr:to>
      <xdr:col>46</xdr:col>
      <xdr:colOff>38100</xdr:colOff>
      <xdr:row>42</xdr:row>
      <xdr:rowOff>99785</xdr:rowOff>
    </xdr:to>
    <xdr:sp macro="" textlink="">
      <xdr:nvSpPr>
        <xdr:cNvPr id="137" name="楕円 136">
          <a:extLst>
            <a:ext uri="{FF2B5EF4-FFF2-40B4-BE49-F238E27FC236}">
              <a16:creationId xmlns:a16="http://schemas.microsoft.com/office/drawing/2014/main" id="{F080E640-A330-4DDD-8C3E-604EB8711ED4}"/>
            </a:ext>
          </a:extLst>
        </xdr:cNvPr>
        <xdr:cNvSpPr/>
      </xdr:nvSpPr>
      <xdr:spPr>
        <a:xfrm>
          <a:off x="8699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48985</xdr:rowOff>
    </xdr:from>
    <xdr:to>
      <xdr:col>50</xdr:col>
      <xdr:colOff>114300</xdr:colOff>
      <xdr:row>42</xdr:row>
      <xdr:rowOff>48985</xdr:rowOff>
    </xdr:to>
    <xdr:cxnSp macro="">
      <xdr:nvCxnSpPr>
        <xdr:cNvPr id="138" name="直線コネクタ 137">
          <a:extLst>
            <a:ext uri="{FF2B5EF4-FFF2-40B4-BE49-F238E27FC236}">
              <a16:creationId xmlns:a16="http://schemas.microsoft.com/office/drawing/2014/main" id="{19A573A4-E1B6-4FFF-A110-C97C765B8A91}"/>
            </a:ext>
          </a:extLst>
        </xdr:cNvPr>
        <xdr:cNvCxnSpPr/>
      </xdr:nvCxnSpPr>
      <xdr:spPr>
        <a:xfrm>
          <a:off x="8750300" y="7249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169635</xdr:rowOff>
    </xdr:from>
    <xdr:to>
      <xdr:col>41</xdr:col>
      <xdr:colOff>101600</xdr:colOff>
      <xdr:row>42</xdr:row>
      <xdr:rowOff>99785</xdr:rowOff>
    </xdr:to>
    <xdr:sp macro="" textlink="">
      <xdr:nvSpPr>
        <xdr:cNvPr id="139" name="楕円 138">
          <a:extLst>
            <a:ext uri="{FF2B5EF4-FFF2-40B4-BE49-F238E27FC236}">
              <a16:creationId xmlns:a16="http://schemas.microsoft.com/office/drawing/2014/main" id="{B15389D3-A82E-4C22-9D89-E28C078600C1}"/>
            </a:ext>
          </a:extLst>
        </xdr:cNvPr>
        <xdr:cNvSpPr/>
      </xdr:nvSpPr>
      <xdr:spPr>
        <a:xfrm>
          <a:off x="7810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48985</xdr:rowOff>
    </xdr:from>
    <xdr:to>
      <xdr:col>45</xdr:col>
      <xdr:colOff>177800</xdr:colOff>
      <xdr:row>42</xdr:row>
      <xdr:rowOff>48985</xdr:rowOff>
    </xdr:to>
    <xdr:cxnSp macro="">
      <xdr:nvCxnSpPr>
        <xdr:cNvPr id="140" name="直線コネクタ 139">
          <a:extLst>
            <a:ext uri="{FF2B5EF4-FFF2-40B4-BE49-F238E27FC236}">
              <a16:creationId xmlns:a16="http://schemas.microsoft.com/office/drawing/2014/main" id="{D247ED2A-35C7-45C5-BC00-F0FD4CD66A00}"/>
            </a:ext>
          </a:extLst>
        </xdr:cNvPr>
        <xdr:cNvCxnSpPr/>
      </xdr:nvCxnSpPr>
      <xdr:spPr>
        <a:xfrm>
          <a:off x="7861300" y="7249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169635</xdr:rowOff>
    </xdr:from>
    <xdr:to>
      <xdr:col>36</xdr:col>
      <xdr:colOff>165100</xdr:colOff>
      <xdr:row>42</xdr:row>
      <xdr:rowOff>99785</xdr:rowOff>
    </xdr:to>
    <xdr:sp macro="" textlink="">
      <xdr:nvSpPr>
        <xdr:cNvPr id="141" name="楕円 140">
          <a:extLst>
            <a:ext uri="{FF2B5EF4-FFF2-40B4-BE49-F238E27FC236}">
              <a16:creationId xmlns:a16="http://schemas.microsoft.com/office/drawing/2014/main" id="{C367BE27-6BF3-4A4F-B106-270C1B58C94B}"/>
            </a:ext>
          </a:extLst>
        </xdr:cNvPr>
        <xdr:cNvSpPr/>
      </xdr:nvSpPr>
      <xdr:spPr>
        <a:xfrm>
          <a:off x="6921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48985</xdr:rowOff>
    </xdr:from>
    <xdr:to>
      <xdr:col>41</xdr:col>
      <xdr:colOff>50800</xdr:colOff>
      <xdr:row>42</xdr:row>
      <xdr:rowOff>48985</xdr:rowOff>
    </xdr:to>
    <xdr:cxnSp macro="">
      <xdr:nvCxnSpPr>
        <xdr:cNvPr id="142" name="直線コネクタ 141">
          <a:extLst>
            <a:ext uri="{FF2B5EF4-FFF2-40B4-BE49-F238E27FC236}">
              <a16:creationId xmlns:a16="http://schemas.microsoft.com/office/drawing/2014/main" id="{7C9A36CB-96FE-437E-A7BD-90DF80CE2A2D}"/>
            </a:ext>
          </a:extLst>
        </xdr:cNvPr>
        <xdr:cNvCxnSpPr/>
      </xdr:nvCxnSpPr>
      <xdr:spPr>
        <a:xfrm>
          <a:off x="6972300" y="7249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110870</xdr:rowOff>
    </xdr:from>
    <xdr:ext cx="469744" cy="259045"/>
    <xdr:sp macro="" textlink="">
      <xdr:nvSpPr>
        <xdr:cNvPr id="143" name="n_1aveValue【図書館】&#10;一人当たり面積">
          <a:extLst>
            <a:ext uri="{FF2B5EF4-FFF2-40B4-BE49-F238E27FC236}">
              <a16:creationId xmlns:a16="http://schemas.microsoft.com/office/drawing/2014/main" id="{EE0C2722-A50A-4B9E-8C8C-E31EFF8C65C7}"/>
            </a:ext>
          </a:extLst>
        </xdr:cNvPr>
        <xdr:cNvSpPr txBox="1"/>
      </xdr:nvSpPr>
      <xdr:spPr>
        <a:xfrm>
          <a:off x="9391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132642</xdr:rowOff>
    </xdr:from>
    <xdr:ext cx="469744" cy="259045"/>
    <xdr:sp macro="" textlink="">
      <xdr:nvSpPr>
        <xdr:cNvPr id="144" name="n_2aveValue【図書館】&#10;一人当たり面積">
          <a:extLst>
            <a:ext uri="{FF2B5EF4-FFF2-40B4-BE49-F238E27FC236}">
              <a16:creationId xmlns:a16="http://schemas.microsoft.com/office/drawing/2014/main" id="{C2F09794-DD15-40A0-A9C1-195355C4660A}"/>
            </a:ext>
          </a:extLst>
        </xdr:cNvPr>
        <xdr:cNvSpPr txBox="1"/>
      </xdr:nvSpPr>
      <xdr:spPr>
        <a:xfrm>
          <a:off x="8515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45" name="n_3aveValue【図書館】&#10;一人当たり面積">
          <a:extLst>
            <a:ext uri="{FF2B5EF4-FFF2-40B4-BE49-F238E27FC236}">
              <a16:creationId xmlns:a16="http://schemas.microsoft.com/office/drawing/2014/main" id="{894F6AA3-0D0D-4519-B7F6-106BE8253A30}"/>
            </a:ext>
          </a:extLst>
        </xdr:cNvPr>
        <xdr:cNvSpPr txBox="1"/>
      </xdr:nvSpPr>
      <xdr:spPr>
        <a:xfrm>
          <a:off x="7626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46" name="n_4aveValue【図書館】&#10;一人当たり面積">
          <a:extLst>
            <a:ext uri="{FF2B5EF4-FFF2-40B4-BE49-F238E27FC236}">
              <a16:creationId xmlns:a16="http://schemas.microsoft.com/office/drawing/2014/main" id="{ADAE40C5-D83B-48E0-8911-74126875AAF5}"/>
            </a:ext>
          </a:extLst>
        </xdr:cNvPr>
        <xdr:cNvSpPr txBox="1"/>
      </xdr:nvSpPr>
      <xdr:spPr>
        <a:xfrm>
          <a:off x="6737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90912</xdr:rowOff>
    </xdr:from>
    <xdr:ext cx="469744" cy="259045"/>
    <xdr:sp macro="" textlink="">
      <xdr:nvSpPr>
        <xdr:cNvPr id="147" name="n_1mainValue【図書館】&#10;一人当たり面積">
          <a:extLst>
            <a:ext uri="{FF2B5EF4-FFF2-40B4-BE49-F238E27FC236}">
              <a16:creationId xmlns:a16="http://schemas.microsoft.com/office/drawing/2014/main" id="{D06C142F-1343-4832-96CA-893FFFCCAFA9}"/>
            </a:ext>
          </a:extLst>
        </xdr:cNvPr>
        <xdr:cNvSpPr txBox="1"/>
      </xdr:nvSpPr>
      <xdr:spPr>
        <a:xfrm>
          <a:off x="93917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90912</xdr:rowOff>
    </xdr:from>
    <xdr:ext cx="469744" cy="259045"/>
    <xdr:sp macro="" textlink="">
      <xdr:nvSpPr>
        <xdr:cNvPr id="148" name="n_2mainValue【図書館】&#10;一人当たり面積">
          <a:extLst>
            <a:ext uri="{FF2B5EF4-FFF2-40B4-BE49-F238E27FC236}">
              <a16:creationId xmlns:a16="http://schemas.microsoft.com/office/drawing/2014/main" id="{68F398DB-6A25-4420-986A-8ACA88F9C2B4}"/>
            </a:ext>
          </a:extLst>
        </xdr:cNvPr>
        <xdr:cNvSpPr txBox="1"/>
      </xdr:nvSpPr>
      <xdr:spPr>
        <a:xfrm>
          <a:off x="85154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90912</xdr:rowOff>
    </xdr:from>
    <xdr:ext cx="469744" cy="259045"/>
    <xdr:sp macro="" textlink="">
      <xdr:nvSpPr>
        <xdr:cNvPr id="149" name="n_3mainValue【図書館】&#10;一人当たり面積">
          <a:extLst>
            <a:ext uri="{FF2B5EF4-FFF2-40B4-BE49-F238E27FC236}">
              <a16:creationId xmlns:a16="http://schemas.microsoft.com/office/drawing/2014/main" id="{1B9C2744-8CBA-4B36-A8FC-A1FBAC779592}"/>
            </a:ext>
          </a:extLst>
        </xdr:cNvPr>
        <xdr:cNvSpPr txBox="1"/>
      </xdr:nvSpPr>
      <xdr:spPr>
        <a:xfrm>
          <a:off x="76264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90912</xdr:rowOff>
    </xdr:from>
    <xdr:ext cx="469744" cy="259045"/>
    <xdr:sp macro="" textlink="">
      <xdr:nvSpPr>
        <xdr:cNvPr id="150" name="n_4mainValue【図書館】&#10;一人当たり面積">
          <a:extLst>
            <a:ext uri="{FF2B5EF4-FFF2-40B4-BE49-F238E27FC236}">
              <a16:creationId xmlns:a16="http://schemas.microsoft.com/office/drawing/2014/main" id="{E0AD190D-B4EA-42A7-B784-B2772E6385E8}"/>
            </a:ext>
          </a:extLst>
        </xdr:cNvPr>
        <xdr:cNvSpPr txBox="1"/>
      </xdr:nvSpPr>
      <xdr:spPr>
        <a:xfrm>
          <a:off x="67374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0140264-5680-4EEE-8CEB-A3193FF4459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579466AB-837C-4A9C-BAB6-01F7BF25C50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13DFA444-9A55-4AD5-BA6D-439388C0C6D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61516C2-5728-4C9D-8E9D-8FE7E710DB9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03F8733-2081-4056-BC02-CCE24EA5057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18640009-74C4-46DD-8E85-CF358A029EB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EBABF87E-A08B-4E27-B2FE-F05BD751E5C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8C11A5A-7CD0-48C5-9E7A-2C10399CA1E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2A1E990-EDD4-4D09-A761-8F6887445F8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B04BB745-65F9-42BD-BA75-7DCCC1D49C8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8EED6B50-9DBC-4EA1-A0C6-A41FCFC8EB9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5425A635-17A3-45E2-8BE3-AA495EB24CC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7AE0AF01-935F-4236-A7D9-758B0B1C3DE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2BF8D848-5E7F-44D0-96AE-3887C2E77AB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D292604-BFBE-49A5-AFAB-0C405A3125D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DD025520-2247-4CB5-99B8-0FBA6B7D8BE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FCB3A334-4FE9-46BE-B228-D8A1659F9EA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AF35B17C-6153-445A-B7BE-80FBE0A4598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A153C6B0-EA84-49D6-9D84-4EA955A6FDB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C4A675AA-5E61-4D92-A839-91C688168E8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78A8A105-10D3-465F-9583-615AC085605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CE880BA-CFE5-4562-AFE7-EE9C985C65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BB93D02F-6C76-4E8D-994B-11701676FBC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AF7A95D1-6EFA-4949-A594-EEE0D45B87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1EFF0451-EA45-413A-9CB7-5A3C71EC9A54}"/>
            </a:ext>
          </a:extLst>
        </xdr:cNvPr>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3BB0EDA-41EE-4853-86D3-69B301F8C2B5}"/>
            </a:ext>
          </a:extLst>
        </xdr:cNvPr>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A37979A4-C083-4428-A0A5-7699E2B8BACE}"/>
            </a:ext>
          </a:extLst>
        </xdr:cNvPr>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CC217E80-DC94-4258-838D-F9F5E52EF66D}"/>
            </a:ext>
          </a:extLst>
        </xdr:cNvPr>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id="{1C8773B0-C80C-41A3-82FD-B676216524A0}"/>
            </a:ext>
          </a:extLst>
        </xdr:cNvPr>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BA5DA8BC-1C9D-435F-AA67-F098A6218FB4}"/>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id="{F7C075DA-6DD1-4362-B29F-ED1E6237CD32}"/>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id="{449A3568-7CB9-4BD1-BBFF-D4905DF8C2A5}"/>
            </a:ext>
          </a:extLst>
        </xdr:cNvPr>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a:extLst>
            <a:ext uri="{FF2B5EF4-FFF2-40B4-BE49-F238E27FC236}">
              <a16:creationId xmlns:a16="http://schemas.microsoft.com/office/drawing/2014/main" id="{698C782E-2213-4318-8CFC-85442CC7C0B9}"/>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67B8DEC8-F221-4B26-80B1-99B474C18DD6}"/>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53B5F7A1-130A-4D89-8802-283F1BC15C35}"/>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BA6D94C-C2C3-477A-A6FE-D6103B296E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6B1AEB6-6B85-4AB9-9E2C-C6F379EF7EE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F60711C-832E-40EF-A369-2056E8FC36D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E63D0CE-5326-4C95-BF8E-28BBE47FC13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00CD697-A015-4333-938C-6E1907F4FA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156845</xdr:rowOff>
    </xdr:from>
    <xdr:to>
      <xdr:col>24</xdr:col>
      <xdr:colOff>114300</xdr:colOff>
      <xdr:row>61</xdr:row>
      <xdr:rowOff>86995</xdr:rowOff>
    </xdr:to>
    <xdr:sp macro="" textlink="">
      <xdr:nvSpPr>
        <xdr:cNvPr id="191" name="楕円 190">
          <a:extLst>
            <a:ext uri="{FF2B5EF4-FFF2-40B4-BE49-F238E27FC236}">
              <a16:creationId xmlns:a16="http://schemas.microsoft.com/office/drawing/2014/main" id="{144BDB7F-27D8-4D92-93F8-D72BB709F93B}"/>
            </a:ext>
          </a:extLst>
        </xdr:cNvPr>
        <xdr:cNvSpPr/>
      </xdr:nvSpPr>
      <xdr:spPr>
        <a:xfrm>
          <a:off x="45847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135272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C7EE68C0-8688-450F-B5CB-3C76EEA93AE7}"/>
            </a:ext>
          </a:extLst>
        </xdr:cNvPr>
        <xdr:cNvSpPr txBox="1"/>
      </xdr:nvSpPr>
      <xdr:spPr>
        <a:xfrm>
          <a:off x="4673600"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139700</xdr:rowOff>
    </xdr:from>
    <xdr:to>
      <xdr:col>20</xdr:col>
      <xdr:colOff>38100</xdr:colOff>
      <xdr:row>61</xdr:row>
      <xdr:rowOff>69850</xdr:rowOff>
    </xdr:to>
    <xdr:sp macro="" textlink="">
      <xdr:nvSpPr>
        <xdr:cNvPr id="193" name="楕円 192">
          <a:extLst>
            <a:ext uri="{FF2B5EF4-FFF2-40B4-BE49-F238E27FC236}">
              <a16:creationId xmlns:a16="http://schemas.microsoft.com/office/drawing/2014/main" id="{29965537-53D3-4D59-818E-ECD3502EA451}"/>
            </a:ext>
          </a:extLst>
        </xdr:cNvPr>
        <xdr:cNvSpPr/>
      </xdr:nvSpPr>
      <xdr:spPr>
        <a:xfrm>
          <a:off x="3746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19050</xdr:rowOff>
    </xdr:from>
    <xdr:to>
      <xdr:col>24</xdr:col>
      <xdr:colOff>63500</xdr:colOff>
      <xdr:row>61</xdr:row>
      <xdr:rowOff>36195</xdr:rowOff>
    </xdr:to>
    <xdr:cxnSp macro="">
      <xdr:nvCxnSpPr>
        <xdr:cNvPr id="194" name="直線コネクタ 193">
          <a:extLst>
            <a:ext uri="{FF2B5EF4-FFF2-40B4-BE49-F238E27FC236}">
              <a16:creationId xmlns:a16="http://schemas.microsoft.com/office/drawing/2014/main" id="{61533DDE-974A-42E4-AF57-0C0BE6CA412A}"/>
            </a:ext>
          </a:extLst>
        </xdr:cNvPr>
        <xdr:cNvCxnSpPr/>
      </xdr:nvCxnSpPr>
      <xdr:spPr>
        <a:xfrm>
          <a:off x="3797300" y="104775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95885</xdr:rowOff>
    </xdr:from>
    <xdr:to>
      <xdr:col>15</xdr:col>
      <xdr:colOff>101600</xdr:colOff>
      <xdr:row>61</xdr:row>
      <xdr:rowOff>26035</xdr:rowOff>
    </xdr:to>
    <xdr:sp macro="" textlink="">
      <xdr:nvSpPr>
        <xdr:cNvPr id="195" name="楕円 194">
          <a:extLst>
            <a:ext uri="{FF2B5EF4-FFF2-40B4-BE49-F238E27FC236}">
              <a16:creationId xmlns:a16="http://schemas.microsoft.com/office/drawing/2014/main" id="{84E3AC85-936C-4A6A-8461-C65044D6B579}"/>
            </a:ext>
          </a:extLst>
        </xdr:cNvPr>
        <xdr:cNvSpPr/>
      </xdr:nvSpPr>
      <xdr:spPr>
        <a:xfrm>
          <a:off x="2857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146685</xdr:rowOff>
    </xdr:from>
    <xdr:to>
      <xdr:col>19</xdr:col>
      <xdr:colOff>177800</xdr:colOff>
      <xdr:row>61</xdr:row>
      <xdr:rowOff>19050</xdr:rowOff>
    </xdr:to>
    <xdr:cxnSp macro="">
      <xdr:nvCxnSpPr>
        <xdr:cNvPr id="196" name="直線コネクタ 195">
          <a:extLst>
            <a:ext uri="{FF2B5EF4-FFF2-40B4-BE49-F238E27FC236}">
              <a16:creationId xmlns:a16="http://schemas.microsoft.com/office/drawing/2014/main" id="{F8379BD4-768D-41B6-AAD3-DE9803355327}"/>
            </a:ext>
          </a:extLst>
        </xdr:cNvPr>
        <xdr:cNvCxnSpPr/>
      </xdr:nvCxnSpPr>
      <xdr:spPr>
        <a:xfrm>
          <a:off x="2908300" y="104336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59690</xdr:rowOff>
    </xdr:from>
    <xdr:to>
      <xdr:col>10</xdr:col>
      <xdr:colOff>165100</xdr:colOff>
      <xdr:row>60</xdr:row>
      <xdr:rowOff>161290</xdr:rowOff>
    </xdr:to>
    <xdr:sp macro="" textlink="">
      <xdr:nvSpPr>
        <xdr:cNvPr id="197" name="楕円 196">
          <a:extLst>
            <a:ext uri="{FF2B5EF4-FFF2-40B4-BE49-F238E27FC236}">
              <a16:creationId xmlns:a16="http://schemas.microsoft.com/office/drawing/2014/main" id="{F1C9799A-FC14-4C8C-809E-F31183046EE2}"/>
            </a:ext>
          </a:extLst>
        </xdr:cNvPr>
        <xdr:cNvSpPr/>
      </xdr:nvSpPr>
      <xdr:spPr>
        <a:xfrm>
          <a:off x="1968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110490</xdr:rowOff>
    </xdr:from>
    <xdr:to>
      <xdr:col>15</xdr:col>
      <xdr:colOff>50800</xdr:colOff>
      <xdr:row>60</xdr:row>
      <xdr:rowOff>146685</xdr:rowOff>
    </xdr:to>
    <xdr:cxnSp macro="">
      <xdr:nvCxnSpPr>
        <xdr:cNvPr id="198" name="直線コネクタ 197">
          <a:extLst>
            <a:ext uri="{FF2B5EF4-FFF2-40B4-BE49-F238E27FC236}">
              <a16:creationId xmlns:a16="http://schemas.microsoft.com/office/drawing/2014/main" id="{9B3E0F5E-0EDF-4429-853D-D83FBB0D4F45}"/>
            </a:ext>
          </a:extLst>
        </xdr:cNvPr>
        <xdr:cNvCxnSpPr/>
      </xdr:nvCxnSpPr>
      <xdr:spPr>
        <a:xfrm>
          <a:off x="2019300" y="103974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92075</xdr:rowOff>
    </xdr:from>
    <xdr:to>
      <xdr:col>6</xdr:col>
      <xdr:colOff>38100</xdr:colOff>
      <xdr:row>61</xdr:row>
      <xdr:rowOff>22225</xdr:rowOff>
    </xdr:to>
    <xdr:sp macro="" textlink="">
      <xdr:nvSpPr>
        <xdr:cNvPr id="199" name="楕円 198">
          <a:extLst>
            <a:ext uri="{FF2B5EF4-FFF2-40B4-BE49-F238E27FC236}">
              <a16:creationId xmlns:a16="http://schemas.microsoft.com/office/drawing/2014/main" id="{97E2DEC0-2425-4672-9E13-EBAE456AA8A7}"/>
            </a:ext>
          </a:extLst>
        </xdr:cNvPr>
        <xdr:cNvSpPr/>
      </xdr:nvSpPr>
      <xdr:spPr>
        <a:xfrm>
          <a:off x="1079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110490</xdr:rowOff>
    </xdr:from>
    <xdr:to>
      <xdr:col>10</xdr:col>
      <xdr:colOff>114300</xdr:colOff>
      <xdr:row>60</xdr:row>
      <xdr:rowOff>142875</xdr:rowOff>
    </xdr:to>
    <xdr:cxnSp macro="">
      <xdr:nvCxnSpPr>
        <xdr:cNvPr id="200" name="直線コネクタ 199">
          <a:extLst>
            <a:ext uri="{FF2B5EF4-FFF2-40B4-BE49-F238E27FC236}">
              <a16:creationId xmlns:a16="http://schemas.microsoft.com/office/drawing/2014/main" id="{CEB7509B-AE6C-4597-81FF-053F9545E13C}"/>
            </a:ext>
          </a:extLst>
        </xdr:cNvPr>
        <xdr:cNvCxnSpPr/>
      </xdr:nvCxnSpPr>
      <xdr:spPr>
        <a:xfrm flipV="1">
          <a:off x="1130300" y="103974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113047</xdr:rowOff>
    </xdr:from>
    <xdr:ext cx="405111" cy="259045"/>
    <xdr:sp macro="" textlink="">
      <xdr:nvSpPr>
        <xdr:cNvPr id="201" name="n_1aveValue【体育館・プール】&#10;有形固定資産減価償却率">
          <a:extLst>
            <a:ext uri="{FF2B5EF4-FFF2-40B4-BE49-F238E27FC236}">
              <a16:creationId xmlns:a16="http://schemas.microsoft.com/office/drawing/2014/main" id="{801EA7D1-34DF-4C0E-ABAB-C57BD29C132F}"/>
            </a:ext>
          </a:extLst>
        </xdr:cNvPr>
        <xdr:cNvSpPr txBox="1"/>
      </xdr:nvSpPr>
      <xdr:spPr>
        <a:xfrm>
          <a:off x="3582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202" name="n_2aveValue【体育館・プール】&#10;有形固定資産減価償却率">
          <a:extLst>
            <a:ext uri="{FF2B5EF4-FFF2-40B4-BE49-F238E27FC236}">
              <a16:creationId xmlns:a16="http://schemas.microsoft.com/office/drawing/2014/main" id="{CBB0DB4F-7977-4D3C-ACB3-CB9D261444D4}"/>
            </a:ext>
          </a:extLst>
        </xdr:cNvPr>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a:extLst>
            <a:ext uri="{FF2B5EF4-FFF2-40B4-BE49-F238E27FC236}">
              <a16:creationId xmlns:a16="http://schemas.microsoft.com/office/drawing/2014/main" id="{301C85D4-ACF9-4640-A8D5-F00C4A642563}"/>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9CF585CA-1CB6-4E09-99D0-BE5205687677}"/>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60977</xdr:rowOff>
    </xdr:from>
    <xdr:ext cx="405111" cy="259045"/>
    <xdr:sp macro="" textlink="">
      <xdr:nvSpPr>
        <xdr:cNvPr id="205" name="n_1mainValue【体育館・プール】&#10;有形固定資産減価償却率">
          <a:extLst>
            <a:ext uri="{FF2B5EF4-FFF2-40B4-BE49-F238E27FC236}">
              <a16:creationId xmlns:a16="http://schemas.microsoft.com/office/drawing/2014/main" id="{19AAF811-81D7-418F-8911-725E15C29881}"/>
            </a:ext>
          </a:extLst>
        </xdr:cNvPr>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17162</xdr:rowOff>
    </xdr:from>
    <xdr:ext cx="405111" cy="259045"/>
    <xdr:sp macro="" textlink="">
      <xdr:nvSpPr>
        <xdr:cNvPr id="206" name="n_2mainValue【体育館・プール】&#10;有形固定資産減価償却率">
          <a:extLst>
            <a:ext uri="{FF2B5EF4-FFF2-40B4-BE49-F238E27FC236}">
              <a16:creationId xmlns:a16="http://schemas.microsoft.com/office/drawing/2014/main" id="{7232A695-B268-4B33-8B59-1A320F71FC0E}"/>
            </a:ext>
          </a:extLst>
        </xdr:cNvPr>
        <xdr:cNvSpPr txBox="1"/>
      </xdr:nvSpPr>
      <xdr:spPr>
        <a:xfrm>
          <a:off x="27057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152417</xdr:rowOff>
    </xdr:from>
    <xdr:ext cx="405111" cy="259045"/>
    <xdr:sp macro="" textlink="">
      <xdr:nvSpPr>
        <xdr:cNvPr id="207" name="n_3mainValue【体育館・プール】&#10;有形固定資産減価償却率">
          <a:extLst>
            <a:ext uri="{FF2B5EF4-FFF2-40B4-BE49-F238E27FC236}">
              <a16:creationId xmlns:a16="http://schemas.microsoft.com/office/drawing/2014/main" id="{8A3BA422-AA73-400F-BB08-1D400BB4CBC9}"/>
            </a:ext>
          </a:extLst>
        </xdr:cNvPr>
        <xdr:cNvSpPr txBox="1"/>
      </xdr:nvSpPr>
      <xdr:spPr>
        <a:xfrm>
          <a:off x="1816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13352</xdr:rowOff>
    </xdr:from>
    <xdr:ext cx="405111" cy="259045"/>
    <xdr:sp macro="" textlink="">
      <xdr:nvSpPr>
        <xdr:cNvPr id="208" name="n_4mainValue【体育館・プール】&#10;有形固定資産減価償却率">
          <a:extLst>
            <a:ext uri="{FF2B5EF4-FFF2-40B4-BE49-F238E27FC236}">
              <a16:creationId xmlns:a16="http://schemas.microsoft.com/office/drawing/2014/main" id="{C85C1514-23DB-43CD-B1F8-E9F39B49B422}"/>
            </a:ext>
          </a:extLst>
        </xdr:cNvPr>
        <xdr:cNvSpPr txBox="1"/>
      </xdr:nvSpPr>
      <xdr:spPr>
        <a:xfrm>
          <a:off x="927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36FC425E-6C4A-4E8B-B34D-1A8EC67A56E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E534FFA-33AA-46AF-8B29-E86DD1C38F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7E12DD2-A298-4C6A-982C-207B4B2EE3C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4ACDF3A-6C5E-4CEE-88E8-71BFEF184F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6E5E1D7-9B55-44CE-8F1C-B3DCB5A25DF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B6FA00F-62DA-4C47-ABDA-D9832C66C81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95F2A54-6C09-4108-AB1A-5E197DB285A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E0C6B14-5268-4C77-9F1D-FB4C190A3E8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1D589A1-B52C-4A6A-BE77-9FE5D4A3DCA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4E8C96E-CAD3-4580-B156-01B638C09F2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B260946C-9CAE-4A48-9D60-BD5EEAFCA6D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2B34A086-EE8E-4B1E-A660-488B015ECB0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61AEE78-0C0B-4663-A59E-0F0E14B0FCB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B8FA6424-A912-4924-B31C-06D6F3C8EF6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C3776657-1DB7-4711-A420-BEFE76576B3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21FAE8BF-9B0B-488B-A24F-9F538CE073E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AAE4E8EE-8470-4214-9B5F-42C2C09763E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B7F06E21-FACD-4865-84DE-219DAED0FA5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FE9C7027-7CD0-4DDF-8FED-599861C8D9B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854B31F7-09E2-4E8E-9650-E26A9DF78A6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CECB332-F37F-4320-8F88-C61C1CD9B56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16AC0E34-5819-410C-9FD7-F2EEEFBFAAD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471AA30F-C6D0-4C93-A317-0EE099F046D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46BD5448-CE68-46DE-867A-B42E6CF857EA}"/>
            </a:ext>
          </a:extLst>
        </xdr:cNvPr>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26B58DDD-B27A-4207-95EE-7C820FD93D2A}"/>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3E93F8B5-7CEE-41DF-8771-01BAEC45B8BD}"/>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id="{FF19D8E9-B961-4DFB-B4E9-FD5D2B7158B4}"/>
            </a:ext>
          </a:extLst>
        </xdr:cNvPr>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id="{B875DEED-A1F6-4561-A694-A8FF5D8CD059}"/>
            </a:ext>
          </a:extLst>
        </xdr:cNvPr>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57167</xdr:rowOff>
    </xdr:from>
    <xdr:ext cx="469744" cy="259045"/>
    <xdr:sp macro="" textlink="">
      <xdr:nvSpPr>
        <xdr:cNvPr id="237" name="【体育館・プール】&#10;一人当たり面積平均値テキスト">
          <a:extLst>
            <a:ext uri="{FF2B5EF4-FFF2-40B4-BE49-F238E27FC236}">
              <a16:creationId xmlns:a16="http://schemas.microsoft.com/office/drawing/2014/main" id="{7077C65C-6B2F-44D2-9E2F-7C3B4896E200}"/>
            </a:ext>
          </a:extLst>
        </xdr:cNvPr>
        <xdr:cNvSpPr txBox="1"/>
      </xdr:nvSpPr>
      <xdr:spPr>
        <a:xfrm>
          <a:off x="10515600" y="1051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id="{73836D56-7ED5-490C-A557-0EAE01562EEB}"/>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id="{531B00A1-075C-49C9-9422-ABA1852CB6E7}"/>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a:extLst>
            <a:ext uri="{FF2B5EF4-FFF2-40B4-BE49-F238E27FC236}">
              <a16:creationId xmlns:a16="http://schemas.microsoft.com/office/drawing/2014/main" id="{1D2980CF-3359-40A7-B9BE-D5811DFE072B}"/>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a:extLst>
            <a:ext uri="{FF2B5EF4-FFF2-40B4-BE49-F238E27FC236}">
              <a16:creationId xmlns:a16="http://schemas.microsoft.com/office/drawing/2014/main" id="{5C022A16-9241-4536-8B05-62E2F78F6041}"/>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a:extLst>
            <a:ext uri="{FF2B5EF4-FFF2-40B4-BE49-F238E27FC236}">
              <a16:creationId xmlns:a16="http://schemas.microsoft.com/office/drawing/2014/main" id="{6A707B65-AA7F-441B-8771-9C69CB575D84}"/>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F42A463-A75C-4BCB-8C31-3D76698D6A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1982CC6-E74B-4EB3-B67C-CA8D688BF7A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51ACC65-A519-4C1E-A68B-67066469D0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4450A56-1BE7-42BB-BA2B-A51F44D705B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D98557-0E4D-4337-8A71-246C1ECC86A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109220</xdr:rowOff>
    </xdr:from>
    <xdr:to>
      <xdr:col>55</xdr:col>
      <xdr:colOff>50800</xdr:colOff>
      <xdr:row>57</xdr:row>
      <xdr:rowOff>39370</xdr:rowOff>
    </xdr:to>
    <xdr:sp macro="" textlink="">
      <xdr:nvSpPr>
        <xdr:cNvPr id="248" name="楕円 247">
          <a:extLst>
            <a:ext uri="{FF2B5EF4-FFF2-40B4-BE49-F238E27FC236}">
              <a16:creationId xmlns:a16="http://schemas.microsoft.com/office/drawing/2014/main" id="{DF140F56-6071-4C61-89E3-2675F8F57799}"/>
            </a:ext>
          </a:extLst>
        </xdr:cNvPr>
        <xdr:cNvSpPr/>
      </xdr:nvSpPr>
      <xdr:spPr>
        <a:xfrm>
          <a:off x="104267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62247</xdr:rowOff>
    </xdr:from>
    <xdr:ext cx="469744" cy="259045"/>
    <xdr:sp macro="" textlink="">
      <xdr:nvSpPr>
        <xdr:cNvPr id="249" name="【体育館・プール】&#10;一人当たり面積該当値テキスト">
          <a:extLst>
            <a:ext uri="{FF2B5EF4-FFF2-40B4-BE49-F238E27FC236}">
              <a16:creationId xmlns:a16="http://schemas.microsoft.com/office/drawing/2014/main" id="{369C6469-E368-46D0-9AD2-FBC91B7DB60C}"/>
            </a:ext>
          </a:extLst>
        </xdr:cNvPr>
        <xdr:cNvSpPr txBox="1"/>
      </xdr:nvSpPr>
      <xdr:spPr>
        <a:xfrm>
          <a:off x="10515600" y="966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113030</xdr:rowOff>
    </xdr:from>
    <xdr:to>
      <xdr:col>50</xdr:col>
      <xdr:colOff>165100</xdr:colOff>
      <xdr:row>57</xdr:row>
      <xdr:rowOff>43180</xdr:rowOff>
    </xdr:to>
    <xdr:sp macro="" textlink="">
      <xdr:nvSpPr>
        <xdr:cNvPr id="250" name="楕円 249">
          <a:extLst>
            <a:ext uri="{FF2B5EF4-FFF2-40B4-BE49-F238E27FC236}">
              <a16:creationId xmlns:a16="http://schemas.microsoft.com/office/drawing/2014/main" id="{BD4034F2-8093-43D6-A300-A210C9B28F1F}"/>
            </a:ext>
          </a:extLst>
        </xdr:cNvPr>
        <xdr:cNvSpPr/>
      </xdr:nvSpPr>
      <xdr:spPr>
        <a:xfrm>
          <a:off x="9588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160020</xdr:rowOff>
    </xdr:from>
    <xdr:to>
      <xdr:col>55</xdr:col>
      <xdr:colOff>0</xdr:colOff>
      <xdr:row>56</xdr:row>
      <xdr:rowOff>163830</xdr:rowOff>
    </xdr:to>
    <xdr:cxnSp macro="">
      <xdr:nvCxnSpPr>
        <xdr:cNvPr id="251" name="直線コネクタ 250">
          <a:extLst>
            <a:ext uri="{FF2B5EF4-FFF2-40B4-BE49-F238E27FC236}">
              <a16:creationId xmlns:a16="http://schemas.microsoft.com/office/drawing/2014/main" id="{88EA77CE-F906-4283-82C2-B01BDAC41E71}"/>
            </a:ext>
          </a:extLst>
        </xdr:cNvPr>
        <xdr:cNvCxnSpPr/>
      </xdr:nvCxnSpPr>
      <xdr:spPr>
        <a:xfrm flipV="1">
          <a:off x="9639300" y="9761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113030</xdr:rowOff>
    </xdr:from>
    <xdr:to>
      <xdr:col>46</xdr:col>
      <xdr:colOff>38100</xdr:colOff>
      <xdr:row>57</xdr:row>
      <xdr:rowOff>43180</xdr:rowOff>
    </xdr:to>
    <xdr:sp macro="" textlink="">
      <xdr:nvSpPr>
        <xdr:cNvPr id="252" name="楕円 251">
          <a:extLst>
            <a:ext uri="{FF2B5EF4-FFF2-40B4-BE49-F238E27FC236}">
              <a16:creationId xmlns:a16="http://schemas.microsoft.com/office/drawing/2014/main" id="{B33FA2C4-2DC1-40D1-8DB3-59055CB0974B}"/>
            </a:ext>
          </a:extLst>
        </xdr:cNvPr>
        <xdr:cNvSpPr/>
      </xdr:nvSpPr>
      <xdr:spPr>
        <a:xfrm>
          <a:off x="8699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163830</xdr:rowOff>
    </xdr:from>
    <xdr:to>
      <xdr:col>50</xdr:col>
      <xdr:colOff>114300</xdr:colOff>
      <xdr:row>56</xdr:row>
      <xdr:rowOff>163830</xdr:rowOff>
    </xdr:to>
    <xdr:cxnSp macro="">
      <xdr:nvCxnSpPr>
        <xdr:cNvPr id="253" name="直線コネクタ 252">
          <a:extLst>
            <a:ext uri="{FF2B5EF4-FFF2-40B4-BE49-F238E27FC236}">
              <a16:creationId xmlns:a16="http://schemas.microsoft.com/office/drawing/2014/main" id="{57E1FEE3-6904-4FB0-BEC6-6560EF3B569F}"/>
            </a:ext>
          </a:extLst>
        </xdr:cNvPr>
        <xdr:cNvCxnSpPr/>
      </xdr:nvCxnSpPr>
      <xdr:spPr>
        <a:xfrm>
          <a:off x="8750300" y="9765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116840</xdr:rowOff>
    </xdr:from>
    <xdr:to>
      <xdr:col>41</xdr:col>
      <xdr:colOff>101600</xdr:colOff>
      <xdr:row>57</xdr:row>
      <xdr:rowOff>46990</xdr:rowOff>
    </xdr:to>
    <xdr:sp macro="" textlink="">
      <xdr:nvSpPr>
        <xdr:cNvPr id="254" name="楕円 253">
          <a:extLst>
            <a:ext uri="{FF2B5EF4-FFF2-40B4-BE49-F238E27FC236}">
              <a16:creationId xmlns:a16="http://schemas.microsoft.com/office/drawing/2014/main" id="{E23F5E2A-B5EB-46BC-86AE-5AD46749B772}"/>
            </a:ext>
          </a:extLst>
        </xdr:cNvPr>
        <xdr:cNvSpPr/>
      </xdr:nvSpPr>
      <xdr:spPr>
        <a:xfrm>
          <a:off x="7810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163830</xdr:rowOff>
    </xdr:from>
    <xdr:to>
      <xdr:col>45</xdr:col>
      <xdr:colOff>177800</xdr:colOff>
      <xdr:row>56</xdr:row>
      <xdr:rowOff>167640</xdr:rowOff>
    </xdr:to>
    <xdr:cxnSp macro="">
      <xdr:nvCxnSpPr>
        <xdr:cNvPr id="255" name="直線コネクタ 254">
          <a:extLst>
            <a:ext uri="{FF2B5EF4-FFF2-40B4-BE49-F238E27FC236}">
              <a16:creationId xmlns:a16="http://schemas.microsoft.com/office/drawing/2014/main" id="{3D1AC9FB-FDA5-4841-B483-B0E9DFFEB419}"/>
            </a:ext>
          </a:extLst>
        </xdr:cNvPr>
        <xdr:cNvCxnSpPr/>
      </xdr:nvCxnSpPr>
      <xdr:spPr>
        <a:xfrm flipV="1">
          <a:off x="7861300" y="9765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120650</xdr:rowOff>
    </xdr:from>
    <xdr:to>
      <xdr:col>36</xdr:col>
      <xdr:colOff>165100</xdr:colOff>
      <xdr:row>57</xdr:row>
      <xdr:rowOff>50800</xdr:rowOff>
    </xdr:to>
    <xdr:sp macro="" textlink="">
      <xdr:nvSpPr>
        <xdr:cNvPr id="256" name="楕円 255">
          <a:extLst>
            <a:ext uri="{FF2B5EF4-FFF2-40B4-BE49-F238E27FC236}">
              <a16:creationId xmlns:a16="http://schemas.microsoft.com/office/drawing/2014/main" id="{A045225F-BD99-4D00-9D02-F4EBA45E1314}"/>
            </a:ext>
          </a:extLst>
        </xdr:cNvPr>
        <xdr:cNvSpPr/>
      </xdr:nvSpPr>
      <xdr:spPr>
        <a:xfrm>
          <a:off x="6921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167640</xdr:rowOff>
    </xdr:from>
    <xdr:to>
      <xdr:col>41</xdr:col>
      <xdr:colOff>50800</xdr:colOff>
      <xdr:row>57</xdr:row>
      <xdr:rowOff>0</xdr:rowOff>
    </xdr:to>
    <xdr:cxnSp macro="">
      <xdr:nvCxnSpPr>
        <xdr:cNvPr id="257" name="直線コネクタ 256">
          <a:extLst>
            <a:ext uri="{FF2B5EF4-FFF2-40B4-BE49-F238E27FC236}">
              <a16:creationId xmlns:a16="http://schemas.microsoft.com/office/drawing/2014/main" id="{AAE1D06F-E03B-4A80-A3D3-880CB1BA840A}"/>
            </a:ext>
          </a:extLst>
        </xdr:cNvPr>
        <xdr:cNvCxnSpPr/>
      </xdr:nvCxnSpPr>
      <xdr:spPr>
        <a:xfrm flipV="1">
          <a:off x="6972300" y="9768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8" name="n_1aveValue【体育館・プール】&#10;一人当たり面積">
          <a:extLst>
            <a:ext uri="{FF2B5EF4-FFF2-40B4-BE49-F238E27FC236}">
              <a16:creationId xmlns:a16="http://schemas.microsoft.com/office/drawing/2014/main" id="{3E2B24CE-DAD6-40A2-8D09-5C85E6676C44}"/>
            </a:ext>
          </a:extLst>
        </xdr:cNvPr>
        <xdr:cNvSpPr txBox="1"/>
      </xdr:nvSpPr>
      <xdr:spPr>
        <a:xfrm>
          <a:off x="93917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9" name="n_2aveValue【体育館・プール】&#10;一人当たり面積">
          <a:extLst>
            <a:ext uri="{FF2B5EF4-FFF2-40B4-BE49-F238E27FC236}">
              <a16:creationId xmlns:a16="http://schemas.microsoft.com/office/drawing/2014/main" id="{E04349A7-C5B5-4248-ADE8-7E1D1323C393}"/>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163847</xdr:rowOff>
    </xdr:from>
    <xdr:ext cx="469744" cy="259045"/>
    <xdr:sp macro="" textlink="">
      <xdr:nvSpPr>
        <xdr:cNvPr id="260" name="n_3aveValue【体育館・プール】&#10;一人当たり面積">
          <a:extLst>
            <a:ext uri="{FF2B5EF4-FFF2-40B4-BE49-F238E27FC236}">
              <a16:creationId xmlns:a16="http://schemas.microsoft.com/office/drawing/2014/main" id="{D7DCD3D7-C2C8-460B-A6F0-BE58C3DBF691}"/>
            </a:ext>
          </a:extLst>
        </xdr:cNvPr>
        <xdr:cNvSpPr txBox="1"/>
      </xdr:nvSpPr>
      <xdr:spPr>
        <a:xfrm>
          <a:off x="7626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61" name="n_4aveValue【体育館・プール】&#10;一人当たり面積">
          <a:extLst>
            <a:ext uri="{FF2B5EF4-FFF2-40B4-BE49-F238E27FC236}">
              <a16:creationId xmlns:a16="http://schemas.microsoft.com/office/drawing/2014/main" id="{F30F052B-8CCF-42DA-86BD-9F3CE2A2E662}"/>
            </a:ext>
          </a:extLst>
        </xdr:cNvPr>
        <xdr:cNvSpPr txBox="1"/>
      </xdr:nvSpPr>
      <xdr:spPr>
        <a:xfrm>
          <a:off x="6737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59707</xdr:rowOff>
    </xdr:from>
    <xdr:ext cx="469744" cy="259045"/>
    <xdr:sp macro="" textlink="">
      <xdr:nvSpPr>
        <xdr:cNvPr id="262" name="n_1mainValue【体育館・プール】&#10;一人当たり面積">
          <a:extLst>
            <a:ext uri="{FF2B5EF4-FFF2-40B4-BE49-F238E27FC236}">
              <a16:creationId xmlns:a16="http://schemas.microsoft.com/office/drawing/2014/main" id="{930B3789-A046-42DB-9AE3-B41C0FC52B9F}"/>
            </a:ext>
          </a:extLst>
        </xdr:cNvPr>
        <xdr:cNvSpPr txBox="1"/>
      </xdr:nvSpPr>
      <xdr:spPr>
        <a:xfrm>
          <a:off x="9391727" y="948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59707</xdr:rowOff>
    </xdr:from>
    <xdr:ext cx="469744" cy="259045"/>
    <xdr:sp macro="" textlink="">
      <xdr:nvSpPr>
        <xdr:cNvPr id="263" name="n_2mainValue【体育館・プール】&#10;一人当たり面積">
          <a:extLst>
            <a:ext uri="{FF2B5EF4-FFF2-40B4-BE49-F238E27FC236}">
              <a16:creationId xmlns:a16="http://schemas.microsoft.com/office/drawing/2014/main" id="{2F1CB621-CA2E-4A23-B9C6-5E74CBAAC6C7}"/>
            </a:ext>
          </a:extLst>
        </xdr:cNvPr>
        <xdr:cNvSpPr txBox="1"/>
      </xdr:nvSpPr>
      <xdr:spPr>
        <a:xfrm>
          <a:off x="8515427" y="948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63517</xdr:rowOff>
    </xdr:from>
    <xdr:ext cx="469744" cy="259045"/>
    <xdr:sp macro="" textlink="">
      <xdr:nvSpPr>
        <xdr:cNvPr id="264" name="n_3mainValue【体育館・プール】&#10;一人当たり面積">
          <a:extLst>
            <a:ext uri="{FF2B5EF4-FFF2-40B4-BE49-F238E27FC236}">
              <a16:creationId xmlns:a16="http://schemas.microsoft.com/office/drawing/2014/main" id="{F5B48960-E7AA-48F3-9688-CB01240FFEFE}"/>
            </a:ext>
          </a:extLst>
        </xdr:cNvPr>
        <xdr:cNvSpPr txBox="1"/>
      </xdr:nvSpPr>
      <xdr:spPr>
        <a:xfrm>
          <a:off x="7626427" y="94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67327</xdr:rowOff>
    </xdr:from>
    <xdr:ext cx="469744" cy="259045"/>
    <xdr:sp macro="" textlink="">
      <xdr:nvSpPr>
        <xdr:cNvPr id="265" name="n_4mainValue【体育館・プール】&#10;一人当たり面積">
          <a:extLst>
            <a:ext uri="{FF2B5EF4-FFF2-40B4-BE49-F238E27FC236}">
              <a16:creationId xmlns:a16="http://schemas.microsoft.com/office/drawing/2014/main" id="{1DB931A6-3417-433F-82E2-0B1C7D46A968}"/>
            </a:ext>
          </a:extLst>
        </xdr:cNvPr>
        <xdr:cNvSpPr txBox="1"/>
      </xdr:nvSpPr>
      <xdr:spPr>
        <a:xfrm>
          <a:off x="67374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346EAF-6573-4C03-A0D1-5422BC8DF55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641E56B-93A9-4E59-847C-364FD7D8EA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99C2B21-9C40-4741-8367-554A5476A2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4EEF8BD-A8B1-452F-B301-137E503787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B8D7285-44CE-441A-B753-BEB90F97BB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23D7830-EC5E-4F03-9C65-58A624763E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D4820CD-EB5B-4840-AC93-AD1B545DB8F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65B215A-3A4D-43BE-9AAA-99A28C408C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A832711-61CA-4A84-809E-7943010A668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AE79F8F5-0DA8-4091-A712-0725E0DA3D7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E44BAD6-CB7E-441B-8E65-46515ADA2E0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CC01D042-F35A-489F-ABAA-283A878B727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B322E404-3490-4D00-9809-7DCF58A66E6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7BB5CDD4-D19D-4D61-B356-3396B8FFF46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9E1CBC2E-054E-4BB6-90C6-E49F978910C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714ECCCD-8A75-45BE-9002-A30ADB5D84D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B4F79858-A4D6-4582-96CF-A1E6931FC49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98E8D154-ADE5-410E-9366-7716DE6E909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6BE05EC6-DDCA-4A22-A51C-6DCC3DC6EBEB}"/>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4AC0A89-04B5-4DE0-A20B-118FC4DBFA6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7E7A9A3D-404C-4A57-9242-2667300C9F8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7F4EDB6A-95E6-48AA-8061-28FB5E423AE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1EFB0840-9BAB-458E-AC29-ACD5C2F05E20}"/>
            </a:ext>
          </a:extLst>
        </xdr:cNvPr>
        <xdr:cNvCxnSpPr/>
      </xdr:nvCxnSpPr>
      <xdr:spPr>
        <a:xfrm flipV="1">
          <a:off x="4634865" y="133906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E3A94302-AFD2-447C-992B-5E8E1406BE19}"/>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C98C1FEB-3D03-4687-94FB-FC6549D6F845}"/>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BDE1E78F-DF1D-4CE4-8A32-A8D9F792080C}"/>
            </a:ext>
          </a:extLst>
        </xdr:cNvPr>
        <xdr:cNvSpPr txBox="1"/>
      </xdr:nvSpPr>
      <xdr:spPr>
        <a:xfrm>
          <a:off x="4673600" y="1316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a:extLst>
            <a:ext uri="{FF2B5EF4-FFF2-40B4-BE49-F238E27FC236}">
              <a16:creationId xmlns:a16="http://schemas.microsoft.com/office/drawing/2014/main" id="{A90F633C-B108-48DA-BF80-F303F3EBD668}"/>
            </a:ext>
          </a:extLst>
        </xdr:cNvPr>
        <xdr:cNvCxnSpPr/>
      </xdr:nvCxnSpPr>
      <xdr:spPr>
        <a:xfrm>
          <a:off x="4546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73FD3708-EAA7-4771-B69F-54B7C0C3CC5D}"/>
            </a:ext>
          </a:extLst>
        </xdr:cNvPr>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8EAC390D-9970-4B9A-8E3C-F4154F5A5F26}"/>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a:extLst>
            <a:ext uri="{FF2B5EF4-FFF2-40B4-BE49-F238E27FC236}">
              <a16:creationId xmlns:a16="http://schemas.microsoft.com/office/drawing/2014/main" id="{B9E7727F-C873-43C0-A1A4-C7EFDBD1B5D0}"/>
            </a:ext>
          </a:extLst>
        </xdr:cNvPr>
        <xdr:cNvSpPr/>
      </xdr:nvSpPr>
      <xdr:spPr>
        <a:xfrm>
          <a:off x="3746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a:extLst>
            <a:ext uri="{FF2B5EF4-FFF2-40B4-BE49-F238E27FC236}">
              <a16:creationId xmlns:a16="http://schemas.microsoft.com/office/drawing/2014/main" id="{107D4273-1A52-4265-BDCF-6C090184DF80}"/>
            </a:ext>
          </a:extLst>
        </xdr:cNvPr>
        <xdr:cNvSpPr/>
      </xdr:nvSpPr>
      <xdr:spPr>
        <a:xfrm>
          <a:off x="2857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a:extLst>
            <a:ext uri="{FF2B5EF4-FFF2-40B4-BE49-F238E27FC236}">
              <a16:creationId xmlns:a16="http://schemas.microsoft.com/office/drawing/2014/main" id="{581E0928-DBB5-4E3E-8708-CCF6DE0BAA4F}"/>
            </a:ext>
          </a:extLst>
        </xdr:cNvPr>
        <xdr:cNvSpPr/>
      </xdr:nvSpPr>
      <xdr:spPr>
        <a:xfrm>
          <a:off x="1968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a:extLst>
            <a:ext uri="{FF2B5EF4-FFF2-40B4-BE49-F238E27FC236}">
              <a16:creationId xmlns:a16="http://schemas.microsoft.com/office/drawing/2014/main" id="{B9E531A6-7181-4B38-9951-333447E64BCD}"/>
            </a:ext>
          </a:extLst>
        </xdr:cNvPr>
        <xdr:cNvSpPr/>
      </xdr:nvSpPr>
      <xdr:spPr>
        <a:xfrm>
          <a:off x="10795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B77FE73-5F2B-47E5-AA25-D8E73BAB646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38C9884-C758-43D0-9592-B6A4F93F07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5A3AF5B-B214-477D-B4A7-FBB9028515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17DB7C1-A835-4C81-AF3C-137088FBC80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D8B2EDC-CB6F-4270-BF72-47AC84228F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133604</xdr:rowOff>
    </xdr:from>
    <xdr:to>
      <xdr:col>24</xdr:col>
      <xdr:colOff>114300</xdr:colOff>
      <xdr:row>81</xdr:row>
      <xdr:rowOff>63754</xdr:rowOff>
    </xdr:to>
    <xdr:sp macro="" textlink="">
      <xdr:nvSpPr>
        <xdr:cNvPr id="304" name="楕円 303">
          <a:extLst>
            <a:ext uri="{FF2B5EF4-FFF2-40B4-BE49-F238E27FC236}">
              <a16:creationId xmlns:a16="http://schemas.microsoft.com/office/drawing/2014/main" id="{749967DD-CE2B-4BCA-A855-A91204E78880}"/>
            </a:ext>
          </a:extLst>
        </xdr:cNvPr>
        <xdr:cNvSpPr/>
      </xdr:nvSpPr>
      <xdr:spPr>
        <a:xfrm>
          <a:off x="45847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112031</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173DA882-A830-43C8-B5E3-844574202909}"/>
            </a:ext>
          </a:extLst>
        </xdr:cNvPr>
        <xdr:cNvSpPr txBox="1"/>
      </xdr:nvSpPr>
      <xdr:spPr>
        <a:xfrm>
          <a:off x="4673600"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306" name="楕円 305">
          <a:extLst>
            <a:ext uri="{FF2B5EF4-FFF2-40B4-BE49-F238E27FC236}">
              <a16:creationId xmlns:a16="http://schemas.microsoft.com/office/drawing/2014/main" id="{5299F8A6-7DFD-493F-B73F-D138A2E71A3B}"/>
            </a:ext>
          </a:extLst>
        </xdr:cNvPr>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12954</xdr:rowOff>
    </xdr:from>
    <xdr:to>
      <xdr:col>24</xdr:col>
      <xdr:colOff>63500</xdr:colOff>
      <xdr:row>81</xdr:row>
      <xdr:rowOff>49530</xdr:rowOff>
    </xdr:to>
    <xdr:cxnSp macro="">
      <xdr:nvCxnSpPr>
        <xdr:cNvPr id="307" name="直線コネクタ 306">
          <a:extLst>
            <a:ext uri="{FF2B5EF4-FFF2-40B4-BE49-F238E27FC236}">
              <a16:creationId xmlns:a16="http://schemas.microsoft.com/office/drawing/2014/main" id="{690BB02C-5042-46CF-AE6C-ABD7ECAABBAE}"/>
            </a:ext>
          </a:extLst>
        </xdr:cNvPr>
        <xdr:cNvCxnSpPr/>
      </xdr:nvCxnSpPr>
      <xdr:spPr>
        <a:xfrm flipV="1">
          <a:off x="3797300" y="139004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81026</xdr:rowOff>
    </xdr:from>
    <xdr:to>
      <xdr:col>15</xdr:col>
      <xdr:colOff>101600</xdr:colOff>
      <xdr:row>82</xdr:row>
      <xdr:rowOff>11176</xdr:rowOff>
    </xdr:to>
    <xdr:sp macro="" textlink="">
      <xdr:nvSpPr>
        <xdr:cNvPr id="308" name="楕円 307">
          <a:extLst>
            <a:ext uri="{FF2B5EF4-FFF2-40B4-BE49-F238E27FC236}">
              <a16:creationId xmlns:a16="http://schemas.microsoft.com/office/drawing/2014/main" id="{D56281B8-C171-4B09-974B-938520BD9FF7}"/>
            </a:ext>
          </a:extLst>
        </xdr:cNvPr>
        <xdr:cNvSpPr/>
      </xdr:nvSpPr>
      <xdr:spPr>
        <a:xfrm>
          <a:off x="2857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131826</xdr:rowOff>
    </xdr:to>
    <xdr:cxnSp macro="">
      <xdr:nvCxnSpPr>
        <xdr:cNvPr id="309" name="直線コネクタ 308">
          <a:extLst>
            <a:ext uri="{FF2B5EF4-FFF2-40B4-BE49-F238E27FC236}">
              <a16:creationId xmlns:a16="http://schemas.microsoft.com/office/drawing/2014/main" id="{A48BDFE0-82D3-43CE-A47B-C69EBF0D7CE1}"/>
            </a:ext>
          </a:extLst>
        </xdr:cNvPr>
        <xdr:cNvCxnSpPr/>
      </xdr:nvCxnSpPr>
      <xdr:spPr>
        <a:xfrm flipV="1">
          <a:off x="2908300" y="139369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146050</xdr:rowOff>
    </xdr:to>
    <xdr:sp macro="" textlink="">
      <xdr:nvSpPr>
        <xdr:cNvPr id="310" name="楕円 309">
          <a:extLst>
            <a:ext uri="{FF2B5EF4-FFF2-40B4-BE49-F238E27FC236}">
              <a16:creationId xmlns:a16="http://schemas.microsoft.com/office/drawing/2014/main" id="{934B9A62-BB4E-4673-A8C8-71E60707F76C}"/>
            </a:ext>
          </a:extLst>
        </xdr:cNvPr>
        <xdr:cNvSpPr/>
      </xdr:nvSpPr>
      <xdr:spPr>
        <a:xfrm>
          <a:off x="1968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131826</xdr:rowOff>
    </xdr:to>
    <xdr:cxnSp macro="">
      <xdr:nvCxnSpPr>
        <xdr:cNvPr id="311" name="直線コネクタ 310">
          <a:extLst>
            <a:ext uri="{FF2B5EF4-FFF2-40B4-BE49-F238E27FC236}">
              <a16:creationId xmlns:a16="http://schemas.microsoft.com/office/drawing/2014/main" id="{1E423861-1786-469B-BF8C-A61602957CBF}"/>
            </a:ext>
          </a:extLst>
        </xdr:cNvPr>
        <xdr:cNvCxnSpPr/>
      </xdr:nvCxnSpPr>
      <xdr:spPr>
        <a:xfrm>
          <a:off x="2019300" y="139827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167894</xdr:rowOff>
    </xdr:from>
    <xdr:to>
      <xdr:col>6</xdr:col>
      <xdr:colOff>38100</xdr:colOff>
      <xdr:row>81</xdr:row>
      <xdr:rowOff>98044</xdr:rowOff>
    </xdr:to>
    <xdr:sp macro="" textlink="">
      <xdr:nvSpPr>
        <xdr:cNvPr id="312" name="楕円 311">
          <a:extLst>
            <a:ext uri="{FF2B5EF4-FFF2-40B4-BE49-F238E27FC236}">
              <a16:creationId xmlns:a16="http://schemas.microsoft.com/office/drawing/2014/main" id="{E5910D9B-46F5-4F2E-8461-E4FAE6945D71}"/>
            </a:ext>
          </a:extLst>
        </xdr:cNvPr>
        <xdr:cNvSpPr/>
      </xdr:nvSpPr>
      <xdr:spPr>
        <a:xfrm>
          <a:off x="10795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47244</xdr:rowOff>
    </xdr:from>
    <xdr:to>
      <xdr:col>10</xdr:col>
      <xdr:colOff>114300</xdr:colOff>
      <xdr:row>81</xdr:row>
      <xdr:rowOff>95250</xdr:rowOff>
    </xdr:to>
    <xdr:cxnSp macro="">
      <xdr:nvCxnSpPr>
        <xdr:cNvPr id="313" name="直線コネクタ 312">
          <a:extLst>
            <a:ext uri="{FF2B5EF4-FFF2-40B4-BE49-F238E27FC236}">
              <a16:creationId xmlns:a16="http://schemas.microsoft.com/office/drawing/2014/main" id="{63C4E335-7DDE-41E0-94F5-6C0477DE8EA2}"/>
            </a:ext>
          </a:extLst>
        </xdr:cNvPr>
        <xdr:cNvCxnSpPr/>
      </xdr:nvCxnSpPr>
      <xdr:spPr>
        <a:xfrm>
          <a:off x="1130300" y="139346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11701</xdr:rowOff>
    </xdr:from>
    <xdr:ext cx="405111" cy="259045"/>
    <xdr:sp macro="" textlink="">
      <xdr:nvSpPr>
        <xdr:cNvPr id="314" name="n_1aveValue【福祉施設】&#10;有形固定資産減価償却率">
          <a:extLst>
            <a:ext uri="{FF2B5EF4-FFF2-40B4-BE49-F238E27FC236}">
              <a16:creationId xmlns:a16="http://schemas.microsoft.com/office/drawing/2014/main" id="{AEE50B17-314D-4C51-9454-3140A1D4A957}"/>
            </a:ext>
          </a:extLst>
        </xdr:cNvPr>
        <xdr:cNvSpPr txBox="1"/>
      </xdr:nvSpPr>
      <xdr:spPr>
        <a:xfrm>
          <a:off x="35820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164864</xdr:rowOff>
    </xdr:from>
    <xdr:ext cx="405111" cy="259045"/>
    <xdr:sp macro="" textlink="">
      <xdr:nvSpPr>
        <xdr:cNvPr id="315" name="n_2aveValue【福祉施設】&#10;有形固定資産減価償却率">
          <a:extLst>
            <a:ext uri="{FF2B5EF4-FFF2-40B4-BE49-F238E27FC236}">
              <a16:creationId xmlns:a16="http://schemas.microsoft.com/office/drawing/2014/main" id="{A1610AFA-B6FD-4131-8E5C-8B369D2BA648}"/>
            </a:ext>
          </a:extLst>
        </xdr:cNvPr>
        <xdr:cNvSpPr txBox="1"/>
      </xdr:nvSpPr>
      <xdr:spPr>
        <a:xfrm>
          <a:off x="2705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155719</xdr:rowOff>
    </xdr:from>
    <xdr:ext cx="405111" cy="259045"/>
    <xdr:sp macro="" textlink="">
      <xdr:nvSpPr>
        <xdr:cNvPr id="316" name="n_3aveValue【福祉施設】&#10;有形固定資産減価償却率">
          <a:extLst>
            <a:ext uri="{FF2B5EF4-FFF2-40B4-BE49-F238E27FC236}">
              <a16:creationId xmlns:a16="http://schemas.microsoft.com/office/drawing/2014/main" id="{07D966B6-8CDA-4214-8EB3-6F943C458DF4}"/>
            </a:ext>
          </a:extLst>
        </xdr:cNvPr>
        <xdr:cNvSpPr txBox="1"/>
      </xdr:nvSpPr>
      <xdr:spPr>
        <a:xfrm>
          <a:off x="1816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137431</xdr:rowOff>
    </xdr:from>
    <xdr:ext cx="405111" cy="259045"/>
    <xdr:sp macro="" textlink="">
      <xdr:nvSpPr>
        <xdr:cNvPr id="317" name="n_4aveValue【福祉施設】&#10;有形固定資産減価償却率">
          <a:extLst>
            <a:ext uri="{FF2B5EF4-FFF2-40B4-BE49-F238E27FC236}">
              <a16:creationId xmlns:a16="http://schemas.microsoft.com/office/drawing/2014/main" id="{B2A4D5AE-44C1-4E48-8685-B5E451C77C60}"/>
            </a:ext>
          </a:extLst>
        </xdr:cNvPr>
        <xdr:cNvSpPr txBox="1"/>
      </xdr:nvSpPr>
      <xdr:spPr>
        <a:xfrm>
          <a:off x="927744" y="1351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91457</xdr:rowOff>
    </xdr:from>
    <xdr:ext cx="405111" cy="259045"/>
    <xdr:sp macro="" textlink="">
      <xdr:nvSpPr>
        <xdr:cNvPr id="318" name="n_1mainValue【福祉施設】&#10;有形固定資産減価償却率">
          <a:extLst>
            <a:ext uri="{FF2B5EF4-FFF2-40B4-BE49-F238E27FC236}">
              <a16:creationId xmlns:a16="http://schemas.microsoft.com/office/drawing/2014/main" id="{97BD1FA0-CB2C-413A-BDD0-11B7BEABA43E}"/>
            </a:ext>
          </a:extLst>
        </xdr:cNvPr>
        <xdr:cNvSpPr txBox="1"/>
      </xdr:nvSpPr>
      <xdr:spPr>
        <a:xfrm>
          <a:off x="3582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2303</xdr:rowOff>
    </xdr:from>
    <xdr:ext cx="405111" cy="259045"/>
    <xdr:sp macro="" textlink="">
      <xdr:nvSpPr>
        <xdr:cNvPr id="319" name="n_2mainValue【福祉施設】&#10;有形固定資産減価償却率">
          <a:extLst>
            <a:ext uri="{FF2B5EF4-FFF2-40B4-BE49-F238E27FC236}">
              <a16:creationId xmlns:a16="http://schemas.microsoft.com/office/drawing/2014/main" id="{1CDCB6F2-BB28-4ACA-B911-38FC5D74A632}"/>
            </a:ext>
          </a:extLst>
        </xdr:cNvPr>
        <xdr:cNvSpPr txBox="1"/>
      </xdr:nvSpPr>
      <xdr:spPr>
        <a:xfrm>
          <a:off x="2705744" y="1406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320" name="n_3mainValue【福祉施設】&#10;有形固定資産減価償却率">
          <a:extLst>
            <a:ext uri="{FF2B5EF4-FFF2-40B4-BE49-F238E27FC236}">
              <a16:creationId xmlns:a16="http://schemas.microsoft.com/office/drawing/2014/main" id="{493430FB-AA4A-4157-954D-66BFEE3B943E}"/>
            </a:ext>
          </a:extLst>
        </xdr:cNvPr>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89171</xdr:rowOff>
    </xdr:from>
    <xdr:ext cx="405111" cy="259045"/>
    <xdr:sp macro="" textlink="">
      <xdr:nvSpPr>
        <xdr:cNvPr id="321" name="n_4mainValue【福祉施設】&#10;有形固定資産減価償却率">
          <a:extLst>
            <a:ext uri="{FF2B5EF4-FFF2-40B4-BE49-F238E27FC236}">
              <a16:creationId xmlns:a16="http://schemas.microsoft.com/office/drawing/2014/main" id="{1F3E9C01-85F9-48A6-A336-4B4C86B33F35}"/>
            </a:ext>
          </a:extLst>
        </xdr:cNvPr>
        <xdr:cNvSpPr txBox="1"/>
      </xdr:nvSpPr>
      <xdr:spPr>
        <a:xfrm>
          <a:off x="927744"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65762F1-DE2A-417A-BB05-AF6F5532746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630E532-F3B9-4932-BEA8-2BAB82B7835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61FA1EE-99F9-4D72-8B17-DCFAAE2E302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C6818FB-5B35-4A6A-BA0A-EE6A54CEE03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8B86F5D-C882-440D-B31B-E4281C5FBB3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F3E6E46-B0EC-482D-94C5-B203587B625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21928DB-6AB1-4CF8-A91A-4465F059B2F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F59E05E-C3EC-41CA-ABB1-5707D1FF94B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97CE230-F205-45B4-B37B-50EC2B77FD4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A75D9D9-4464-44FA-98ED-A240DEBA052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6E4B9406-576A-4F3A-BCBC-65533DEEE24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E3369961-74E2-4E9E-8913-77315EC1396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F3CC9712-1727-4A0C-8B4A-1FFF84E9242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E5E6C417-3180-4A09-BB91-8942663D99D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E48DE9D0-4540-44FA-ADED-763DDD5ABC0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FC573C04-8946-40F2-99DB-03FD94C26D6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929DB068-AC6D-4517-80CB-C66094EB87B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1FAF9540-8331-49AC-9A0C-5499D89AE4B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EF63D74-824E-48BA-A501-EEA36BCC8A9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ECA43C64-EAE5-4685-8235-18FBEE73E88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85BEE10-6EE0-4D20-9ACB-5F9C7533A3E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B9D7EF45-AF7D-4157-BD53-22E2B4333EB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514EF93-FD0A-4196-848F-0D8AE603ECE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195EBF8F-983E-4C27-A163-5D968D6E6B3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84A79662-1144-4B14-B958-75D82C53895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5E668B53-2821-4B24-B2E6-427D2AA6A748}"/>
            </a:ext>
          </a:extLst>
        </xdr:cNvPr>
        <xdr:cNvCxnSpPr/>
      </xdr:nvCxnSpPr>
      <xdr:spPr>
        <a:xfrm flipV="1">
          <a:off x="10476865" y="13476514"/>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C16F1B55-99B2-4731-AB6D-3B44F202D85A}"/>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C2A6E1F1-9C58-4900-8149-9E8779B29EAC}"/>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a:extLst>
            <a:ext uri="{FF2B5EF4-FFF2-40B4-BE49-F238E27FC236}">
              <a16:creationId xmlns:a16="http://schemas.microsoft.com/office/drawing/2014/main" id="{CBC572A7-6216-4A9A-A575-40FCFDDF8A62}"/>
            </a:ext>
          </a:extLst>
        </xdr:cNvPr>
        <xdr:cNvSpPr txBox="1"/>
      </xdr:nvSpPr>
      <xdr:spPr>
        <a:xfrm>
          <a:off x="10515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a:extLst>
            <a:ext uri="{FF2B5EF4-FFF2-40B4-BE49-F238E27FC236}">
              <a16:creationId xmlns:a16="http://schemas.microsoft.com/office/drawing/2014/main" id="{A71F57F3-7BE0-46F4-8D83-FB3FDB178A29}"/>
            </a:ext>
          </a:extLst>
        </xdr:cNvPr>
        <xdr:cNvCxnSpPr/>
      </xdr:nvCxnSpPr>
      <xdr:spPr>
        <a:xfrm>
          <a:off x="10388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FA7ABECB-2E1F-4B90-8907-E24AECBCF49F}"/>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EE99CEF7-F4B6-4B5F-A849-9CE8F9AA02CD}"/>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a:extLst>
            <a:ext uri="{FF2B5EF4-FFF2-40B4-BE49-F238E27FC236}">
              <a16:creationId xmlns:a16="http://schemas.microsoft.com/office/drawing/2014/main" id="{8B452614-36D9-4BA9-8808-1BBE78F3E955}"/>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a:extLst>
            <a:ext uri="{FF2B5EF4-FFF2-40B4-BE49-F238E27FC236}">
              <a16:creationId xmlns:a16="http://schemas.microsoft.com/office/drawing/2014/main" id="{195A6C0B-D27F-4A9B-BA9B-C4644EFDEAF5}"/>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a:extLst>
            <a:ext uri="{FF2B5EF4-FFF2-40B4-BE49-F238E27FC236}">
              <a16:creationId xmlns:a16="http://schemas.microsoft.com/office/drawing/2014/main" id="{3B8A08F6-A053-40BA-BDF7-A5DE7EC927A8}"/>
            </a:ext>
          </a:extLst>
        </xdr:cNvPr>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D14652AB-1903-4542-B93C-362AF6106CF4}"/>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ACE560B-C3BB-4FE6-AF08-C56F732DAD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1072317-5E1F-4382-90F5-73FE7EBE05C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FDF3CB8-AD92-4B65-92D1-72E9C3246B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EBFC749-40B5-4251-A54F-98801A0F711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C873B86-C626-428A-9C85-08FD8D10A6A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153307</xdr:rowOff>
    </xdr:from>
    <xdr:to>
      <xdr:col>55</xdr:col>
      <xdr:colOff>50800</xdr:colOff>
      <xdr:row>84</xdr:row>
      <xdr:rowOff>83457</xdr:rowOff>
    </xdr:to>
    <xdr:sp macro="" textlink="">
      <xdr:nvSpPr>
        <xdr:cNvPr id="363" name="楕円 362">
          <a:extLst>
            <a:ext uri="{FF2B5EF4-FFF2-40B4-BE49-F238E27FC236}">
              <a16:creationId xmlns:a16="http://schemas.microsoft.com/office/drawing/2014/main" id="{121DD520-F294-449E-B901-390C08D8D338}"/>
            </a:ext>
          </a:extLst>
        </xdr:cNvPr>
        <xdr:cNvSpPr/>
      </xdr:nvSpPr>
      <xdr:spPr>
        <a:xfrm>
          <a:off x="104267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131734</xdr:rowOff>
    </xdr:from>
    <xdr:ext cx="469744" cy="259045"/>
    <xdr:sp macro="" textlink="">
      <xdr:nvSpPr>
        <xdr:cNvPr id="364" name="【福祉施設】&#10;一人当たり面積該当値テキスト">
          <a:extLst>
            <a:ext uri="{FF2B5EF4-FFF2-40B4-BE49-F238E27FC236}">
              <a16:creationId xmlns:a16="http://schemas.microsoft.com/office/drawing/2014/main" id="{E153C8BB-6441-4175-A8C8-BC92FBEE697D}"/>
            </a:ext>
          </a:extLst>
        </xdr:cNvPr>
        <xdr:cNvSpPr txBox="1"/>
      </xdr:nvSpPr>
      <xdr:spPr>
        <a:xfrm>
          <a:off x="10515600" y="1436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120650</xdr:rowOff>
    </xdr:from>
    <xdr:to>
      <xdr:col>50</xdr:col>
      <xdr:colOff>165100</xdr:colOff>
      <xdr:row>84</xdr:row>
      <xdr:rowOff>50800</xdr:rowOff>
    </xdr:to>
    <xdr:sp macro="" textlink="">
      <xdr:nvSpPr>
        <xdr:cNvPr id="365" name="楕円 364">
          <a:extLst>
            <a:ext uri="{FF2B5EF4-FFF2-40B4-BE49-F238E27FC236}">
              <a16:creationId xmlns:a16="http://schemas.microsoft.com/office/drawing/2014/main" id="{0CF7393D-275B-4B2A-82EE-FC82522719C7}"/>
            </a:ext>
          </a:extLst>
        </xdr:cNvPr>
        <xdr:cNvSpPr/>
      </xdr:nvSpPr>
      <xdr:spPr>
        <a:xfrm>
          <a:off x="9588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0</xdr:rowOff>
    </xdr:from>
    <xdr:to>
      <xdr:col>55</xdr:col>
      <xdr:colOff>0</xdr:colOff>
      <xdr:row>84</xdr:row>
      <xdr:rowOff>32657</xdr:rowOff>
    </xdr:to>
    <xdr:cxnSp macro="">
      <xdr:nvCxnSpPr>
        <xdr:cNvPr id="366" name="直線コネクタ 365">
          <a:extLst>
            <a:ext uri="{FF2B5EF4-FFF2-40B4-BE49-F238E27FC236}">
              <a16:creationId xmlns:a16="http://schemas.microsoft.com/office/drawing/2014/main" id="{2A8E8245-3DB4-41EB-A45E-D599C90669F8}"/>
            </a:ext>
          </a:extLst>
        </xdr:cNvPr>
        <xdr:cNvCxnSpPr/>
      </xdr:nvCxnSpPr>
      <xdr:spPr>
        <a:xfrm>
          <a:off x="9639300" y="144018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120650</xdr:rowOff>
    </xdr:from>
    <xdr:to>
      <xdr:col>46</xdr:col>
      <xdr:colOff>38100</xdr:colOff>
      <xdr:row>84</xdr:row>
      <xdr:rowOff>50800</xdr:rowOff>
    </xdr:to>
    <xdr:sp macro="" textlink="">
      <xdr:nvSpPr>
        <xdr:cNvPr id="367" name="楕円 366">
          <a:extLst>
            <a:ext uri="{FF2B5EF4-FFF2-40B4-BE49-F238E27FC236}">
              <a16:creationId xmlns:a16="http://schemas.microsoft.com/office/drawing/2014/main" id="{8E175485-05D5-4C09-90DB-53404CCFD07B}"/>
            </a:ext>
          </a:extLst>
        </xdr:cNvPr>
        <xdr:cNvSpPr/>
      </xdr:nvSpPr>
      <xdr:spPr>
        <a:xfrm>
          <a:off x="8699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0</xdr:rowOff>
    </xdr:from>
    <xdr:to>
      <xdr:col>50</xdr:col>
      <xdr:colOff>114300</xdr:colOff>
      <xdr:row>84</xdr:row>
      <xdr:rowOff>0</xdr:rowOff>
    </xdr:to>
    <xdr:cxnSp macro="">
      <xdr:nvCxnSpPr>
        <xdr:cNvPr id="368" name="直線コネクタ 367">
          <a:extLst>
            <a:ext uri="{FF2B5EF4-FFF2-40B4-BE49-F238E27FC236}">
              <a16:creationId xmlns:a16="http://schemas.microsoft.com/office/drawing/2014/main" id="{E5F1D6ED-3481-4392-AA10-D9E9EC80BEF6}"/>
            </a:ext>
          </a:extLst>
        </xdr:cNvPr>
        <xdr:cNvCxnSpPr/>
      </xdr:nvCxnSpPr>
      <xdr:spPr>
        <a:xfrm>
          <a:off x="8750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120650</xdr:rowOff>
    </xdr:from>
    <xdr:to>
      <xdr:col>41</xdr:col>
      <xdr:colOff>101600</xdr:colOff>
      <xdr:row>84</xdr:row>
      <xdr:rowOff>50800</xdr:rowOff>
    </xdr:to>
    <xdr:sp macro="" textlink="">
      <xdr:nvSpPr>
        <xdr:cNvPr id="369" name="楕円 368">
          <a:extLst>
            <a:ext uri="{FF2B5EF4-FFF2-40B4-BE49-F238E27FC236}">
              <a16:creationId xmlns:a16="http://schemas.microsoft.com/office/drawing/2014/main" id="{5F50D822-A232-4041-ADA9-4C0D2EE7DC4B}"/>
            </a:ext>
          </a:extLst>
        </xdr:cNvPr>
        <xdr:cNvSpPr/>
      </xdr:nvSpPr>
      <xdr:spPr>
        <a:xfrm>
          <a:off x="7810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0</xdr:rowOff>
    </xdr:from>
    <xdr:to>
      <xdr:col>45</xdr:col>
      <xdr:colOff>177800</xdr:colOff>
      <xdr:row>84</xdr:row>
      <xdr:rowOff>0</xdr:rowOff>
    </xdr:to>
    <xdr:cxnSp macro="">
      <xdr:nvCxnSpPr>
        <xdr:cNvPr id="370" name="直線コネクタ 369">
          <a:extLst>
            <a:ext uri="{FF2B5EF4-FFF2-40B4-BE49-F238E27FC236}">
              <a16:creationId xmlns:a16="http://schemas.microsoft.com/office/drawing/2014/main" id="{6B982D0D-ED1D-4790-A939-DB96A05AEFCE}"/>
            </a:ext>
          </a:extLst>
        </xdr:cNvPr>
        <xdr:cNvCxnSpPr/>
      </xdr:nvCxnSpPr>
      <xdr:spPr>
        <a:xfrm>
          <a:off x="7861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71" name="楕円 370">
          <a:extLst>
            <a:ext uri="{FF2B5EF4-FFF2-40B4-BE49-F238E27FC236}">
              <a16:creationId xmlns:a16="http://schemas.microsoft.com/office/drawing/2014/main" id="{9C1D66D8-7BFB-4ADF-99C4-144389DF8AC4}"/>
            </a:ext>
          </a:extLst>
        </xdr:cNvPr>
        <xdr:cNvSpPr/>
      </xdr:nvSpPr>
      <xdr:spPr>
        <a:xfrm>
          <a:off x="6921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0</xdr:rowOff>
    </xdr:from>
    <xdr:to>
      <xdr:col>41</xdr:col>
      <xdr:colOff>50800</xdr:colOff>
      <xdr:row>84</xdr:row>
      <xdr:rowOff>0</xdr:rowOff>
    </xdr:to>
    <xdr:cxnSp macro="">
      <xdr:nvCxnSpPr>
        <xdr:cNvPr id="372" name="直線コネクタ 371">
          <a:extLst>
            <a:ext uri="{FF2B5EF4-FFF2-40B4-BE49-F238E27FC236}">
              <a16:creationId xmlns:a16="http://schemas.microsoft.com/office/drawing/2014/main" id="{45F1D613-67AD-4D1F-90D5-E283B139AC60}"/>
            </a:ext>
          </a:extLst>
        </xdr:cNvPr>
        <xdr:cNvCxnSpPr/>
      </xdr:nvCxnSpPr>
      <xdr:spPr>
        <a:xfrm>
          <a:off x="6972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73" name="n_1aveValue【福祉施設】&#10;一人当たり面積">
          <a:extLst>
            <a:ext uri="{FF2B5EF4-FFF2-40B4-BE49-F238E27FC236}">
              <a16:creationId xmlns:a16="http://schemas.microsoft.com/office/drawing/2014/main" id="{00B26016-02FB-49F5-BC88-2144CB5573D3}"/>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74" name="n_2aveValue【福祉施設】&#10;一人当たり面積">
          <a:extLst>
            <a:ext uri="{FF2B5EF4-FFF2-40B4-BE49-F238E27FC236}">
              <a16:creationId xmlns:a16="http://schemas.microsoft.com/office/drawing/2014/main" id="{F83725F0-46B1-48DE-852C-DC8C9E2D7857}"/>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5" name="n_3aveValue【福祉施設】&#10;一人当たり面積">
          <a:extLst>
            <a:ext uri="{FF2B5EF4-FFF2-40B4-BE49-F238E27FC236}">
              <a16:creationId xmlns:a16="http://schemas.microsoft.com/office/drawing/2014/main" id="{3434973E-AD2C-415F-9547-1D9CA8ABE5B3}"/>
            </a:ext>
          </a:extLst>
        </xdr:cNvPr>
        <xdr:cNvSpPr txBox="1"/>
      </xdr:nvSpPr>
      <xdr:spPr>
        <a:xfrm>
          <a:off x="7626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B1A78CF7-1BA7-4426-8E9A-7B72A9DE5765}"/>
            </a:ext>
          </a:extLst>
        </xdr:cNvPr>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41927</xdr:rowOff>
    </xdr:from>
    <xdr:ext cx="469744" cy="259045"/>
    <xdr:sp macro="" textlink="">
      <xdr:nvSpPr>
        <xdr:cNvPr id="377" name="n_1mainValue【福祉施設】&#10;一人当たり面積">
          <a:extLst>
            <a:ext uri="{FF2B5EF4-FFF2-40B4-BE49-F238E27FC236}">
              <a16:creationId xmlns:a16="http://schemas.microsoft.com/office/drawing/2014/main" id="{4E910A3D-FDAE-4B45-B09E-0273331BC23A}"/>
            </a:ext>
          </a:extLst>
        </xdr:cNvPr>
        <xdr:cNvSpPr txBox="1"/>
      </xdr:nvSpPr>
      <xdr:spPr>
        <a:xfrm>
          <a:off x="9391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41927</xdr:rowOff>
    </xdr:from>
    <xdr:ext cx="469744" cy="259045"/>
    <xdr:sp macro="" textlink="">
      <xdr:nvSpPr>
        <xdr:cNvPr id="378" name="n_2mainValue【福祉施設】&#10;一人当たり面積">
          <a:extLst>
            <a:ext uri="{FF2B5EF4-FFF2-40B4-BE49-F238E27FC236}">
              <a16:creationId xmlns:a16="http://schemas.microsoft.com/office/drawing/2014/main" id="{37C5E8A5-4010-4988-BC6E-E1A701FA7F9C}"/>
            </a:ext>
          </a:extLst>
        </xdr:cNvPr>
        <xdr:cNvSpPr txBox="1"/>
      </xdr:nvSpPr>
      <xdr:spPr>
        <a:xfrm>
          <a:off x="8515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79" name="n_3mainValue【福祉施設】&#10;一人当たり面積">
          <a:extLst>
            <a:ext uri="{FF2B5EF4-FFF2-40B4-BE49-F238E27FC236}">
              <a16:creationId xmlns:a16="http://schemas.microsoft.com/office/drawing/2014/main" id="{B1E20CD4-D031-430E-9738-F7C0338BF345}"/>
            </a:ext>
          </a:extLst>
        </xdr:cNvPr>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41927</xdr:rowOff>
    </xdr:from>
    <xdr:ext cx="469744" cy="259045"/>
    <xdr:sp macro="" textlink="">
      <xdr:nvSpPr>
        <xdr:cNvPr id="380" name="n_4mainValue【福祉施設】&#10;一人当たり面積">
          <a:extLst>
            <a:ext uri="{FF2B5EF4-FFF2-40B4-BE49-F238E27FC236}">
              <a16:creationId xmlns:a16="http://schemas.microsoft.com/office/drawing/2014/main" id="{99856E53-34D9-4841-A9A8-E267ACE0668F}"/>
            </a:ext>
          </a:extLst>
        </xdr:cNvPr>
        <xdr:cNvSpPr txBox="1"/>
      </xdr:nvSpPr>
      <xdr:spPr>
        <a:xfrm>
          <a:off x="6737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EE843F5-F83F-4B98-8352-4EB0CD2D42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F3ABFB7A-68CC-4EDE-8963-BA4E4B234B9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4752A89-D7FB-4B48-9423-DFDA2D77982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DE71FFC-070A-41AB-BEB4-CE2E09B821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5AC43C7E-BDFE-444A-AFA9-1EA74F50CA1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CE9D525D-B490-4B04-BF06-DBEA2CEABD4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B4B63385-9292-40D2-A4A1-6F00C282DA2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A3BD5E0-A7F1-4E5A-AB84-B5DBA874556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AE56DB7D-80E3-4DB1-947B-68006ABB9CB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35E7513B-7CCA-40FB-88B1-98D6A3749D0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3388EA44-AF2D-48F7-836A-4B70178655F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53140345-0DD0-4827-AABC-3B06230C9BE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3E9DDE49-A709-4D0E-A3DE-ADA49BC940F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9B26EAC8-4CC4-4D11-AF9F-917B376076A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6F5CA274-A0E1-4BB1-B6B4-8F002108BC6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458FD0C7-C4B6-438C-AC00-F754584AA82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9220FAD7-7A6A-427A-AD74-F0619FE948F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127A705E-6FBF-43DA-AA0C-784DCF2CBD4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0023D455-CF3D-45DA-9DA7-6DAC1BB65E8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134079AA-23E8-4E60-AA89-23952F02924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754DB0EE-9EE2-4443-B328-6E246D03447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69564F49-6AF7-46DC-8A80-FEB496EB08C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BF8DC52E-0323-459C-BBB3-DB4093F7A2E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FFEB453B-D2FF-422D-89D7-595DFA6E2CB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a:extLst>
            <a:ext uri="{FF2B5EF4-FFF2-40B4-BE49-F238E27FC236}">
              <a16:creationId xmlns:a16="http://schemas.microsoft.com/office/drawing/2014/main" id="{FD78804D-C031-4C4D-AAEA-951B840E2B4C}"/>
            </a:ext>
          </a:extLst>
        </xdr:cNvPr>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8D17FECA-2701-4AF2-8B95-DD1123777883}"/>
            </a:ext>
          </a:extLst>
        </xdr:cNvPr>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a:extLst>
            <a:ext uri="{FF2B5EF4-FFF2-40B4-BE49-F238E27FC236}">
              <a16:creationId xmlns:a16="http://schemas.microsoft.com/office/drawing/2014/main" id="{C09D6B6B-F6A1-475E-B410-6EA6D9B7F473}"/>
            </a:ext>
          </a:extLst>
        </xdr:cNvPr>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6318E1F9-C4AB-4BA6-8504-9FCB17FBCCFB}"/>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a:extLst>
            <a:ext uri="{FF2B5EF4-FFF2-40B4-BE49-F238E27FC236}">
              <a16:creationId xmlns:a16="http://schemas.microsoft.com/office/drawing/2014/main" id="{55FB3429-DF5E-49E4-AA92-388644FFDA4F}"/>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74313</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FFFFA0EA-5FBC-4C9A-95A2-38E8288D0EBC}"/>
            </a:ext>
          </a:extLst>
        </xdr:cNvPr>
        <xdr:cNvSpPr txBox="1"/>
      </xdr:nvSpPr>
      <xdr:spPr>
        <a:xfrm>
          <a:off x="4673600" y="1773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a:extLst>
            <a:ext uri="{FF2B5EF4-FFF2-40B4-BE49-F238E27FC236}">
              <a16:creationId xmlns:a16="http://schemas.microsoft.com/office/drawing/2014/main" id="{44F11C7F-5FB7-4E4D-8DD7-56EDFD697ED0}"/>
            </a:ext>
          </a:extLst>
        </xdr:cNvPr>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a:extLst>
            <a:ext uri="{FF2B5EF4-FFF2-40B4-BE49-F238E27FC236}">
              <a16:creationId xmlns:a16="http://schemas.microsoft.com/office/drawing/2014/main" id="{85979FC0-39A1-4878-99EE-2C9F9135C02E}"/>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a:extLst>
            <a:ext uri="{FF2B5EF4-FFF2-40B4-BE49-F238E27FC236}">
              <a16:creationId xmlns:a16="http://schemas.microsoft.com/office/drawing/2014/main" id="{BB126AA1-14AF-4FB8-A82F-A5A6700E5333}"/>
            </a:ext>
          </a:extLst>
        </xdr:cNvPr>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a:extLst>
            <a:ext uri="{FF2B5EF4-FFF2-40B4-BE49-F238E27FC236}">
              <a16:creationId xmlns:a16="http://schemas.microsoft.com/office/drawing/2014/main" id="{ED521A9F-D72B-4BA8-BFBA-E0949A1B97E2}"/>
            </a:ext>
          </a:extLst>
        </xdr:cNvPr>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a:extLst>
            <a:ext uri="{FF2B5EF4-FFF2-40B4-BE49-F238E27FC236}">
              <a16:creationId xmlns:a16="http://schemas.microsoft.com/office/drawing/2014/main" id="{80789989-76F9-42F8-8C5B-1D3ADED74D3F}"/>
            </a:ext>
          </a:extLst>
        </xdr:cNvPr>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22D7699-142C-4A64-AE41-73A93300B4A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F8E9548-5D11-4F04-92B0-90729781319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F51363F-ACCE-4418-ADA9-3253016CAE1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14BD609-AD97-4730-83A6-441FE9AAE68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31E2D6FD-9E2D-4FDF-B850-F2B1CE4062E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36830</xdr:rowOff>
    </xdr:from>
    <xdr:to>
      <xdr:col>24</xdr:col>
      <xdr:colOff>114300</xdr:colOff>
      <xdr:row>101</xdr:row>
      <xdr:rowOff>138430</xdr:rowOff>
    </xdr:to>
    <xdr:sp macro="" textlink="">
      <xdr:nvSpPr>
        <xdr:cNvPr id="421" name="楕円 420">
          <a:extLst>
            <a:ext uri="{FF2B5EF4-FFF2-40B4-BE49-F238E27FC236}">
              <a16:creationId xmlns:a16="http://schemas.microsoft.com/office/drawing/2014/main" id="{4E6BFC45-CEF0-4502-9AB8-45A920F047BF}"/>
            </a:ext>
          </a:extLst>
        </xdr:cNvPr>
        <xdr:cNvSpPr/>
      </xdr:nvSpPr>
      <xdr:spPr>
        <a:xfrm>
          <a:off x="4584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59707</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6AE2AE25-A75C-481D-832D-8519E1007CDE}"/>
            </a:ext>
          </a:extLst>
        </xdr:cNvPr>
        <xdr:cNvSpPr txBox="1"/>
      </xdr:nvSpPr>
      <xdr:spPr>
        <a:xfrm>
          <a:off x="4673600"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17780</xdr:rowOff>
    </xdr:from>
    <xdr:to>
      <xdr:col>20</xdr:col>
      <xdr:colOff>38100</xdr:colOff>
      <xdr:row>102</xdr:row>
      <xdr:rowOff>119380</xdr:rowOff>
    </xdr:to>
    <xdr:sp macro="" textlink="">
      <xdr:nvSpPr>
        <xdr:cNvPr id="423" name="楕円 422">
          <a:extLst>
            <a:ext uri="{FF2B5EF4-FFF2-40B4-BE49-F238E27FC236}">
              <a16:creationId xmlns:a16="http://schemas.microsoft.com/office/drawing/2014/main" id="{83B5E4A4-6A1A-442C-851A-520A12C9EF8F}"/>
            </a:ext>
          </a:extLst>
        </xdr:cNvPr>
        <xdr:cNvSpPr/>
      </xdr:nvSpPr>
      <xdr:spPr>
        <a:xfrm>
          <a:off x="3746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87630</xdr:rowOff>
    </xdr:from>
    <xdr:to>
      <xdr:col>24</xdr:col>
      <xdr:colOff>63500</xdr:colOff>
      <xdr:row>102</xdr:row>
      <xdr:rowOff>68580</xdr:rowOff>
    </xdr:to>
    <xdr:cxnSp macro="">
      <xdr:nvCxnSpPr>
        <xdr:cNvPr id="424" name="直線コネクタ 423">
          <a:extLst>
            <a:ext uri="{FF2B5EF4-FFF2-40B4-BE49-F238E27FC236}">
              <a16:creationId xmlns:a16="http://schemas.microsoft.com/office/drawing/2014/main" id="{3A4AAF72-477D-4304-8AA8-E79839DE42AB}"/>
            </a:ext>
          </a:extLst>
        </xdr:cNvPr>
        <xdr:cNvCxnSpPr/>
      </xdr:nvCxnSpPr>
      <xdr:spPr>
        <a:xfrm flipV="1">
          <a:off x="3797300" y="174040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153036</xdr:rowOff>
    </xdr:from>
    <xdr:to>
      <xdr:col>15</xdr:col>
      <xdr:colOff>101600</xdr:colOff>
      <xdr:row>102</xdr:row>
      <xdr:rowOff>83186</xdr:rowOff>
    </xdr:to>
    <xdr:sp macro="" textlink="">
      <xdr:nvSpPr>
        <xdr:cNvPr id="425" name="楕円 424">
          <a:extLst>
            <a:ext uri="{FF2B5EF4-FFF2-40B4-BE49-F238E27FC236}">
              <a16:creationId xmlns:a16="http://schemas.microsoft.com/office/drawing/2014/main" id="{424C1645-8098-4A99-95B8-DCAB045128DE}"/>
            </a:ext>
          </a:extLst>
        </xdr:cNvPr>
        <xdr:cNvSpPr/>
      </xdr:nvSpPr>
      <xdr:spPr>
        <a:xfrm>
          <a:off x="28575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32386</xdr:rowOff>
    </xdr:from>
    <xdr:to>
      <xdr:col>19</xdr:col>
      <xdr:colOff>177800</xdr:colOff>
      <xdr:row>102</xdr:row>
      <xdr:rowOff>68580</xdr:rowOff>
    </xdr:to>
    <xdr:cxnSp macro="">
      <xdr:nvCxnSpPr>
        <xdr:cNvPr id="426" name="直線コネクタ 425">
          <a:extLst>
            <a:ext uri="{FF2B5EF4-FFF2-40B4-BE49-F238E27FC236}">
              <a16:creationId xmlns:a16="http://schemas.microsoft.com/office/drawing/2014/main" id="{7EE3F4BD-98BB-47FC-9084-7C9F6DC4B983}"/>
            </a:ext>
          </a:extLst>
        </xdr:cNvPr>
        <xdr:cNvCxnSpPr/>
      </xdr:nvCxnSpPr>
      <xdr:spPr>
        <a:xfrm>
          <a:off x="2908300" y="175202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120650</xdr:rowOff>
    </xdr:from>
    <xdr:to>
      <xdr:col>10</xdr:col>
      <xdr:colOff>165100</xdr:colOff>
      <xdr:row>102</xdr:row>
      <xdr:rowOff>50800</xdr:rowOff>
    </xdr:to>
    <xdr:sp macro="" textlink="">
      <xdr:nvSpPr>
        <xdr:cNvPr id="427" name="楕円 426">
          <a:extLst>
            <a:ext uri="{FF2B5EF4-FFF2-40B4-BE49-F238E27FC236}">
              <a16:creationId xmlns:a16="http://schemas.microsoft.com/office/drawing/2014/main" id="{E179C122-7EBA-4838-BA1C-E3C473D890FB}"/>
            </a:ext>
          </a:extLst>
        </xdr:cNvPr>
        <xdr:cNvSpPr/>
      </xdr:nvSpPr>
      <xdr:spPr>
        <a:xfrm>
          <a:off x="1968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0</xdr:rowOff>
    </xdr:from>
    <xdr:to>
      <xdr:col>15</xdr:col>
      <xdr:colOff>50800</xdr:colOff>
      <xdr:row>102</xdr:row>
      <xdr:rowOff>32386</xdr:rowOff>
    </xdr:to>
    <xdr:cxnSp macro="">
      <xdr:nvCxnSpPr>
        <xdr:cNvPr id="428" name="直線コネクタ 427">
          <a:extLst>
            <a:ext uri="{FF2B5EF4-FFF2-40B4-BE49-F238E27FC236}">
              <a16:creationId xmlns:a16="http://schemas.microsoft.com/office/drawing/2014/main" id="{451F5C88-C8A0-4E9E-B8FD-67DB5824C808}"/>
            </a:ext>
          </a:extLst>
        </xdr:cNvPr>
        <xdr:cNvCxnSpPr/>
      </xdr:nvCxnSpPr>
      <xdr:spPr>
        <a:xfrm>
          <a:off x="2019300" y="174879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82550</xdr:rowOff>
    </xdr:from>
    <xdr:to>
      <xdr:col>6</xdr:col>
      <xdr:colOff>38100</xdr:colOff>
      <xdr:row>102</xdr:row>
      <xdr:rowOff>12700</xdr:rowOff>
    </xdr:to>
    <xdr:sp macro="" textlink="">
      <xdr:nvSpPr>
        <xdr:cNvPr id="429" name="楕円 428">
          <a:extLst>
            <a:ext uri="{FF2B5EF4-FFF2-40B4-BE49-F238E27FC236}">
              <a16:creationId xmlns:a16="http://schemas.microsoft.com/office/drawing/2014/main" id="{B5B556DD-7BDB-4672-9914-AF196FA28053}"/>
            </a:ext>
          </a:extLst>
        </xdr:cNvPr>
        <xdr:cNvSpPr/>
      </xdr:nvSpPr>
      <xdr:spPr>
        <a:xfrm>
          <a:off x="1079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133350</xdr:rowOff>
    </xdr:from>
    <xdr:to>
      <xdr:col>10</xdr:col>
      <xdr:colOff>114300</xdr:colOff>
      <xdr:row>102</xdr:row>
      <xdr:rowOff>0</xdr:rowOff>
    </xdr:to>
    <xdr:cxnSp macro="">
      <xdr:nvCxnSpPr>
        <xdr:cNvPr id="430" name="直線コネクタ 429">
          <a:extLst>
            <a:ext uri="{FF2B5EF4-FFF2-40B4-BE49-F238E27FC236}">
              <a16:creationId xmlns:a16="http://schemas.microsoft.com/office/drawing/2014/main" id="{96168F9B-5637-4A32-9A77-A4D9303F3FE2}"/>
            </a:ext>
          </a:extLst>
        </xdr:cNvPr>
        <xdr:cNvCxnSpPr/>
      </xdr:nvCxnSpPr>
      <xdr:spPr>
        <a:xfrm>
          <a:off x="1130300" y="1744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1" name="n_1aveValue【市民会館】&#10;有形固定資産減価償却率">
          <a:extLst>
            <a:ext uri="{FF2B5EF4-FFF2-40B4-BE49-F238E27FC236}">
              <a16:creationId xmlns:a16="http://schemas.microsoft.com/office/drawing/2014/main" id="{D2D02E80-3774-4E71-84E7-850C5B12D1C0}"/>
            </a:ext>
          </a:extLst>
        </xdr:cNvPr>
        <xdr:cNvSpPr txBox="1"/>
      </xdr:nvSpPr>
      <xdr:spPr>
        <a:xfrm>
          <a:off x="3582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158132</xdr:rowOff>
    </xdr:from>
    <xdr:ext cx="405111" cy="259045"/>
    <xdr:sp macro="" textlink="">
      <xdr:nvSpPr>
        <xdr:cNvPr id="432" name="n_2aveValue【市民会館】&#10;有形固定資産減価償却率">
          <a:extLst>
            <a:ext uri="{FF2B5EF4-FFF2-40B4-BE49-F238E27FC236}">
              <a16:creationId xmlns:a16="http://schemas.microsoft.com/office/drawing/2014/main" id="{14923016-68B0-4AA3-941E-C0C6CBE4C5BC}"/>
            </a:ext>
          </a:extLst>
        </xdr:cNvPr>
        <xdr:cNvSpPr txBox="1"/>
      </xdr:nvSpPr>
      <xdr:spPr>
        <a:xfrm>
          <a:off x="2705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156227</xdr:rowOff>
    </xdr:from>
    <xdr:ext cx="405111" cy="259045"/>
    <xdr:sp macro="" textlink="">
      <xdr:nvSpPr>
        <xdr:cNvPr id="433" name="n_3aveValue【市民会館】&#10;有形固定資産減価償却率">
          <a:extLst>
            <a:ext uri="{FF2B5EF4-FFF2-40B4-BE49-F238E27FC236}">
              <a16:creationId xmlns:a16="http://schemas.microsoft.com/office/drawing/2014/main" id="{DCE66CFF-8465-41FC-BEDD-A38963A87368}"/>
            </a:ext>
          </a:extLst>
        </xdr:cNvPr>
        <xdr:cNvSpPr txBox="1"/>
      </xdr:nvSpPr>
      <xdr:spPr>
        <a:xfrm>
          <a:off x="1816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135272</xdr:rowOff>
    </xdr:from>
    <xdr:ext cx="405111" cy="259045"/>
    <xdr:sp macro="" textlink="">
      <xdr:nvSpPr>
        <xdr:cNvPr id="434" name="n_4aveValue【市民会館】&#10;有形固定資産減価償却率">
          <a:extLst>
            <a:ext uri="{FF2B5EF4-FFF2-40B4-BE49-F238E27FC236}">
              <a16:creationId xmlns:a16="http://schemas.microsoft.com/office/drawing/2014/main" id="{2F67FF63-9C8A-40DD-9B70-471AB5778404}"/>
            </a:ext>
          </a:extLst>
        </xdr:cNvPr>
        <xdr:cNvSpPr txBox="1"/>
      </xdr:nvSpPr>
      <xdr:spPr>
        <a:xfrm>
          <a:off x="927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135907</xdr:rowOff>
    </xdr:from>
    <xdr:ext cx="405111" cy="259045"/>
    <xdr:sp macro="" textlink="">
      <xdr:nvSpPr>
        <xdr:cNvPr id="435" name="n_1mainValue【市民会館】&#10;有形固定資産減価償却率">
          <a:extLst>
            <a:ext uri="{FF2B5EF4-FFF2-40B4-BE49-F238E27FC236}">
              <a16:creationId xmlns:a16="http://schemas.microsoft.com/office/drawing/2014/main" id="{1FA6A6C7-4F80-4D96-A3BF-A1B92DCC085E}"/>
            </a:ext>
          </a:extLst>
        </xdr:cNvPr>
        <xdr:cNvSpPr txBox="1"/>
      </xdr:nvSpPr>
      <xdr:spPr>
        <a:xfrm>
          <a:off x="35820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99713</xdr:rowOff>
    </xdr:from>
    <xdr:ext cx="405111" cy="259045"/>
    <xdr:sp macro="" textlink="">
      <xdr:nvSpPr>
        <xdr:cNvPr id="436" name="n_2mainValue【市民会館】&#10;有形固定資産減価償却率">
          <a:extLst>
            <a:ext uri="{FF2B5EF4-FFF2-40B4-BE49-F238E27FC236}">
              <a16:creationId xmlns:a16="http://schemas.microsoft.com/office/drawing/2014/main" id="{50E55A4E-99B8-4A58-8FE9-C0EE42489326}"/>
            </a:ext>
          </a:extLst>
        </xdr:cNvPr>
        <xdr:cNvSpPr txBox="1"/>
      </xdr:nvSpPr>
      <xdr:spPr>
        <a:xfrm>
          <a:off x="2705744"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67327</xdr:rowOff>
    </xdr:from>
    <xdr:ext cx="405111" cy="259045"/>
    <xdr:sp macro="" textlink="">
      <xdr:nvSpPr>
        <xdr:cNvPr id="437" name="n_3mainValue【市民会館】&#10;有形固定資産減価償却率">
          <a:extLst>
            <a:ext uri="{FF2B5EF4-FFF2-40B4-BE49-F238E27FC236}">
              <a16:creationId xmlns:a16="http://schemas.microsoft.com/office/drawing/2014/main" id="{04F26123-8247-4F5B-BD2A-40336A2604C7}"/>
            </a:ext>
          </a:extLst>
        </xdr:cNvPr>
        <xdr:cNvSpPr txBox="1"/>
      </xdr:nvSpPr>
      <xdr:spPr>
        <a:xfrm>
          <a:off x="1816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29227</xdr:rowOff>
    </xdr:from>
    <xdr:ext cx="405111" cy="259045"/>
    <xdr:sp macro="" textlink="">
      <xdr:nvSpPr>
        <xdr:cNvPr id="438" name="n_4mainValue【市民会館】&#10;有形固定資産減価償却率">
          <a:extLst>
            <a:ext uri="{FF2B5EF4-FFF2-40B4-BE49-F238E27FC236}">
              <a16:creationId xmlns:a16="http://schemas.microsoft.com/office/drawing/2014/main" id="{22BC6FCC-8148-4B57-B173-B769DE3DFB07}"/>
            </a:ext>
          </a:extLst>
        </xdr:cNvPr>
        <xdr:cNvSpPr txBox="1"/>
      </xdr:nvSpPr>
      <xdr:spPr>
        <a:xfrm>
          <a:off x="927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8D612C76-7B54-495C-90D7-A85578F2D62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9AE4448B-AC51-4BBC-A69F-150E05FE881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E10C9F5-9496-42A0-95D8-CC7922E3A0E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771AA385-3DB2-4001-B133-41D04DC4F6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F9A4093-1C80-49D6-AB2B-352C2D8AE12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562551E8-E5F9-4309-A581-1BC4FA44D1B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8BE1A9E7-20EA-429A-A906-4F060AC44E1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A08E8C7F-5AB2-4B88-8AA0-7B40B164A59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2CB5B6-B227-4B11-8723-989FABCA64B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E6A72CF1-7DEC-44B1-A953-8B6BD076162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516B6B54-9DEA-4AF8-B894-73B1DDA9BCE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24DCEAAB-2E7E-4554-873F-1F68C224AC8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7922780F-06D2-415E-9250-CF10E36991B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B5E13557-A9C6-42C7-936F-3A229D61AA2F}"/>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B6A5B624-5D51-4403-9B32-1C9CC64CBD8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D53F00CD-54D4-4588-8870-F4438BCA56A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3F6B680F-B221-4F78-BD7D-DA1BD81EB26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4B3D5CE9-F954-42E2-A0C8-0F20B157B39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4B4C2BDA-472D-482F-8E41-DA26CAEF9CC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777E63FA-A3D2-4A80-883A-D81AF538254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DA2F3795-B0BE-4BCC-B274-FD034202870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40BECB85-33DF-480A-A90F-96AC8FAECFDC}"/>
            </a:ext>
          </a:extLst>
        </xdr:cNvPr>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CFD254F3-E16D-4B2A-99CA-883966A35F3D}"/>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3DF6713E-7E2D-4872-827C-456B8668A62A}"/>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a:extLst>
            <a:ext uri="{FF2B5EF4-FFF2-40B4-BE49-F238E27FC236}">
              <a16:creationId xmlns:a16="http://schemas.microsoft.com/office/drawing/2014/main" id="{15257A10-51BB-43A7-B467-1D2D044A0ACB}"/>
            </a:ext>
          </a:extLst>
        </xdr:cNvPr>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a:extLst>
            <a:ext uri="{FF2B5EF4-FFF2-40B4-BE49-F238E27FC236}">
              <a16:creationId xmlns:a16="http://schemas.microsoft.com/office/drawing/2014/main" id="{02C81282-D345-4E1F-8012-998AC82D3995}"/>
            </a:ext>
          </a:extLst>
        </xdr:cNvPr>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91712</xdr:rowOff>
    </xdr:from>
    <xdr:ext cx="469744" cy="259045"/>
    <xdr:sp macro="" textlink="">
      <xdr:nvSpPr>
        <xdr:cNvPr id="465" name="【市民会館】&#10;一人当たり面積平均値テキスト">
          <a:extLst>
            <a:ext uri="{FF2B5EF4-FFF2-40B4-BE49-F238E27FC236}">
              <a16:creationId xmlns:a16="http://schemas.microsoft.com/office/drawing/2014/main" id="{E31180F6-DB7E-4DDD-86B6-3CAEFDA07F7A}"/>
            </a:ext>
          </a:extLst>
        </xdr:cNvPr>
        <xdr:cNvSpPr txBox="1"/>
      </xdr:nvSpPr>
      <xdr:spPr>
        <a:xfrm>
          <a:off x="105156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a:extLst>
            <a:ext uri="{FF2B5EF4-FFF2-40B4-BE49-F238E27FC236}">
              <a16:creationId xmlns:a16="http://schemas.microsoft.com/office/drawing/2014/main" id="{CADB571E-58D2-42CC-82BA-746881940126}"/>
            </a:ext>
          </a:extLst>
        </xdr:cNvPr>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a:extLst>
            <a:ext uri="{FF2B5EF4-FFF2-40B4-BE49-F238E27FC236}">
              <a16:creationId xmlns:a16="http://schemas.microsoft.com/office/drawing/2014/main" id="{F9A802BB-A239-4D74-B04B-604D72C460E5}"/>
            </a:ext>
          </a:extLst>
        </xdr:cNvPr>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8" name="フローチャート: 判断 467">
          <a:extLst>
            <a:ext uri="{FF2B5EF4-FFF2-40B4-BE49-F238E27FC236}">
              <a16:creationId xmlns:a16="http://schemas.microsoft.com/office/drawing/2014/main" id="{E3F7369E-8CFB-4FDA-AE6E-3E932DED5E5A}"/>
            </a:ext>
          </a:extLst>
        </xdr:cNvPr>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69" name="フローチャート: 判断 468">
          <a:extLst>
            <a:ext uri="{FF2B5EF4-FFF2-40B4-BE49-F238E27FC236}">
              <a16:creationId xmlns:a16="http://schemas.microsoft.com/office/drawing/2014/main" id="{4FE3FF76-3F21-491D-AB5B-E347917CF80D}"/>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2593644E-B4B7-416A-9F4D-65E42A6EA787}"/>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6D0A481-B63C-40E3-9004-2593CF8C443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6D964C5-9D78-4FAE-9147-F99459BC9C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BBE8820-DA80-4DF9-B3F5-7184B89AFDF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DDFAE53-46B2-4FF9-B42D-242687AEF14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3591AC3-E88B-4D0E-B59C-738EA4724EB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xdr:rowOff>
    </xdr:from>
    <xdr:to>
      <xdr:col>55</xdr:col>
      <xdr:colOff>50800</xdr:colOff>
      <xdr:row>107</xdr:row>
      <xdr:rowOff>106426</xdr:rowOff>
    </xdr:to>
    <xdr:sp macro="" textlink="">
      <xdr:nvSpPr>
        <xdr:cNvPr id="476" name="楕円 475">
          <a:extLst>
            <a:ext uri="{FF2B5EF4-FFF2-40B4-BE49-F238E27FC236}">
              <a16:creationId xmlns:a16="http://schemas.microsoft.com/office/drawing/2014/main" id="{E6305A2C-8A4E-42AF-9E0B-377FE35DF86F}"/>
            </a:ext>
          </a:extLst>
        </xdr:cNvPr>
        <xdr:cNvSpPr/>
      </xdr:nvSpPr>
      <xdr:spPr>
        <a:xfrm>
          <a:off x="104267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91203</xdr:rowOff>
    </xdr:from>
    <xdr:ext cx="469744" cy="259045"/>
    <xdr:sp macro="" textlink="">
      <xdr:nvSpPr>
        <xdr:cNvPr id="477" name="【市民会館】&#10;一人当たり面積該当値テキスト">
          <a:extLst>
            <a:ext uri="{FF2B5EF4-FFF2-40B4-BE49-F238E27FC236}">
              <a16:creationId xmlns:a16="http://schemas.microsoft.com/office/drawing/2014/main" id="{583E2143-705E-4138-AFAF-DEA1AB5EFB06}"/>
            </a:ext>
          </a:extLst>
        </xdr:cNvPr>
        <xdr:cNvSpPr txBox="1"/>
      </xdr:nvSpPr>
      <xdr:spPr>
        <a:xfrm>
          <a:off x="10515600" y="1826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478" name="楕円 477">
          <a:extLst>
            <a:ext uri="{FF2B5EF4-FFF2-40B4-BE49-F238E27FC236}">
              <a16:creationId xmlns:a16="http://schemas.microsoft.com/office/drawing/2014/main" id="{61BF14C4-5AD0-4178-BE37-49FCBACC8D0E}"/>
            </a:ext>
          </a:extLst>
        </xdr:cNvPr>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55626</xdr:rowOff>
    </xdr:from>
    <xdr:to>
      <xdr:col>55</xdr:col>
      <xdr:colOff>0</xdr:colOff>
      <xdr:row>107</xdr:row>
      <xdr:rowOff>60198</xdr:rowOff>
    </xdr:to>
    <xdr:cxnSp macro="">
      <xdr:nvCxnSpPr>
        <xdr:cNvPr id="479" name="直線コネクタ 478">
          <a:extLst>
            <a:ext uri="{FF2B5EF4-FFF2-40B4-BE49-F238E27FC236}">
              <a16:creationId xmlns:a16="http://schemas.microsoft.com/office/drawing/2014/main" id="{452BAF2E-46AB-4D1A-9920-2B1C7449AD48}"/>
            </a:ext>
          </a:extLst>
        </xdr:cNvPr>
        <xdr:cNvCxnSpPr/>
      </xdr:nvCxnSpPr>
      <xdr:spPr>
        <a:xfrm flipV="1">
          <a:off x="9639300" y="18400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480" name="楕円 479">
          <a:extLst>
            <a:ext uri="{FF2B5EF4-FFF2-40B4-BE49-F238E27FC236}">
              <a16:creationId xmlns:a16="http://schemas.microsoft.com/office/drawing/2014/main" id="{03426B31-BC49-4EF6-9416-26E7CF3C1B66}"/>
            </a:ext>
          </a:extLst>
        </xdr:cNvPr>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60198</xdr:rowOff>
    </xdr:to>
    <xdr:cxnSp macro="">
      <xdr:nvCxnSpPr>
        <xdr:cNvPr id="481" name="直線コネクタ 480">
          <a:extLst>
            <a:ext uri="{FF2B5EF4-FFF2-40B4-BE49-F238E27FC236}">
              <a16:creationId xmlns:a16="http://schemas.microsoft.com/office/drawing/2014/main" id="{BCC7A903-F197-4217-B3C5-F534E9659895}"/>
            </a:ext>
          </a:extLst>
        </xdr:cNvPr>
        <xdr:cNvCxnSpPr/>
      </xdr:nvCxnSpPr>
      <xdr:spPr>
        <a:xfrm>
          <a:off x="8750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482" name="楕円 481">
          <a:extLst>
            <a:ext uri="{FF2B5EF4-FFF2-40B4-BE49-F238E27FC236}">
              <a16:creationId xmlns:a16="http://schemas.microsoft.com/office/drawing/2014/main" id="{6D96CD61-2D8A-4FA2-814D-207371FDB836}"/>
            </a:ext>
          </a:extLst>
        </xdr:cNvPr>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60198</xdr:rowOff>
    </xdr:to>
    <xdr:cxnSp macro="">
      <xdr:nvCxnSpPr>
        <xdr:cNvPr id="483" name="直線コネクタ 482">
          <a:extLst>
            <a:ext uri="{FF2B5EF4-FFF2-40B4-BE49-F238E27FC236}">
              <a16:creationId xmlns:a16="http://schemas.microsoft.com/office/drawing/2014/main" id="{78F452A0-C248-403E-BF1D-B5CF5D131DD9}"/>
            </a:ext>
          </a:extLst>
        </xdr:cNvPr>
        <xdr:cNvCxnSpPr/>
      </xdr:nvCxnSpPr>
      <xdr:spPr>
        <a:xfrm>
          <a:off x="7861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484" name="楕円 483">
          <a:extLst>
            <a:ext uri="{FF2B5EF4-FFF2-40B4-BE49-F238E27FC236}">
              <a16:creationId xmlns:a16="http://schemas.microsoft.com/office/drawing/2014/main" id="{4DB4BA02-A3B1-4F1F-A103-59B028320880}"/>
            </a:ext>
          </a:extLst>
        </xdr:cNvPr>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60198</xdr:rowOff>
    </xdr:to>
    <xdr:cxnSp macro="">
      <xdr:nvCxnSpPr>
        <xdr:cNvPr id="485" name="直線コネクタ 484">
          <a:extLst>
            <a:ext uri="{FF2B5EF4-FFF2-40B4-BE49-F238E27FC236}">
              <a16:creationId xmlns:a16="http://schemas.microsoft.com/office/drawing/2014/main" id="{B9B8781C-A87D-4DD5-BAC1-BAF1FE6228C4}"/>
            </a:ext>
          </a:extLst>
        </xdr:cNvPr>
        <xdr:cNvCxnSpPr/>
      </xdr:nvCxnSpPr>
      <xdr:spPr>
        <a:xfrm>
          <a:off x="6972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15512</xdr:rowOff>
    </xdr:from>
    <xdr:ext cx="469744" cy="259045"/>
    <xdr:sp macro="" textlink="">
      <xdr:nvSpPr>
        <xdr:cNvPr id="486" name="n_1aveValue【市民会館】&#10;一人当たり面積">
          <a:extLst>
            <a:ext uri="{FF2B5EF4-FFF2-40B4-BE49-F238E27FC236}">
              <a16:creationId xmlns:a16="http://schemas.microsoft.com/office/drawing/2014/main" id="{6B55833B-56D0-48B6-BC8E-3CBEF5B0C37F}"/>
            </a:ext>
          </a:extLst>
        </xdr:cNvPr>
        <xdr:cNvSpPr txBox="1"/>
      </xdr:nvSpPr>
      <xdr:spPr>
        <a:xfrm>
          <a:off x="9391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1795</xdr:rowOff>
    </xdr:from>
    <xdr:ext cx="469744" cy="259045"/>
    <xdr:sp macro="" textlink="">
      <xdr:nvSpPr>
        <xdr:cNvPr id="487" name="n_2aveValue【市民会館】&#10;一人当たり面積">
          <a:extLst>
            <a:ext uri="{FF2B5EF4-FFF2-40B4-BE49-F238E27FC236}">
              <a16:creationId xmlns:a16="http://schemas.microsoft.com/office/drawing/2014/main" id="{4EFDDCD9-551F-42F8-A259-7ED865EABF15}"/>
            </a:ext>
          </a:extLst>
        </xdr:cNvPr>
        <xdr:cNvSpPr txBox="1"/>
      </xdr:nvSpPr>
      <xdr:spPr>
        <a:xfrm>
          <a:off x="8515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88" name="n_3aveValue【市民会館】&#10;一人当たり面積">
          <a:extLst>
            <a:ext uri="{FF2B5EF4-FFF2-40B4-BE49-F238E27FC236}">
              <a16:creationId xmlns:a16="http://schemas.microsoft.com/office/drawing/2014/main" id="{700DE474-2A51-493C-9640-1F1E49F6817E}"/>
            </a:ext>
          </a:extLst>
        </xdr:cNvPr>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E2F8CF0B-3517-4C9C-8C6A-C1C07BD35F78}"/>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102125</xdr:rowOff>
    </xdr:from>
    <xdr:ext cx="469744" cy="259045"/>
    <xdr:sp macro="" textlink="">
      <xdr:nvSpPr>
        <xdr:cNvPr id="490" name="n_1mainValue【市民会館】&#10;一人当たり面積">
          <a:extLst>
            <a:ext uri="{FF2B5EF4-FFF2-40B4-BE49-F238E27FC236}">
              <a16:creationId xmlns:a16="http://schemas.microsoft.com/office/drawing/2014/main" id="{5662016D-B6F9-4249-AD8D-4DF0F3597081}"/>
            </a:ext>
          </a:extLst>
        </xdr:cNvPr>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491" name="n_2mainValue【市民会館】&#10;一人当たり面積">
          <a:extLst>
            <a:ext uri="{FF2B5EF4-FFF2-40B4-BE49-F238E27FC236}">
              <a16:creationId xmlns:a16="http://schemas.microsoft.com/office/drawing/2014/main" id="{CCFED4D0-2A78-483F-89FC-14287968BDA0}"/>
            </a:ext>
          </a:extLst>
        </xdr:cNvPr>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492" name="n_3mainValue【市民会館】&#10;一人当たり面積">
          <a:extLst>
            <a:ext uri="{FF2B5EF4-FFF2-40B4-BE49-F238E27FC236}">
              <a16:creationId xmlns:a16="http://schemas.microsoft.com/office/drawing/2014/main" id="{0872908F-BACD-4A0A-BBBA-EB53BEC164AE}"/>
            </a:ext>
          </a:extLst>
        </xdr:cNvPr>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493" name="n_4mainValue【市民会館】&#10;一人当たり面積">
          <a:extLst>
            <a:ext uri="{FF2B5EF4-FFF2-40B4-BE49-F238E27FC236}">
              <a16:creationId xmlns:a16="http://schemas.microsoft.com/office/drawing/2014/main" id="{0C07E685-4BED-4228-BAAC-7DC717F68DB9}"/>
            </a:ext>
          </a:extLst>
        </xdr:cNvPr>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EAE88552-D140-4967-B704-432ABCCFE76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B07077A9-60C4-4F36-8247-FE3ADAB95CD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96BF1113-BFCF-4A73-9004-73EC82B3FF3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258F6167-8A6C-4262-9991-4BC6A72EC6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CF691460-1098-4C5C-8625-84FDFB4C7F9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776BF52F-48A5-4AF5-A9D6-63F14294140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74681137-321D-4E1C-8033-99C4E20ECB0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7F90D805-EB1E-4822-856E-DBFB9CF513B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8C224C63-33A9-4504-A4E7-298F17E49DA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5501A219-638B-4AD5-A89A-AB79958C9F8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FF187A6D-D89C-4153-8809-99E0DE22F05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2282EFBA-1BA4-47DE-84E6-63F091F6CE1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27FC146A-C153-466E-8D4B-CBAEE094696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D5EF07CA-F2AF-4F93-9188-A48FD66D52F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53F83B5E-FF81-447F-A9E5-23FDB8750BD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249CD8C5-AA4C-4F2C-8574-99C4189DC6C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BBB13199-0BA0-4474-9095-C3B0020A7BF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973447AF-DFF3-4898-88FC-9E8B4F427CE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A6B690EC-FC44-42F6-99A8-8FEE07107E3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2336625B-29C3-474B-921D-732D8B38E0D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BBF3D254-C2B0-4C74-A104-17C722FDE48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392EF289-5C90-4C87-B15D-C2CB7ED53D8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A0294FE7-1FC8-44A2-A2CE-9FD5BB7D341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9854980E-89E4-48E5-8821-F36D466F9B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C1BDB3EF-5B82-4E93-9B36-11CD3A457BE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a:extLst>
            <a:ext uri="{FF2B5EF4-FFF2-40B4-BE49-F238E27FC236}">
              <a16:creationId xmlns:a16="http://schemas.microsoft.com/office/drawing/2014/main" id="{36EA2132-9F9B-430F-AB4A-2C8E502A29EF}"/>
            </a:ext>
          </a:extLst>
        </xdr:cNvPr>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3C42E27D-D9C9-4602-8AFA-8C7420351C36}"/>
            </a:ext>
          </a:extLst>
        </xdr:cNvPr>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a:extLst>
            <a:ext uri="{FF2B5EF4-FFF2-40B4-BE49-F238E27FC236}">
              <a16:creationId xmlns:a16="http://schemas.microsoft.com/office/drawing/2014/main" id="{1F522DCB-3D2B-4119-BF94-43EE805B0F27}"/>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53C7BBA9-06E0-4062-88C0-4E6A8865F43B}"/>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a:extLst>
            <a:ext uri="{FF2B5EF4-FFF2-40B4-BE49-F238E27FC236}">
              <a16:creationId xmlns:a16="http://schemas.microsoft.com/office/drawing/2014/main" id="{1E79E5D4-0280-4E74-A2A7-D595B76C1020}"/>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121393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4657802B-28C7-41BC-BF23-CECF0E2CB7A0}"/>
            </a:ext>
          </a:extLst>
        </xdr:cNvPr>
        <xdr:cNvSpPr txBox="1"/>
      </xdr:nvSpPr>
      <xdr:spPr>
        <a:xfrm>
          <a:off x="16357600" y="663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a:extLst>
            <a:ext uri="{FF2B5EF4-FFF2-40B4-BE49-F238E27FC236}">
              <a16:creationId xmlns:a16="http://schemas.microsoft.com/office/drawing/2014/main" id="{05A2E9E8-E0DA-4012-92B0-FA1989D543BE}"/>
            </a:ext>
          </a:extLst>
        </xdr:cNvPr>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a:extLst>
            <a:ext uri="{FF2B5EF4-FFF2-40B4-BE49-F238E27FC236}">
              <a16:creationId xmlns:a16="http://schemas.microsoft.com/office/drawing/2014/main" id="{2C7C2658-1D8B-47FA-80CC-3A0FD2EE7753}"/>
            </a:ext>
          </a:extLst>
        </xdr:cNvPr>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BE9B507C-958D-4FD3-9D6F-92639AFBD9B0}"/>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28" name="フローチャート: 判断 527">
          <a:extLst>
            <a:ext uri="{FF2B5EF4-FFF2-40B4-BE49-F238E27FC236}">
              <a16:creationId xmlns:a16="http://schemas.microsoft.com/office/drawing/2014/main" id="{DB23C60F-F033-4CE4-AB51-C30AAE4EA6E8}"/>
            </a:ext>
          </a:extLst>
        </xdr:cNvPr>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529" name="フローチャート: 判断 528">
          <a:extLst>
            <a:ext uri="{FF2B5EF4-FFF2-40B4-BE49-F238E27FC236}">
              <a16:creationId xmlns:a16="http://schemas.microsoft.com/office/drawing/2014/main" id="{7AFC60D6-C4AB-40C2-B7FD-EEB96BD2B298}"/>
            </a:ext>
          </a:extLst>
        </xdr:cNvPr>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4349DC2-160F-46BF-AC23-A8E3AC6C30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E8C12BE-745B-4CD7-B335-C4373534C0F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263D00A-B314-4A55-8BDB-941FC63668B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815E93F-729A-4548-A5B4-6113B9C6BD6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A1B82F2-ADA1-45E3-BB92-BCC59A974C2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170724</xdr:rowOff>
    </xdr:from>
    <xdr:to>
      <xdr:col>85</xdr:col>
      <xdr:colOff>177800</xdr:colOff>
      <xdr:row>38</xdr:row>
      <xdr:rowOff>100874</xdr:rowOff>
    </xdr:to>
    <xdr:sp macro="" textlink="">
      <xdr:nvSpPr>
        <xdr:cNvPr id="535" name="楕円 534">
          <a:extLst>
            <a:ext uri="{FF2B5EF4-FFF2-40B4-BE49-F238E27FC236}">
              <a16:creationId xmlns:a16="http://schemas.microsoft.com/office/drawing/2014/main" id="{A00B5A58-A3ED-40CF-8561-6D650F6F9A20}"/>
            </a:ext>
          </a:extLst>
        </xdr:cNvPr>
        <xdr:cNvSpPr/>
      </xdr:nvSpPr>
      <xdr:spPr>
        <a:xfrm>
          <a:off x="162687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22151</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4E0D51CB-6916-4E67-B443-CC140F957BE9}"/>
            </a:ext>
          </a:extLst>
        </xdr:cNvPr>
        <xdr:cNvSpPr txBox="1"/>
      </xdr:nvSpPr>
      <xdr:spPr>
        <a:xfrm>
          <a:off x="16357600" y="636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125004</xdr:rowOff>
    </xdr:from>
    <xdr:to>
      <xdr:col>81</xdr:col>
      <xdr:colOff>101600</xdr:colOff>
      <xdr:row>38</xdr:row>
      <xdr:rowOff>55155</xdr:rowOff>
    </xdr:to>
    <xdr:sp macro="" textlink="">
      <xdr:nvSpPr>
        <xdr:cNvPr id="537" name="楕円 536">
          <a:extLst>
            <a:ext uri="{FF2B5EF4-FFF2-40B4-BE49-F238E27FC236}">
              <a16:creationId xmlns:a16="http://schemas.microsoft.com/office/drawing/2014/main" id="{D2F8107D-63DB-4010-98CD-0676D618301A}"/>
            </a:ext>
          </a:extLst>
        </xdr:cNvPr>
        <xdr:cNvSpPr/>
      </xdr:nvSpPr>
      <xdr:spPr>
        <a:xfrm>
          <a:off x="15430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4354</xdr:rowOff>
    </xdr:from>
    <xdr:to>
      <xdr:col>85</xdr:col>
      <xdr:colOff>127000</xdr:colOff>
      <xdr:row>38</xdr:row>
      <xdr:rowOff>50074</xdr:rowOff>
    </xdr:to>
    <xdr:cxnSp macro="">
      <xdr:nvCxnSpPr>
        <xdr:cNvPr id="538" name="直線コネクタ 537">
          <a:extLst>
            <a:ext uri="{FF2B5EF4-FFF2-40B4-BE49-F238E27FC236}">
              <a16:creationId xmlns:a16="http://schemas.microsoft.com/office/drawing/2014/main" id="{B9CFB13A-483B-4D3C-866C-01902759E90A}"/>
            </a:ext>
          </a:extLst>
        </xdr:cNvPr>
        <xdr:cNvCxnSpPr/>
      </xdr:nvCxnSpPr>
      <xdr:spPr>
        <a:xfrm>
          <a:off x="15481300" y="65194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539" name="楕円 538">
          <a:extLst>
            <a:ext uri="{FF2B5EF4-FFF2-40B4-BE49-F238E27FC236}">
              <a16:creationId xmlns:a16="http://schemas.microsoft.com/office/drawing/2014/main" id="{02B5E3A3-8701-43C1-B16C-A5CBC364E8B6}"/>
            </a:ext>
          </a:extLst>
        </xdr:cNvPr>
        <xdr:cNvSpPr/>
      </xdr:nvSpPr>
      <xdr:spPr>
        <a:xfrm>
          <a:off x="1454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133350</xdr:rowOff>
    </xdr:from>
    <xdr:to>
      <xdr:col>81</xdr:col>
      <xdr:colOff>50800</xdr:colOff>
      <xdr:row>38</xdr:row>
      <xdr:rowOff>4354</xdr:rowOff>
    </xdr:to>
    <xdr:cxnSp macro="">
      <xdr:nvCxnSpPr>
        <xdr:cNvPr id="540" name="直線コネクタ 539">
          <a:extLst>
            <a:ext uri="{FF2B5EF4-FFF2-40B4-BE49-F238E27FC236}">
              <a16:creationId xmlns:a16="http://schemas.microsoft.com/office/drawing/2014/main" id="{EB4D54E5-D904-4643-A366-D7726A94CBBD}"/>
            </a:ext>
          </a:extLst>
        </xdr:cNvPr>
        <xdr:cNvCxnSpPr/>
      </xdr:nvCxnSpPr>
      <xdr:spPr>
        <a:xfrm>
          <a:off x="14592300" y="647700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129903</xdr:rowOff>
    </xdr:from>
    <xdr:to>
      <xdr:col>72</xdr:col>
      <xdr:colOff>38100</xdr:colOff>
      <xdr:row>37</xdr:row>
      <xdr:rowOff>60053</xdr:rowOff>
    </xdr:to>
    <xdr:sp macro="" textlink="">
      <xdr:nvSpPr>
        <xdr:cNvPr id="541" name="楕円 540">
          <a:extLst>
            <a:ext uri="{FF2B5EF4-FFF2-40B4-BE49-F238E27FC236}">
              <a16:creationId xmlns:a16="http://schemas.microsoft.com/office/drawing/2014/main" id="{B2E5CD4A-D21A-4C0E-B34B-F3622FC06676}"/>
            </a:ext>
          </a:extLst>
        </xdr:cNvPr>
        <xdr:cNvSpPr/>
      </xdr:nvSpPr>
      <xdr:spPr>
        <a:xfrm>
          <a:off x="13652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9253</xdr:rowOff>
    </xdr:from>
    <xdr:to>
      <xdr:col>76</xdr:col>
      <xdr:colOff>114300</xdr:colOff>
      <xdr:row>37</xdr:row>
      <xdr:rowOff>133350</xdr:rowOff>
    </xdr:to>
    <xdr:cxnSp macro="">
      <xdr:nvCxnSpPr>
        <xdr:cNvPr id="542" name="直線コネクタ 541">
          <a:extLst>
            <a:ext uri="{FF2B5EF4-FFF2-40B4-BE49-F238E27FC236}">
              <a16:creationId xmlns:a16="http://schemas.microsoft.com/office/drawing/2014/main" id="{7F3657DC-3E74-4F07-B211-862080C0EEE3}"/>
            </a:ext>
          </a:extLst>
        </xdr:cNvPr>
        <xdr:cNvCxnSpPr/>
      </xdr:nvCxnSpPr>
      <xdr:spPr>
        <a:xfrm>
          <a:off x="13703300" y="635290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85816</xdr:rowOff>
    </xdr:from>
    <xdr:to>
      <xdr:col>67</xdr:col>
      <xdr:colOff>101600</xdr:colOff>
      <xdr:row>37</xdr:row>
      <xdr:rowOff>15966</xdr:rowOff>
    </xdr:to>
    <xdr:sp macro="" textlink="">
      <xdr:nvSpPr>
        <xdr:cNvPr id="543" name="楕円 542">
          <a:extLst>
            <a:ext uri="{FF2B5EF4-FFF2-40B4-BE49-F238E27FC236}">
              <a16:creationId xmlns:a16="http://schemas.microsoft.com/office/drawing/2014/main" id="{FE40B190-A6D1-4C00-B4D8-050E5C226144}"/>
            </a:ext>
          </a:extLst>
        </xdr:cNvPr>
        <xdr:cNvSpPr/>
      </xdr:nvSpPr>
      <xdr:spPr>
        <a:xfrm>
          <a:off x="12763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136616</xdr:rowOff>
    </xdr:from>
    <xdr:to>
      <xdr:col>71</xdr:col>
      <xdr:colOff>177800</xdr:colOff>
      <xdr:row>37</xdr:row>
      <xdr:rowOff>9253</xdr:rowOff>
    </xdr:to>
    <xdr:cxnSp macro="">
      <xdr:nvCxnSpPr>
        <xdr:cNvPr id="544" name="直線コネクタ 543">
          <a:extLst>
            <a:ext uri="{FF2B5EF4-FFF2-40B4-BE49-F238E27FC236}">
              <a16:creationId xmlns:a16="http://schemas.microsoft.com/office/drawing/2014/main" id="{AEDBFA97-42FA-43E7-A963-A63B42A7A9D5}"/>
            </a:ext>
          </a:extLst>
        </xdr:cNvPr>
        <xdr:cNvCxnSpPr/>
      </xdr:nvCxnSpPr>
      <xdr:spPr>
        <a:xfrm>
          <a:off x="12814300" y="630881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51180</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45576548-3BDE-444F-B1C1-5E8AF6E4A2A6}"/>
            </a:ext>
          </a:extLst>
        </xdr:cNvPr>
        <xdr:cNvSpPr txBox="1"/>
      </xdr:nvSpPr>
      <xdr:spPr>
        <a:xfrm>
          <a:off x="152660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77E21E9D-0A34-4FA1-8382-40A67E27888A}"/>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67508</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FA735F52-B8F7-45AA-8B80-9CE26726402A}"/>
            </a:ext>
          </a:extLst>
        </xdr:cNvPr>
        <xdr:cNvSpPr txBox="1"/>
      </xdr:nvSpPr>
      <xdr:spPr>
        <a:xfrm>
          <a:off x="13500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82204</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1E87BA1C-2517-4159-A50E-FA85A5814424}"/>
            </a:ext>
          </a:extLst>
        </xdr:cNvPr>
        <xdr:cNvSpPr txBox="1"/>
      </xdr:nvSpPr>
      <xdr:spPr>
        <a:xfrm>
          <a:off x="12611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71681</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C43D0346-2377-4670-AE93-65CD56431CB6}"/>
            </a:ext>
          </a:extLst>
        </xdr:cNvPr>
        <xdr:cNvSpPr txBox="1"/>
      </xdr:nvSpPr>
      <xdr:spPr>
        <a:xfrm>
          <a:off x="152660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69A4913C-0E96-4B8D-8F75-73CA62EA4E4B}"/>
            </a:ext>
          </a:extLst>
        </xdr:cNvPr>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76580</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6401FCB3-0196-4B94-8A6C-ADBF56A65AE8}"/>
            </a:ext>
          </a:extLst>
        </xdr:cNvPr>
        <xdr:cNvSpPr txBox="1"/>
      </xdr:nvSpPr>
      <xdr:spPr>
        <a:xfrm>
          <a:off x="13500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32493</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D647B870-29D1-47EA-8512-B9C051B324C3}"/>
            </a:ext>
          </a:extLst>
        </xdr:cNvPr>
        <xdr:cNvSpPr txBox="1"/>
      </xdr:nvSpPr>
      <xdr:spPr>
        <a:xfrm>
          <a:off x="12611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7A11F332-F558-406F-93F1-534DF151FC7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4D56EF9C-FAB1-4950-9875-4F63247CAA5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B6096F92-D65B-4E27-B808-5FCA133CC4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E32A9AEF-468A-4CDF-8180-557064F084E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537E6E6C-4520-4247-A4FA-470280C4B05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5A07DFB1-AF15-4BB6-BDC1-686307B88D1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E94E77FC-2B5C-49D4-A7EC-00DC0645E34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5D014317-ACBD-4429-9671-72250642229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419F81C4-1347-46DF-AAC5-F1E6AE5522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6C1B76B1-7CA1-42BE-A5BA-FC8D65B94E8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A7E3DE72-F97D-4675-9827-B3B9FBAEEE7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13285B80-4BDF-4035-9787-47F421B7186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838D8712-0480-4CC8-8D50-1D3EF7A4546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DABEA3F7-5B55-4097-84AD-AB11C4488E4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B27CFC0B-6AD8-4FB0-8E83-8F40BF0BDBE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BA84068B-C01F-4E5E-99E1-AFB65D3E124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D593FE1C-3CAB-43CE-A4FB-6C19DA3F33C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23F17742-6443-4B90-9BE8-06D95791E59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4146D736-286D-4FE3-94A0-D8929EBE343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034361F3-9D74-4D56-A406-09AA4C9952F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6435539B-701E-48E9-BBF3-9A0FC329623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a:extLst>
            <a:ext uri="{FF2B5EF4-FFF2-40B4-BE49-F238E27FC236}">
              <a16:creationId xmlns:a16="http://schemas.microsoft.com/office/drawing/2014/main" id="{6CB02074-B2A2-4529-8BBE-71B79483F54A}"/>
            </a:ext>
          </a:extLst>
        </xdr:cNvPr>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0017C3A9-426F-46EF-9A38-CDC15ACAA9DF}"/>
            </a:ext>
          </a:extLst>
        </xdr:cNvPr>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a:extLst>
            <a:ext uri="{FF2B5EF4-FFF2-40B4-BE49-F238E27FC236}">
              <a16:creationId xmlns:a16="http://schemas.microsoft.com/office/drawing/2014/main" id="{6B5E245D-675A-44AE-A2F4-BBEFBD5A00AC}"/>
            </a:ext>
          </a:extLst>
        </xdr:cNvPr>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C531ECBB-7668-4BD7-8B4C-FA71DB5A4F21}"/>
            </a:ext>
          </a:extLst>
        </xdr:cNvPr>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a:extLst>
            <a:ext uri="{FF2B5EF4-FFF2-40B4-BE49-F238E27FC236}">
              <a16:creationId xmlns:a16="http://schemas.microsoft.com/office/drawing/2014/main" id="{987A0665-A3E2-492F-B9A4-44DFBEDC95E3}"/>
            </a:ext>
          </a:extLst>
        </xdr:cNvPr>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68535</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62C8ED2F-C8EF-4A91-90DB-B456201C976A}"/>
            </a:ext>
          </a:extLst>
        </xdr:cNvPr>
        <xdr:cNvSpPr txBox="1"/>
      </xdr:nvSpPr>
      <xdr:spPr>
        <a:xfrm>
          <a:off x="22199600" y="658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a:extLst>
            <a:ext uri="{FF2B5EF4-FFF2-40B4-BE49-F238E27FC236}">
              <a16:creationId xmlns:a16="http://schemas.microsoft.com/office/drawing/2014/main" id="{F26BBDB8-B1BB-43D4-9AEF-9C1E7750F6BF}"/>
            </a:ext>
          </a:extLst>
        </xdr:cNvPr>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a:extLst>
            <a:ext uri="{FF2B5EF4-FFF2-40B4-BE49-F238E27FC236}">
              <a16:creationId xmlns:a16="http://schemas.microsoft.com/office/drawing/2014/main" id="{8ED71B16-3315-4391-A382-42D87ABF2749}"/>
            </a:ext>
          </a:extLst>
        </xdr:cNvPr>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82" name="フローチャート: 判断 581">
          <a:extLst>
            <a:ext uri="{FF2B5EF4-FFF2-40B4-BE49-F238E27FC236}">
              <a16:creationId xmlns:a16="http://schemas.microsoft.com/office/drawing/2014/main" id="{725C562F-DD59-477C-B677-65C9B6457CDA}"/>
            </a:ext>
          </a:extLst>
        </xdr:cNvPr>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83" name="フローチャート: 判断 582">
          <a:extLst>
            <a:ext uri="{FF2B5EF4-FFF2-40B4-BE49-F238E27FC236}">
              <a16:creationId xmlns:a16="http://schemas.microsoft.com/office/drawing/2014/main" id="{7829C9B4-F981-446C-A561-C84F177C831A}"/>
            </a:ext>
          </a:extLst>
        </xdr:cNvPr>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84" name="フローチャート: 判断 583">
          <a:extLst>
            <a:ext uri="{FF2B5EF4-FFF2-40B4-BE49-F238E27FC236}">
              <a16:creationId xmlns:a16="http://schemas.microsoft.com/office/drawing/2014/main" id="{4A6DE6D6-3CF6-4309-9C44-0E0BF19138AD}"/>
            </a:ext>
          </a:extLst>
        </xdr:cNvPr>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E9B8937-81A7-4E25-8DDF-F735FC32DBC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2CF43A8-9B1D-4370-BF88-48013ED9784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87DA68C-DC52-437F-B8F2-3FFD13665F7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8174D79-277D-43FF-BC55-BAAB2695A2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39F3648-20EF-486F-9DDB-1BD731CCC0D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167849</xdr:rowOff>
    </xdr:from>
    <xdr:to>
      <xdr:col>116</xdr:col>
      <xdr:colOff>114300</xdr:colOff>
      <xdr:row>40</xdr:row>
      <xdr:rowOff>97999</xdr:rowOff>
    </xdr:to>
    <xdr:sp macro="" textlink="">
      <xdr:nvSpPr>
        <xdr:cNvPr id="590" name="楕円 589">
          <a:extLst>
            <a:ext uri="{FF2B5EF4-FFF2-40B4-BE49-F238E27FC236}">
              <a16:creationId xmlns:a16="http://schemas.microsoft.com/office/drawing/2014/main" id="{D281DE6B-12D8-4012-855E-52D62F3F0AC9}"/>
            </a:ext>
          </a:extLst>
        </xdr:cNvPr>
        <xdr:cNvSpPr/>
      </xdr:nvSpPr>
      <xdr:spPr>
        <a:xfrm>
          <a:off x="22110700" y="68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146276</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1B86E3A8-BF2D-434B-8D9B-AFEA2DAB3F63}"/>
            </a:ext>
          </a:extLst>
        </xdr:cNvPr>
        <xdr:cNvSpPr txBox="1"/>
      </xdr:nvSpPr>
      <xdr:spPr>
        <a:xfrm>
          <a:off x="22199600" y="683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336</xdr:rowOff>
    </xdr:from>
    <xdr:to>
      <xdr:col>112</xdr:col>
      <xdr:colOff>38100</xdr:colOff>
      <xdr:row>40</xdr:row>
      <xdr:rowOff>101936</xdr:rowOff>
    </xdr:to>
    <xdr:sp macro="" textlink="">
      <xdr:nvSpPr>
        <xdr:cNvPr id="592" name="楕円 591">
          <a:extLst>
            <a:ext uri="{FF2B5EF4-FFF2-40B4-BE49-F238E27FC236}">
              <a16:creationId xmlns:a16="http://schemas.microsoft.com/office/drawing/2014/main" id="{7B963092-3552-4A70-B993-EF8C2CD777C0}"/>
            </a:ext>
          </a:extLst>
        </xdr:cNvPr>
        <xdr:cNvSpPr/>
      </xdr:nvSpPr>
      <xdr:spPr>
        <a:xfrm>
          <a:off x="21272500" y="685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47199</xdr:rowOff>
    </xdr:from>
    <xdr:to>
      <xdr:col>116</xdr:col>
      <xdr:colOff>63500</xdr:colOff>
      <xdr:row>40</xdr:row>
      <xdr:rowOff>51136</xdr:rowOff>
    </xdr:to>
    <xdr:cxnSp macro="">
      <xdr:nvCxnSpPr>
        <xdr:cNvPr id="593" name="直線コネクタ 592">
          <a:extLst>
            <a:ext uri="{FF2B5EF4-FFF2-40B4-BE49-F238E27FC236}">
              <a16:creationId xmlns:a16="http://schemas.microsoft.com/office/drawing/2014/main" id="{4E50A5DF-4E8A-4D0D-B318-238127A86CB3}"/>
            </a:ext>
          </a:extLst>
        </xdr:cNvPr>
        <xdr:cNvCxnSpPr/>
      </xdr:nvCxnSpPr>
      <xdr:spPr>
        <a:xfrm flipV="1">
          <a:off x="21323300" y="6905199"/>
          <a:ext cx="8382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720</xdr:rowOff>
    </xdr:from>
    <xdr:to>
      <xdr:col>107</xdr:col>
      <xdr:colOff>101600</xdr:colOff>
      <xdr:row>40</xdr:row>
      <xdr:rowOff>102320</xdr:rowOff>
    </xdr:to>
    <xdr:sp macro="" textlink="">
      <xdr:nvSpPr>
        <xdr:cNvPr id="594" name="楕円 593">
          <a:extLst>
            <a:ext uri="{FF2B5EF4-FFF2-40B4-BE49-F238E27FC236}">
              <a16:creationId xmlns:a16="http://schemas.microsoft.com/office/drawing/2014/main" id="{12D8167C-3A3C-4374-9571-DDE1510C574C}"/>
            </a:ext>
          </a:extLst>
        </xdr:cNvPr>
        <xdr:cNvSpPr/>
      </xdr:nvSpPr>
      <xdr:spPr>
        <a:xfrm>
          <a:off x="20383500" y="68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51136</xdr:rowOff>
    </xdr:from>
    <xdr:to>
      <xdr:col>111</xdr:col>
      <xdr:colOff>177800</xdr:colOff>
      <xdr:row>40</xdr:row>
      <xdr:rowOff>51520</xdr:rowOff>
    </xdr:to>
    <xdr:cxnSp macro="">
      <xdr:nvCxnSpPr>
        <xdr:cNvPr id="595" name="直線コネクタ 594">
          <a:extLst>
            <a:ext uri="{FF2B5EF4-FFF2-40B4-BE49-F238E27FC236}">
              <a16:creationId xmlns:a16="http://schemas.microsoft.com/office/drawing/2014/main" id="{FC8B4CAE-3EBD-44E4-B457-118AEF412E6E}"/>
            </a:ext>
          </a:extLst>
        </xdr:cNvPr>
        <xdr:cNvCxnSpPr/>
      </xdr:nvCxnSpPr>
      <xdr:spPr>
        <a:xfrm flipV="1">
          <a:off x="20434300" y="6909136"/>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43560</xdr:rowOff>
    </xdr:from>
    <xdr:to>
      <xdr:col>102</xdr:col>
      <xdr:colOff>165100</xdr:colOff>
      <xdr:row>40</xdr:row>
      <xdr:rowOff>145160</xdr:rowOff>
    </xdr:to>
    <xdr:sp macro="" textlink="">
      <xdr:nvSpPr>
        <xdr:cNvPr id="596" name="楕円 595">
          <a:extLst>
            <a:ext uri="{FF2B5EF4-FFF2-40B4-BE49-F238E27FC236}">
              <a16:creationId xmlns:a16="http://schemas.microsoft.com/office/drawing/2014/main" id="{9D968563-BAE5-477E-B0B2-68828A57B74C}"/>
            </a:ext>
          </a:extLst>
        </xdr:cNvPr>
        <xdr:cNvSpPr/>
      </xdr:nvSpPr>
      <xdr:spPr>
        <a:xfrm>
          <a:off x="19494500" y="690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51520</xdr:rowOff>
    </xdr:from>
    <xdr:to>
      <xdr:col>107</xdr:col>
      <xdr:colOff>50800</xdr:colOff>
      <xdr:row>40</xdr:row>
      <xdr:rowOff>94360</xdr:rowOff>
    </xdr:to>
    <xdr:cxnSp macro="">
      <xdr:nvCxnSpPr>
        <xdr:cNvPr id="597" name="直線コネクタ 596">
          <a:extLst>
            <a:ext uri="{FF2B5EF4-FFF2-40B4-BE49-F238E27FC236}">
              <a16:creationId xmlns:a16="http://schemas.microsoft.com/office/drawing/2014/main" id="{B9DA451E-873F-41DF-A92F-86F2326099CF}"/>
            </a:ext>
          </a:extLst>
        </xdr:cNvPr>
        <xdr:cNvCxnSpPr/>
      </xdr:nvCxnSpPr>
      <xdr:spPr>
        <a:xfrm flipV="1">
          <a:off x="19545300" y="6909520"/>
          <a:ext cx="889000" cy="4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44155</xdr:rowOff>
    </xdr:from>
    <xdr:to>
      <xdr:col>98</xdr:col>
      <xdr:colOff>38100</xdr:colOff>
      <xdr:row>40</xdr:row>
      <xdr:rowOff>145755</xdr:rowOff>
    </xdr:to>
    <xdr:sp macro="" textlink="">
      <xdr:nvSpPr>
        <xdr:cNvPr id="598" name="楕円 597">
          <a:extLst>
            <a:ext uri="{FF2B5EF4-FFF2-40B4-BE49-F238E27FC236}">
              <a16:creationId xmlns:a16="http://schemas.microsoft.com/office/drawing/2014/main" id="{573DD791-02EC-4933-8B7C-1989C2C08864}"/>
            </a:ext>
          </a:extLst>
        </xdr:cNvPr>
        <xdr:cNvSpPr/>
      </xdr:nvSpPr>
      <xdr:spPr>
        <a:xfrm>
          <a:off x="18605500" y="69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94360</xdr:rowOff>
    </xdr:from>
    <xdr:to>
      <xdr:col>102</xdr:col>
      <xdr:colOff>114300</xdr:colOff>
      <xdr:row>40</xdr:row>
      <xdr:rowOff>94955</xdr:rowOff>
    </xdr:to>
    <xdr:cxnSp macro="">
      <xdr:nvCxnSpPr>
        <xdr:cNvPr id="599" name="直線コネクタ 598">
          <a:extLst>
            <a:ext uri="{FF2B5EF4-FFF2-40B4-BE49-F238E27FC236}">
              <a16:creationId xmlns:a16="http://schemas.microsoft.com/office/drawing/2014/main" id="{24197A71-316D-42AE-960E-8000AF9112FE}"/>
            </a:ext>
          </a:extLst>
        </xdr:cNvPr>
        <xdr:cNvCxnSpPr/>
      </xdr:nvCxnSpPr>
      <xdr:spPr>
        <a:xfrm flipV="1">
          <a:off x="18656300" y="6952360"/>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3862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1476F625-4109-447D-92CD-4D654AFA956A}"/>
            </a:ext>
          </a:extLst>
        </xdr:cNvPr>
        <xdr:cNvSpPr txBox="1"/>
      </xdr:nvSpPr>
      <xdr:spPr>
        <a:xfrm>
          <a:off x="21043411" y="651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155044</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C8ABBB90-0C55-49DA-A6AF-65E77E96D3C4}"/>
            </a:ext>
          </a:extLst>
        </xdr:cNvPr>
        <xdr:cNvSpPr txBox="1"/>
      </xdr:nvSpPr>
      <xdr:spPr>
        <a:xfrm>
          <a:off x="201671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154870</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E9CC7315-E815-4E70-BA4B-D5B9035DCC5D}"/>
            </a:ext>
          </a:extLst>
        </xdr:cNvPr>
        <xdr:cNvSpPr txBox="1"/>
      </xdr:nvSpPr>
      <xdr:spPr>
        <a:xfrm>
          <a:off x="19278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166195</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0C045C97-BE2C-4967-8046-CA267AA73E36}"/>
            </a:ext>
          </a:extLst>
        </xdr:cNvPr>
        <xdr:cNvSpPr txBox="1"/>
      </xdr:nvSpPr>
      <xdr:spPr>
        <a:xfrm>
          <a:off x="18389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93063</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4C5DDD78-6F28-4D2A-A53A-B34CEBA46F42}"/>
            </a:ext>
          </a:extLst>
        </xdr:cNvPr>
        <xdr:cNvSpPr txBox="1"/>
      </xdr:nvSpPr>
      <xdr:spPr>
        <a:xfrm>
          <a:off x="21043411" y="695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93447</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F24E769C-EC99-4884-A941-7398E879A6C2}"/>
            </a:ext>
          </a:extLst>
        </xdr:cNvPr>
        <xdr:cNvSpPr txBox="1"/>
      </xdr:nvSpPr>
      <xdr:spPr>
        <a:xfrm>
          <a:off x="20167111" y="695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136287</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E912B375-C9F4-43A0-B42B-427F87D2C234}"/>
            </a:ext>
          </a:extLst>
        </xdr:cNvPr>
        <xdr:cNvSpPr txBox="1"/>
      </xdr:nvSpPr>
      <xdr:spPr>
        <a:xfrm>
          <a:off x="19278111" y="69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136882</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3D097ACC-83A0-44A7-9F4F-A55DFA114879}"/>
            </a:ext>
          </a:extLst>
        </xdr:cNvPr>
        <xdr:cNvSpPr txBox="1"/>
      </xdr:nvSpPr>
      <xdr:spPr>
        <a:xfrm>
          <a:off x="18389111" y="69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9FE27901-07F7-4ABD-8F67-3958C0F2DEE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8B583C43-D06C-4A10-AE04-8ACA9C4AA3A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3007F9DC-3026-4C0C-9138-B7782E2C58E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FF482A81-6D34-458E-B187-4053DD02574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15C74451-3984-4050-9A38-34ACD431E80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5703EB20-4AE3-4E7D-B849-97EB44EB5C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EE7D6B2-D920-4D63-84E6-7F45FF678D7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82A01C16-E22D-41C2-A481-784A84180A0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A9B83404-BA1C-40C1-A9F3-57B390C3E3A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799D17E3-981A-4963-AD7E-0CE4BBFFA43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5B13DDC9-3673-4492-9C24-BB5C27AEDAF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5BC7C35B-E39D-4903-9AED-1A11B3702BF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21CC62DF-883D-44A4-8011-DF909A56CD4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B2FBCCCD-E671-4D2C-830F-1B25C5CC1D9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8CD59EE0-2591-4F2F-B205-A580EC27E1A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AC7BC20F-B3FE-4423-8174-04B7117783B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03408635-122C-400A-81E6-8431DB11664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AB7359C0-30F1-40F9-9FBC-FC826A642D5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EDBF9753-3FCE-4F29-8C70-A97F21439A9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03054A0D-7BAD-4FC5-8A12-F1BD4DA3C4C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7990A0EC-194F-4C1A-92FA-A4CF0D11366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2FA81B85-30C9-4D57-B655-B4EE1B1F36B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09147A02-2ECC-4ED1-8D9C-DEF37426AC4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F2D8D95F-E35A-442B-B717-A5110C72584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74E6956B-F79D-4345-AC00-B89C166847E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33" name="直線コネクタ 632">
          <a:extLst>
            <a:ext uri="{FF2B5EF4-FFF2-40B4-BE49-F238E27FC236}">
              <a16:creationId xmlns:a16="http://schemas.microsoft.com/office/drawing/2014/main" id="{430561B3-5D60-4E02-B6B9-2565B433BE26}"/>
            </a:ext>
          </a:extLst>
        </xdr:cNvPr>
        <xdr:cNvCxnSpPr/>
      </xdr:nvCxnSpPr>
      <xdr:spPr>
        <a:xfrm flipV="1">
          <a:off x="16318864" y="960283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FB071755-B6E2-4D06-BE36-C3E31291FCEB}"/>
            </a:ext>
          </a:extLst>
        </xdr:cNvPr>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35" name="直線コネクタ 634">
          <a:extLst>
            <a:ext uri="{FF2B5EF4-FFF2-40B4-BE49-F238E27FC236}">
              <a16:creationId xmlns:a16="http://schemas.microsoft.com/office/drawing/2014/main" id="{2EE4E23C-A3A7-4F93-909E-ED2FC921D675}"/>
            </a:ext>
          </a:extLst>
        </xdr:cNvPr>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152BEA7B-6BE5-45BC-83AB-A8D0C4689E4B}"/>
            </a:ext>
          </a:extLst>
        </xdr:cNvPr>
        <xdr:cNvSpPr txBox="1"/>
      </xdr:nvSpPr>
      <xdr:spPr>
        <a:xfrm>
          <a:off x="16357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7" name="直線コネクタ 636">
          <a:extLst>
            <a:ext uri="{FF2B5EF4-FFF2-40B4-BE49-F238E27FC236}">
              <a16:creationId xmlns:a16="http://schemas.microsoft.com/office/drawing/2014/main" id="{86B0E162-52F2-44E2-934C-9B336D1141D8}"/>
            </a:ext>
          </a:extLst>
        </xdr:cNvPr>
        <xdr:cNvCxnSpPr/>
      </xdr:nvCxnSpPr>
      <xdr:spPr>
        <a:xfrm>
          <a:off x="16230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39024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076E8CCD-6D1C-4788-A232-B59D176A7F92}"/>
            </a:ext>
          </a:extLst>
        </xdr:cNvPr>
        <xdr:cNvSpPr txBox="1"/>
      </xdr:nvSpPr>
      <xdr:spPr>
        <a:xfrm>
          <a:off x="16357600" y="1015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9" name="フローチャート: 判断 638">
          <a:extLst>
            <a:ext uri="{FF2B5EF4-FFF2-40B4-BE49-F238E27FC236}">
              <a16:creationId xmlns:a16="http://schemas.microsoft.com/office/drawing/2014/main" id="{B13A801C-046E-4A18-A092-8B11790AD78E}"/>
            </a:ext>
          </a:extLst>
        </xdr:cNvPr>
        <xdr:cNvSpPr/>
      </xdr:nvSpPr>
      <xdr:spPr>
        <a:xfrm>
          <a:off x="162687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40" name="フローチャート: 判断 639">
          <a:extLst>
            <a:ext uri="{FF2B5EF4-FFF2-40B4-BE49-F238E27FC236}">
              <a16:creationId xmlns:a16="http://schemas.microsoft.com/office/drawing/2014/main" id="{223D7CD7-E6D4-44B3-BEF1-166D97AFB4D1}"/>
            </a:ext>
          </a:extLst>
        </xdr:cNvPr>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641" name="フローチャート: 判断 640">
          <a:extLst>
            <a:ext uri="{FF2B5EF4-FFF2-40B4-BE49-F238E27FC236}">
              <a16:creationId xmlns:a16="http://schemas.microsoft.com/office/drawing/2014/main" id="{532C4EBE-E314-462C-A480-A30011DF7DAB}"/>
            </a:ext>
          </a:extLst>
        </xdr:cNvPr>
        <xdr:cNvSpPr/>
      </xdr:nvSpPr>
      <xdr:spPr>
        <a:xfrm>
          <a:off x="14541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642" name="フローチャート: 判断 641">
          <a:extLst>
            <a:ext uri="{FF2B5EF4-FFF2-40B4-BE49-F238E27FC236}">
              <a16:creationId xmlns:a16="http://schemas.microsoft.com/office/drawing/2014/main" id="{756328B5-87F8-4F0A-B795-27FB36311FC9}"/>
            </a:ext>
          </a:extLst>
        </xdr:cNvPr>
        <xdr:cNvSpPr/>
      </xdr:nvSpPr>
      <xdr:spPr>
        <a:xfrm>
          <a:off x="13652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3" name="フローチャート: 判断 642">
          <a:extLst>
            <a:ext uri="{FF2B5EF4-FFF2-40B4-BE49-F238E27FC236}">
              <a16:creationId xmlns:a16="http://schemas.microsoft.com/office/drawing/2014/main" id="{F4F6E4E9-4981-4B0E-9F8D-C9800AB4BA19}"/>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C884A2E-9A43-44B6-94B0-9AA2C68C7C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03487BE-B631-4E03-86FC-A67872EA08F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E82723B-94F8-4A98-91B2-619611D514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771BDC7-37FF-4C96-8AF1-FE435C5972B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A8E53EC-54E8-467D-87FE-D3180FFD45B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35741</xdr:rowOff>
    </xdr:from>
    <xdr:to>
      <xdr:col>85</xdr:col>
      <xdr:colOff>177800</xdr:colOff>
      <xdr:row>61</xdr:row>
      <xdr:rowOff>137341</xdr:rowOff>
    </xdr:to>
    <xdr:sp macro="" textlink="">
      <xdr:nvSpPr>
        <xdr:cNvPr id="649" name="楕円 648">
          <a:extLst>
            <a:ext uri="{FF2B5EF4-FFF2-40B4-BE49-F238E27FC236}">
              <a16:creationId xmlns:a16="http://schemas.microsoft.com/office/drawing/2014/main" id="{2D643229-A688-43EA-9DAA-224319856CB1}"/>
            </a:ext>
          </a:extLst>
        </xdr:cNvPr>
        <xdr:cNvSpPr/>
      </xdr:nvSpPr>
      <xdr:spPr>
        <a:xfrm>
          <a:off x="162687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14168</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DB080F1D-0BE9-4193-8925-7C176495C881}"/>
            </a:ext>
          </a:extLst>
        </xdr:cNvPr>
        <xdr:cNvSpPr txBox="1"/>
      </xdr:nvSpPr>
      <xdr:spPr>
        <a:xfrm>
          <a:off x="16357600"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3084</xdr:rowOff>
    </xdr:from>
    <xdr:to>
      <xdr:col>81</xdr:col>
      <xdr:colOff>101600</xdr:colOff>
      <xdr:row>61</xdr:row>
      <xdr:rowOff>104684</xdr:rowOff>
    </xdr:to>
    <xdr:sp macro="" textlink="">
      <xdr:nvSpPr>
        <xdr:cNvPr id="651" name="楕円 650">
          <a:extLst>
            <a:ext uri="{FF2B5EF4-FFF2-40B4-BE49-F238E27FC236}">
              <a16:creationId xmlns:a16="http://schemas.microsoft.com/office/drawing/2014/main" id="{232366B1-35AA-4776-A8E2-ECDF51247107}"/>
            </a:ext>
          </a:extLst>
        </xdr:cNvPr>
        <xdr:cNvSpPr/>
      </xdr:nvSpPr>
      <xdr:spPr>
        <a:xfrm>
          <a:off x="15430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53884</xdr:rowOff>
    </xdr:from>
    <xdr:to>
      <xdr:col>85</xdr:col>
      <xdr:colOff>127000</xdr:colOff>
      <xdr:row>61</xdr:row>
      <xdr:rowOff>86541</xdr:rowOff>
    </xdr:to>
    <xdr:cxnSp macro="">
      <xdr:nvCxnSpPr>
        <xdr:cNvPr id="652" name="直線コネクタ 651">
          <a:extLst>
            <a:ext uri="{FF2B5EF4-FFF2-40B4-BE49-F238E27FC236}">
              <a16:creationId xmlns:a16="http://schemas.microsoft.com/office/drawing/2014/main" id="{E4386536-2E4F-4EF6-B252-65457B4F1DA1}"/>
            </a:ext>
          </a:extLst>
        </xdr:cNvPr>
        <xdr:cNvCxnSpPr/>
      </xdr:nvCxnSpPr>
      <xdr:spPr>
        <a:xfrm>
          <a:off x="15481300" y="1051233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141877</xdr:rowOff>
    </xdr:from>
    <xdr:to>
      <xdr:col>76</xdr:col>
      <xdr:colOff>165100</xdr:colOff>
      <xdr:row>61</xdr:row>
      <xdr:rowOff>72027</xdr:rowOff>
    </xdr:to>
    <xdr:sp macro="" textlink="">
      <xdr:nvSpPr>
        <xdr:cNvPr id="653" name="楕円 652">
          <a:extLst>
            <a:ext uri="{FF2B5EF4-FFF2-40B4-BE49-F238E27FC236}">
              <a16:creationId xmlns:a16="http://schemas.microsoft.com/office/drawing/2014/main" id="{5E291FAE-B697-4394-B8BA-0D55BA3A3A3B}"/>
            </a:ext>
          </a:extLst>
        </xdr:cNvPr>
        <xdr:cNvSpPr/>
      </xdr:nvSpPr>
      <xdr:spPr>
        <a:xfrm>
          <a:off x="14541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21227</xdr:rowOff>
    </xdr:from>
    <xdr:to>
      <xdr:col>81</xdr:col>
      <xdr:colOff>50800</xdr:colOff>
      <xdr:row>61</xdr:row>
      <xdr:rowOff>53884</xdr:rowOff>
    </xdr:to>
    <xdr:cxnSp macro="">
      <xdr:nvCxnSpPr>
        <xdr:cNvPr id="654" name="直線コネクタ 653">
          <a:extLst>
            <a:ext uri="{FF2B5EF4-FFF2-40B4-BE49-F238E27FC236}">
              <a16:creationId xmlns:a16="http://schemas.microsoft.com/office/drawing/2014/main" id="{9C6DE421-232C-45C2-9580-AF792C8A2529}"/>
            </a:ext>
          </a:extLst>
        </xdr:cNvPr>
        <xdr:cNvCxnSpPr/>
      </xdr:nvCxnSpPr>
      <xdr:spPr>
        <a:xfrm>
          <a:off x="14592300" y="104796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109220</xdr:rowOff>
    </xdr:from>
    <xdr:to>
      <xdr:col>72</xdr:col>
      <xdr:colOff>38100</xdr:colOff>
      <xdr:row>61</xdr:row>
      <xdr:rowOff>39370</xdr:rowOff>
    </xdr:to>
    <xdr:sp macro="" textlink="">
      <xdr:nvSpPr>
        <xdr:cNvPr id="655" name="楕円 654">
          <a:extLst>
            <a:ext uri="{FF2B5EF4-FFF2-40B4-BE49-F238E27FC236}">
              <a16:creationId xmlns:a16="http://schemas.microsoft.com/office/drawing/2014/main" id="{A9D061C0-B622-4F37-8E12-2DDB7B37753A}"/>
            </a:ext>
          </a:extLst>
        </xdr:cNvPr>
        <xdr:cNvSpPr/>
      </xdr:nvSpPr>
      <xdr:spPr>
        <a:xfrm>
          <a:off x="1365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160020</xdr:rowOff>
    </xdr:from>
    <xdr:to>
      <xdr:col>76</xdr:col>
      <xdr:colOff>114300</xdr:colOff>
      <xdr:row>61</xdr:row>
      <xdr:rowOff>21227</xdr:rowOff>
    </xdr:to>
    <xdr:cxnSp macro="">
      <xdr:nvCxnSpPr>
        <xdr:cNvPr id="656" name="直線コネクタ 655">
          <a:extLst>
            <a:ext uri="{FF2B5EF4-FFF2-40B4-BE49-F238E27FC236}">
              <a16:creationId xmlns:a16="http://schemas.microsoft.com/office/drawing/2014/main" id="{7CC3A31A-0F0E-4473-B097-6DDD91F226D6}"/>
            </a:ext>
          </a:extLst>
        </xdr:cNvPr>
        <xdr:cNvCxnSpPr/>
      </xdr:nvCxnSpPr>
      <xdr:spPr>
        <a:xfrm>
          <a:off x="13703300" y="104470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76563</xdr:rowOff>
    </xdr:from>
    <xdr:to>
      <xdr:col>67</xdr:col>
      <xdr:colOff>101600</xdr:colOff>
      <xdr:row>61</xdr:row>
      <xdr:rowOff>6713</xdr:rowOff>
    </xdr:to>
    <xdr:sp macro="" textlink="">
      <xdr:nvSpPr>
        <xdr:cNvPr id="657" name="楕円 656">
          <a:extLst>
            <a:ext uri="{FF2B5EF4-FFF2-40B4-BE49-F238E27FC236}">
              <a16:creationId xmlns:a16="http://schemas.microsoft.com/office/drawing/2014/main" id="{34FF879D-2832-4865-8B50-E299AB0D8929}"/>
            </a:ext>
          </a:extLst>
        </xdr:cNvPr>
        <xdr:cNvSpPr/>
      </xdr:nvSpPr>
      <xdr:spPr>
        <a:xfrm>
          <a:off x="12763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127363</xdr:rowOff>
    </xdr:from>
    <xdr:to>
      <xdr:col>71</xdr:col>
      <xdr:colOff>177800</xdr:colOff>
      <xdr:row>60</xdr:row>
      <xdr:rowOff>160020</xdr:rowOff>
    </xdr:to>
    <xdr:cxnSp macro="">
      <xdr:nvCxnSpPr>
        <xdr:cNvPr id="658" name="直線コネクタ 657">
          <a:extLst>
            <a:ext uri="{FF2B5EF4-FFF2-40B4-BE49-F238E27FC236}">
              <a16:creationId xmlns:a16="http://schemas.microsoft.com/office/drawing/2014/main" id="{6BB88B8C-1204-4A14-A302-9CD4101EF145}"/>
            </a:ext>
          </a:extLst>
        </xdr:cNvPr>
        <xdr:cNvCxnSpPr/>
      </xdr:nvCxnSpPr>
      <xdr:spPr>
        <a:xfrm>
          <a:off x="12814300" y="104143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8FC7B9A3-E9A7-4FA1-949C-348DF2137A29}"/>
            </a:ext>
          </a:extLst>
        </xdr:cNvPr>
        <xdr:cNvSpPr txBox="1"/>
      </xdr:nvSpPr>
      <xdr:spPr>
        <a:xfrm>
          <a:off x="15266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82023</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F7AB001E-50AA-4E7E-837C-E2157E48FED5}"/>
            </a:ext>
          </a:extLst>
        </xdr:cNvPr>
        <xdr:cNvSpPr txBox="1"/>
      </xdr:nvSpPr>
      <xdr:spPr>
        <a:xfrm>
          <a:off x="14389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46100</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7BE11C28-4DD6-4635-864A-8C73C42577A7}"/>
            </a:ext>
          </a:extLst>
        </xdr:cNvPr>
        <xdr:cNvSpPr txBox="1"/>
      </xdr:nvSpPr>
      <xdr:spPr>
        <a:xfrm>
          <a:off x="13500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DC383169-A058-457C-AA59-AE77C89DD063}"/>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95811</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EC745759-7650-432D-A3D8-3F6662CC3F06}"/>
            </a:ext>
          </a:extLst>
        </xdr:cNvPr>
        <xdr:cNvSpPr txBox="1"/>
      </xdr:nvSpPr>
      <xdr:spPr>
        <a:xfrm>
          <a:off x="152660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63154</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A79255B9-9F65-48F7-95C1-509B53B38808}"/>
            </a:ext>
          </a:extLst>
        </xdr:cNvPr>
        <xdr:cNvSpPr txBox="1"/>
      </xdr:nvSpPr>
      <xdr:spPr>
        <a:xfrm>
          <a:off x="14389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30497</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28A38992-848D-470A-8C4E-F9C448422641}"/>
            </a:ext>
          </a:extLst>
        </xdr:cNvPr>
        <xdr:cNvSpPr txBox="1"/>
      </xdr:nvSpPr>
      <xdr:spPr>
        <a:xfrm>
          <a:off x="13500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169290</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4F8B4DF4-E0EE-4F1D-A56B-C767525323A6}"/>
            </a:ext>
          </a:extLst>
        </xdr:cNvPr>
        <xdr:cNvSpPr txBox="1"/>
      </xdr:nvSpPr>
      <xdr:spPr>
        <a:xfrm>
          <a:off x="12611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D078F42E-883E-4C5E-AB1A-2FD5B5C7F75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7A419DF1-1A6C-4AA5-BF61-2126081395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CEF43C6B-1F31-4D84-A907-EE4B1E30ADB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9806CCC8-624B-41D5-B9CF-31A2188597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12FD7F68-0FFA-4519-8202-DDD503508D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C97B5CBE-FA64-4710-B231-177789391F6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F5D820F3-A69A-48CF-9166-E5DA9D7890E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90FC7822-025F-416F-AED1-3280C925C38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CF99F99C-3CD6-4CB5-BA38-AA7FCE4CA6E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1602B2AF-C1CC-49AF-8E05-0CA476FD59D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1F4DDF7F-E857-4E08-AA87-581320051FE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29C0974E-ACA0-4A1F-8BFC-A2617E4D0BC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13C742B6-B8F7-4F97-9241-AF99F8226B3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D61E7B65-00D5-4E87-A5CD-563EFBB1552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3122727A-1C64-49FC-9285-B892166D88C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FB841D44-5103-4369-96CA-DE090BBE049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960FFE40-4420-45AD-88CB-B64405636A1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DBA1A5FA-053F-4F55-8122-2EBD548E931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4E50F147-0F5D-4BA8-8F0F-13536AA35A5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476B019E-75B6-40E9-899D-CB03E3AB9FF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DB778ED2-692C-4D2E-AF79-86A58369265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6E9FA0BD-4DF4-4F6B-B16D-70D0D51964E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5D6EEF1C-8CE2-4D27-B6BD-85D70F87710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5C86433F-FFDA-45BE-8710-C1856BE9F21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59F0DB2-C3D4-4FBE-A24F-CE7052C59A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92" name="直線コネクタ 691">
          <a:extLst>
            <a:ext uri="{FF2B5EF4-FFF2-40B4-BE49-F238E27FC236}">
              <a16:creationId xmlns:a16="http://schemas.microsoft.com/office/drawing/2014/main" id="{812D2268-9080-47AA-B559-56AA721045BB}"/>
            </a:ext>
          </a:extLst>
        </xdr:cNvPr>
        <xdr:cNvCxnSpPr/>
      </xdr:nvCxnSpPr>
      <xdr:spPr>
        <a:xfrm flipV="1">
          <a:off x="22160864" y="960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7229ACBD-FD11-4424-AB3A-57631DD99B0D}"/>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4" name="直線コネクタ 693">
          <a:extLst>
            <a:ext uri="{FF2B5EF4-FFF2-40B4-BE49-F238E27FC236}">
              <a16:creationId xmlns:a16="http://schemas.microsoft.com/office/drawing/2014/main" id="{05A25FDF-9BE5-4EBA-915B-A56256A6DCDB}"/>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368EEE13-6591-46BB-AEB9-88603ABB1014}"/>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17BF1362-4C14-4E08-8A0E-212FEBE3C7EB}"/>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E1193DC2-5740-45CD-A06E-627476BF1669}"/>
            </a:ext>
          </a:extLst>
        </xdr:cNvPr>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8" name="フローチャート: 判断 697">
          <a:extLst>
            <a:ext uri="{FF2B5EF4-FFF2-40B4-BE49-F238E27FC236}">
              <a16:creationId xmlns:a16="http://schemas.microsoft.com/office/drawing/2014/main" id="{DFC1FC1B-F45E-41BC-BC5D-AE6C22654F03}"/>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a:extLst>
            <a:ext uri="{FF2B5EF4-FFF2-40B4-BE49-F238E27FC236}">
              <a16:creationId xmlns:a16="http://schemas.microsoft.com/office/drawing/2014/main" id="{8E214737-3208-43DD-A4E3-3378FB4E9DB8}"/>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a:extLst>
            <a:ext uri="{FF2B5EF4-FFF2-40B4-BE49-F238E27FC236}">
              <a16:creationId xmlns:a16="http://schemas.microsoft.com/office/drawing/2014/main" id="{D0ADC386-2081-4AF4-A096-C12C2F7D6168}"/>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id="{3D562B5D-8B95-462C-9CA0-BBFEA03BC735}"/>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702" name="フローチャート: 判断 701">
          <a:extLst>
            <a:ext uri="{FF2B5EF4-FFF2-40B4-BE49-F238E27FC236}">
              <a16:creationId xmlns:a16="http://schemas.microsoft.com/office/drawing/2014/main" id="{3DBDA7B9-5903-48A3-A5BA-4873E5F358B9}"/>
            </a:ext>
          </a:extLst>
        </xdr:cNvPr>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61B1C9D-C71D-44B4-8BE8-C37576E53B0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474A969-CAC7-406E-A60A-1CCBED0C725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F77CC49-1D63-40D4-97D5-7C175F57EED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1679120-600C-41EC-8DF2-4B42AC61A4D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C6B1CB6-A108-4D68-BFA8-D008564FA52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96157</xdr:rowOff>
    </xdr:from>
    <xdr:to>
      <xdr:col>116</xdr:col>
      <xdr:colOff>114300</xdr:colOff>
      <xdr:row>61</xdr:row>
      <xdr:rowOff>26307</xdr:rowOff>
    </xdr:to>
    <xdr:sp macro="" textlink="">
      <xdr:nvSpPr>
        <xdr:cNvPr id="708" name="楕円 707">
          <a:extLst>
            <a:ext uri="{FF2B5EF4-FFF2-40B4-BE49-F238E27FC236}">
              <a16:creationId xmlns:a16="http://schemas.microsoft.com/office/drawing/2014/main" id="{5C3DAFB2-17E4-4D4B-86EC-31DEF0FDC36C}"/>
            </a:ext>
          </a:extLst>
        </xdr:cNvPr>
        <xdr:cNvSpPr/>
      </xdr:nvSpPr>
      <xdr:spPr>
        <a:xfrm>
          <a:off x="22110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119034</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F37D05C8-EC41-419A-93A1-4F54E44EAA74}"/>
            </a:ext>
          </a:extLst>
        </xdr:cNvPr>
        <xdr:cNvSpPr txBox="1"/>
      </xdr:nvSpPr>
      <xdr:spPr>
        <a:xfrm>
          <a:off x="22199600" y="102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96157</xdr:rowOff>
    </xdr:from>
    <xdr:to>
      <xdr:col>112</xdr:col>
      <xdr:colOff>38100</xdr:colOff>
      <xdr:row>61</xdr:row>
      <xdr:rowOff>26307</xdr:rowOff>
    </xdr:to>
    <xdr:sp macro="" textlink="">
      <xdr:nvSpPr>
        <xdr:cNvPr id="710" name="楕円 709">
          <a:extLst>
            <a:ext uri="{FF2B5EF4-FFF2-40B4-BE49-F238E27FC236}">
              <a16:creationId xmlns:a16="http://schemas.microsoft.com/office/drawing/2014/main" id="{79D66025-7DD1-4565-AB70-A51390EA2E85}"/>
            </a:ext>
          </a:extLst>
        </xdr:cNvPr>
        <xdr:cNvSpPr/>
      </xdr:nvSpPr>
      <xdr:spPr>
        <a:xfrm>
          <a:off x="21272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146957</xdr:rowOff>
    </xdr:from>
    <xdr:to>
      <xdr:col>116</xdr:col>
      <xdr:colOff>63500</xdr:colOff>
      <xdr:row>60</xdr:row>
      <xdr:rowOff>146957</xdr:rowOff>
    </xdr:to>
    <xdr:cxnSp macro="">
      <xdr:nvCxnSpPr>
        <xdr:cNvPr id="711" name="直線コネクタ 710">
          <a:extLst>
            <a:ext uri="{FF2B5EF4-FFF2-40B4-BE49-F238E27FC236}">
              <a16:creationId xmlns:a16="http://schemas.microsoft.com/office/drawing/2014/main" id="{9998F84D-0BC5-4456-8507-6C60729F7FD6}"/>
            </a:ext>
          </a:extLst>
        </xdr:cNvPr>
        <xdr:cNvCxnSpPr/>
      </xdr:nvCxnSpPr>
      <xdr:spPr>
        <a:xfrm>
          <a:off x="21323300" y="10433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96157</xdr:rowOff>
    </xdr:from>
    <xdr:to>
      <xdr:col>107</xdr:col>
      <xdr:colOff>101600</xdr:colOff>
      <xdr:row>61</xdr:row>
      <xdr:rowOff>26307</xdr:rowOff>
    </xdr:to>
    <xdr:sp macro="" textlink="">
      <xdr:nvSpPr>
        <xdr:cNvPr id="712" name="楕円 711">
          <a:extLst>
            <a:ext uri="{FF2B5EF4-FFF2-40B4-BE49-F238E27FC236}">
              <a16:creationId xmlns:a16="http://schemas.microsoft.com/office/drawing/2014/main" id="{6D8DA1D8-E9F3-47B4-9B13-516A784993BD}"/>
            </a:ext>
          </a:extLst>
        </xdr:cNvPr>
        <xdr:cNvSpPr/>
      </xdr:nvSpPr>
      <xdr:spPr>
        <a:xfrm>
          <a:off x="20383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146957</xdr:rowOff>
    </xdr:from>
    <xdr:to>
      <xdr:col>111</xdr:col>
      <xdr:colOff>177800</xdr:colOff>
      <xdr:row>60</xdr:row>
      <xdr:rowOff>146957</xdr:rowOff>
    </xdr:to>
    <xdr:cxnSp macro="">
      <xdr:nvCxnSpPr>
        <xdr:cNvPr id="713" name="直線コネクタ 712">
          <a:extLst>
            <a:ext uri="{FF2B5EF4-FFF2-40B4-BE49-F238E27FC236}">
              <a16:creationId xmlns:a16="http://schemas.microsoft.com/office/drawing/2014/main" id="{6AB3F678-0EF2-492B-8D87-0284EC91168F}"/>
            </a:ext>
          </a:extLst>
        </xdr:cNvPr>
        <xdr:cNvCxnSpPr/>
      </xdr:nvCxnSpPr>
      <xdr:spPr>
        <a:xfrm>
          <a:off x="20434300" y="10433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96157</xdr:rowOff>
    </xdr:from>
    <xdr:to>
      <xdr:col>102</xdr:col>
      <xdr:colOff>165100</xdr:colOff>
      <xdr:row>61</xdr:row>
      <xdr:rowOff>26307</xdr:rowOff>
    </xdr:to>
    <xdr:sp macro="" textlink="">
      <xdr:nvSpPr>
        <xdr:cNvPr id="714" name="楕円 713">
          <a:extLst>
            <a:ext uri="{FF2B5EF4-FFF2-40B4-BE49-F238E27FC236}">
              <a16:creationId xmlns:a16="http://schemas.microsoft.com/office/drawing/2014/main" id="{E59ACF9A-DDB9-4B0F-B6F2-EDF15B1DC2C4}"/>
            </a:ext>
          </a:extLst>
        </xdr:cNvPr>
        <xdr:cNvSpPr/>
      </xdr:nvSpPr>
      <xdr:spPr>
        <a:xfrm>
          <a:off x="19494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146957</xdr:rowOff>
    </xdr:from>
    <xdr:to>
      <xdr:col>107</xdr:col>
      <xdr:colOff>50800</xdr:colOff>
      <xdr:row>60</xdr:row>
      <xdr:rowOff>146957</xdr:rowOff>
    </xdr:to>
    <xdr:cxnSp macro="">
      <xdr:nvCxnSpPr>
        <xdr:cNvPr id="715" name="直線コネクタ 714">
          <a:extLst>
            <a:ext uri="{FF2B5EF4-FFF2-40B4-BE49-F238E27FC236}">
              <a16:creationId xmlns:a16="http://schemas.microsoft.com/office/drawing/2014/main" id="{F39F0912-A6B4-4D96-BB94-69C6AEAA1B4E}"/>
            </a:ext>
          </a:extLst>
        </xdr:cNvPr>
        <xdr:cNvCxnSpPr/>
      </xdr:nvCxnSpPr>
      <xdr:spPr>
        <a:xfrm>
          <a:off x="19545300" y="10433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112485</xdr:rowOff>
    </xdr:from>
    <xdr:to>
      <xdr:col>98</xdr:col>
      <xdr:colOff>38100</xdr:colOff>
      <xdr:row>61</xdr:row>
      <xdr:rowOff>42635</xdr:rowOff>
    </xdr:to>
    <xdr:sp macro="" textlink="">
      <xdr:nvSpPr>
        <xdr:cNvPr id="716" name="楕円 715">
          <a:extLst>
            <a:ext uri="{FF2B5EF4-FFF2-40B4-BE49-F238E27FC236}">
              <a16:creationId xmlns:a16="http://schemas.microsoft.com/office/drawing/2014/main" id="{72327A12-7890-4025-8DF2-D51651F99195}"/>
            </a:ext>
          </a:extLst>
        </xdr:cNvPr>
        <xdr:cNvSpPr/>
      </xdr:nvSpPr>
      <xdr:spPr>
        <a:xfrm>
          <a:off x="18605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146957</xdr:rowOff>
    </xdr:from>
    <xdr:to>
      <xdr:col>102</xdr:col>
      <xdr:colOff>114300</xdr:colOff>
      <xdr:row>60</xdr:row>
      <xdr:rowOff>163285</xdr:rowOff>
    </xdr:to>
    <xdr:cxnSp macro="">
      <xdr:nvCxnSpPr>
        <xdr:cNvPr id="717" name="直線コネクタ 716">
          <a:extLst>
            <a:ext uri="{FF2B5EF4-FFF2-40B4-BE49-F238E27FC236}">
              <a16:creationId xmlns:a16="http://schemas.microsoft.com/office/drawing/2014/main" id="{E836781B-B66E-4AA0-B52E-ABD064AD9FF7}"/>
            </a:ext>
          </a:extLst>
        </xdr:cNvPr>
        <xdr:cNvCxnSpPr/>
      </xdr:nvCxnSpPr>
      <xdr:spPr>
        <a:xfrm flipV="1">
          <a:off x="18656300" y="104339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8" name="n_1aveValue【保健センター・保健所】&#10;一人当たり面積">
          <a:extLst>
            <a:ext uri="{FF2B5EF4-FFF2-40B4-BE49-F238E27FC236}">
              <a16:creationId xmlns:a16="http://schemas.microsoft.com/office/drawing/2014/main" id="{0166D8CA-4AE5-4935-909E-7C74C770636A}"/>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9" name="n_2aveValue【保健センター・保健所】&#10;一人当たり面積">
          <a:extLst>
            <a:ext uri="{FF2B5EF4-FFF2-40B4-BE49-F238E27FC236}">
              <a16:creationId xmlns:a16="http://schemas.microsoft.com/office/drawing/2014/main" id="{5E76F485-60D0-4685-A1B3-150A4F015B64}"/>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20" name="n_3aveValue【保健センター・保健所】&#10;一人当たり面積">
          <a:extLst>
            <a:ext uri="{FF2B5EF4-FFF2-40B4-BE49-F238E27FC236}">
              <a16:creationId xmlns:a16="http://schemas.microsoft.com/office/drawing/2014/main" id="{4DEB64C9-08F2-4348-B935-DAB5B8127E11}"/>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74584</xdr:rowOff>
    </xdr:from>
    <xdr:ext cx="469744" cy="259045"/>
    <xdr:sp macro="" textlink="">
      <xdr:nvSpPr>
        <xdr:cNvPr id="721" name="n_4aveValue【保健センター・保健所】&#10;一人当たり面積">
          <a:extLst>
            <a:ext uri="{FF2B5EF4-FFF2-40B4-BE49-F238E27FC236}">
              <a16:creationId xmlns:a16="http://schemas.microsoft.com/office/drawing/2014/main" id="{5B1C06D1-8A12-4925-8919-14675FC0540C}"/>
            </a:ext>
          </a:extLst>
        </xdr:cNvPr>
        <xdr:cNvSpPr txBox="1"/>
      </xdr:nvSpPr>
      <xdr:spPr>
        <a:xfrm>
          <a:off x="18421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42834</xdr:rowOff>
    </xdr:from>
    <xdr:ext cx="469744" cy="259045"/>
    <xdr:sp macro="" textlink="">
      <xdr:nvSpPr>
        <xdr:cNvPr id="722" name="n_1mainValue【保健センター・保健所】&#10;一人当たり面積">
          <a:extLst>
            <a:ext uri="{FF2B5EF4-FFF2-40B4-BE49-F238E27FC236}">
              <a16:creationId xmlns:a16="http://schemas.microsoft.com/office/drawing/2014/main" id="{063974BD-1E5E-4CF9-906C-0AB2B2A84951}"/>
            </a:ext>
          </a:extLst>
        </xdr:cNvPr>
        <xdr:cNvSpPr txBox="1"/>
      </xdr:nvSpPr>
      <xdr:spPr>
        <a:xfrm>
          <a:off x="2107572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42834</xdr:rowOff>
    </xdr:from>
    <xdr:ext cx="469744" cy="259045"/>
    <xdr:sp macro="" textlink="">
      <xdr:nvSpPr>
        <xdr:cNvPr id="723" name="n_2mainValue【保健センター・保健所】&#10;一人当たり面積">
          <a:extLst>
            <a:ext uri="{FF2B5EF4-FFF2-40B4-BE49-F238E27FC236}">
              <a16:creationId xmlns:a16="http://schemas.microsoft.com/office/drawing/2014/main" id="{EE1BE921-EF31-4392-B76C-D1EEEA8BFA08}"/>
            </a:ext>
          </a:extLst>
        </xdr:cNvPr>
        <xdr:cNvSpPr txBox="1"/>
      </xdr:nvSpPr>
      <xdr:spPr>
        <a:xfrm>
          <a:off x="2019942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42834</xdr:rowOff>
    </xdr:from>
    <xdr:ext cx="469744" cy="259045"/>
    <xdr:sp macro="" textlink="">
      <xdr:nvSpPr>
        <xdr:cNvPr id="724" name="n_3mainValue【保健センター・保健所】&#10;一人当たり面積">
          <a:extLst>
            <a:ext uri="{FF2B5EF4-FFF2-40B4-BE49-F238E27FC236}">
              <a16:creationId xmlns:a16="http://schemas.microsoft.com/office/drawing/2014/main" id="{0C127625-AB52-4A70-9A31-73F9F635D380}"/>
            </a:ext>
          </a:extLst>
        </xdr:cNvPr>
        <xdr:cNvSpPr txBox="1"/>
      </xdr:nvSpPr>
      <xdr:spPr>
        <a:xfrm>
          <a:off x="1931042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59162</xdr:rowOff>
    </xdr:from>
    <xdr:ext cx="469744" cy="259045"/>
    <xdr:sp macro="" textlink="">
      <xdr:nvSpPr>
        <xdr:cNvPr id="725" name="n_4mainValue【保健センター・保健所】&#10;一人当たり面積">
          <a:extLst>
            <a:ext uri="{FF2B5EF4-FFF2-40B4-BE49-F238E27FC236}">
              <a16:creationId xmlns:a16="http://schemas.microsoft.com/office/drawing/2014/main" id="{CCD38AD2-6730-49A5-AB58-A8184B1955DB}"/>
            </a:ext>
          </a:extLst>
        </xdr:cNvPr>
        <xdr:cNvSpPr txBox="1"/>
      </xdr:nvSpPr>
      <xdr:spPr>
        <a:xfrm>
          <a:off x="18421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1924FCC0-7AE3-423E-AE54-E86CCDABC15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CFB30ED5-D5DA-47EB-A9EF-D0C64DDEC8A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7EAB151C-66DD-476F-A5E7-68EF66E95F1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922B730D-B9CE-46C0-A735-3E54365A35E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EA12C141-1B12-499D-90A4-D5480E1D923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D23B3B9-D88D-42AF-9501-643AB8C1979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F63DCC6-2D21-434E-86DC-48F09E109E7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1045D6A3-A43D-4DEE-B13E-7EA865CA4BC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4032390E-2981-4F87-8E69-1E4DC713407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8C975037-7373-41BB-A163-79E219F6348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6727494A-4578-4867-AE31-5843B5B8920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C0EB8B3-EDC1-438F-BE5E-E87E744492A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B4996DFB-570B-4BBF-9AB7-E662F238FB9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6CEEC63B-6224-4A32-8336-342AA28CEC5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36559DF5-30F5-4B02-BB30-C99B044E204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AE56D4B8-4271-4C2A-8AB1-473CBA342E5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722DD490-2796-4B94-AF04-95C1C162981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6616A447-F74F-452D-8B0A-4F3D7B93773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269FBFF5-B684-4B62-A3F4-467A6B57344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65B874FE-5306-48AF-94BA-55AE0198B00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BE120EB5-771B-4258-8E21-64F5D956289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33514E8-A36A-4BE5-B2AC-FFC05DF0F3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8D824374-C85A-4B58-B118-79A94395CCB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C218C7B5-4EBA-4748-A815-B4AA11BA129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50" name="直線コネクタ 749">
          <a:extLst>
            <a:ext uri="{FF2B5EF4-FFF2-40B4-BE49-F238E27FC236}">
              <a16:creationId xmlns:a16="http://schemas.microsoft.com/office/drawing/2014/main" id="{575B1CE3-6BD6-4D90-9C32-B813D8CA4C3B}"/>
            </a:ext>
          </a:extLst>
        </xdr:cNvPr>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90E625A0-4BDD-4221-B40D-C4A10075A501}"/>
            </a:ext>
          </a:extLst>
        </xdr:cNvPr>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52" name="直線コネクタ 751">
          <a:extLst>
            <a:ext uri="{FF2B5EF4-FFF2-40B4-BE49-F238E27FC236}">
              <a16:creationId xmlns:a16="http://schemas.microsoft.com/office/drawing/2014/main" id="{3C9CDD03-5F0B-4058-856D-E929687C0160}"/>
            </a:ext>
          </a:extLst>
        </xdr:cNvPr>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28B1CFD8-D5EA-4180-A0B3-B83CD0E1771A}"/>
            </a:ext>
          </a:extLst>
        </xdr:cNvPr>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54" name="直線コネクタ 753">
          <a:extLst>
            <a:ext uri="{FF2B5EF4-FFF2-40B4-BE49-F238E27FC236}">
              <a16:creationId xmlns:a16="http://schemas.microsoft.com/office/drawing/2014/main" id="{0414CCFE-28EA-4CB1-8A7D-BD7E842FAA98}"/>
            </a:ext>
          </a:extLst>
        </xdr:cNvPr>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114316</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4090E30C-68FD-4299-A00E-FB5DC8A85318}"/>
            </a:ext>
          </a:extLst>
        </xdr:cNvPr>
        <xdr:cNvSpPr txBox="1"/>
      </xdr:nvSpPr>
      <xdr:spPr>
        <a:xfrm>
          <a:off x="16357600" y="1400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6" name="フローチャート: 判断 755">
          <a:extLst>
            <a:ext uri="{FF2B5EF4-FFF2-40B4-BE49-F238E27FC236}">
              <a16:creationId xmlns:a16="http://schemas.microsoft.com/office/drawing/2014/main" id="{32717B94-2347-4A80-9CD2-B779ED81536C}"/>
            </a:ext>
          </a:extLst>
        </xdr:cNvPr>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57" name="フローチャート: 判断 756">
          <a:extLst>
            <a:ext uri="{FF2B5EF4-FFF2-40B4-BE49-F238E27FC236}">
              <a16:creationId xmlns:a16="http://schemas.microsoft.com/office/drawing/2014/main" id="{C6900B00-08CF-4891-92AC-4218409E047D}"/>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8" name="フローチャート: 判断 757">
          <a:extLst>
            <a:ext uri="{FF2B5EF4-FFF2-40B4-BE49-F238E27FC236}">
              <a16:creationId xmlns:a16="http://schemas.microsoft.com/office/drawing/2014/main" id="{8743831E-1460-4C1B-A2EB-57E7C69B0B13}"/>
            </a:ext>
          </a:extLst>
        </xdr:cNvPr>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59" name="フローチャート: 判断 758">
          <a:extLst>
            <a:ext uri="{FF2B5EF4-FFF2-40B4-BE49-F238E27FC236}">
              <a16:creationId xmlns:a16="http://schemas.microsoft.com/office/drawing/2014/main" id="{D654ADCD-99E1-4CB6-8896-AC97093E688F}"/>
            </a:ext>
          </a:extLst>
        </xdr:cNvPr>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0" name="フローチャート: 判断 759">
          <a:extLst>
            <a:ext uri="{FF2B5EF4-FFF2-40B4-BE49-F238E27FC236}">
              <a16:creationId xmlns:a16="http://schemas.microsoft.com/office/drawing/2014/main" id="{61519C19-6262-45D8-B127-7CFF8F683772}"/>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73F8E1D-D4C8-4080-BF40-D88CF456D2E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CA121922-BF6F-4F92-AAE9-814D6BDA43E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14E5068-B305-415F-B8F1-8E1E0602D5E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54EDB7D-52AA-4387-BC2E-1FDAF5A3333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7293B14-6709-4CA9-BC19-4CE500620A4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766" name="楕円 765">
          <a:extLst>
            <a:ext uri="{FF2B5EF4-FFF2-40B4-BE49-F238E27FC236}">
              <a16:creationId xmlns:a16="http://schemas.microsoft.com/office/drawing/2014/main" id="{6375D6B0-E707-4BE6-AD33-3929840487B1}"/>
            </a:ext>
          </a:extLst>
        </xdr:cNvPr>
        <xdr:cNvSpPr/>
      </xdr:nvSpPr>
      <xdr:spPr>
        <a:xfrm>
          <a:off x="16268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101616</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7B15C00E-438A-48C6-AA7F-EBF073E7DA1A}"/>
            </a:ext>
          </a:extLst>
        </xdr:cNvPr>
        <xdr:cNvSpPr txBox="1"/>
      </xdr:nvSpPr>
      <xdr:spPr>
        <a:xfrm>
          <a:off x="16357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57786</xdr:rowOff>
    </xdr:from>
    <xdr:to>
      <xdr:col>81</xdr:col>
      <xdr:colOff>101600</xdr:colOff>
      <xdr:row>81</xdr:row>
      <xdr:rowOff>159386</xdr:rowOff>
    </xdr:to>
    <xdr:sp macro="" textlink="">
      <xdr:nvSpPr>
        <xdr:cNvPr id="768" name="楕円 767">
          <a:extLst>
            <a:ext uri="{FF2B5EF4-FFF2-40B4-BE49-F238E27FC236}">
              <a16:creationId xmlns:a16="http://schemas.microsoft.com/office/drawing/2014/main" id="{36C9F4C3-9918-4045-A0BA-886AC43D94DF}"/>
            </a:ext>
          </a:extLst>
        </xdr:cNvPr>
        <xdr:cNvSpPr/>
      </xdr:nvSpPr>
      <xdr:spPr>
        <a:xfrm>
          <a:off x="15430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108586</xdr:rowOff>
    </xdr:from>
    <xdr:to>
      <xdr:col>85</xdr:col>
      <xdr:colOff>127000</xdr:colOff>
      <xdr:row>81</xdr:row>
      <xdr:rowOff>129539</xdr:rowOff>
    </xdr:to>
    <xdr:cxnSp macro="">
      <xdr:nvCxnSpPr>
        <xdr:cNvPr id="769" name="直線コネクタ 768">
          <a:extLst>
            <a:ext uri="{FF2B5EF4-FFF2-40B4-BE49-F238E27FC236}">
              <a16:creationId xmlns:a16="http://schemas.microsoft.com/office/drawing/2014/main" id="{4437FFDC-056A-462F-9825-0C87B43241B9}"/>
            </a:ext>
          </a:extLst>
        </xdr:cNvPr>
        <xdr:cNvCxnSpPr/>
      </xdr:nvCxnSpPr>
      <xdr:spPr>
        <a:xfrm>
          <a:off x="15481300" y="1399603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31114</xdr:rowOff>
    </xdr:from>
    <xdr:to>
      <xdr:col>76</xdr:col>
      <xdr:colOff>165100</xdr:colOff>
      <xdr:row>81</xdr:row>
      <xdr:rowOff>132714</xdr:rowOff>
    </xdr:to>
    <xdr:sp macro="" textlink="">
      <xdr:nvSpPr>
        <xdr:cNvPr id="770" name="楕円 769">
          <a:extLst>
            <a:ext uri="{FF2B5EF4-FFF2-40B4-BE49-F238E27FC236}">
              <a16:creationId xmlns:a16="http://schemas.microsoft.com/office/drawing/2014/main" id="{D13826B3-AD7B-47DE-8249-CA65416C1AEC}"/>
            </a:ext>
          </a:extLst>
        </xdr:cNvPr>
        <xdr:cNvSpPr/>
      </xdr:nvSpPr>
      <xdr:spPr>
        <a:xfrm>
          <a:off x="14541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81914</xdr:rowOff>
    </xdr:from>
    <xdr:to>
      <xdr:col>81</xdr:col>
      <xdr:colOff>50800</xdr:colOff>
      <xdr:row>81</xdr:row>
      <xdr:rowOff>108586</xdr:rowOff>
    </xdr:to>
    <xdr:cxnSp macro="">
      <xdr:nvCxnSpPr>
        <xdr:cNvPr id="771" name="直線コネクタ 770">
          <a:extLst>
            <a:ext uri="{FF2B5EF4-FFF2-40B4-BE49-F238E27FC236}">
              <a16:creationId xmlns:a16="http://schemas.microsoft.com/office/drawing/2014/main" id="{0CBD31E6-D236-4B95-B4AB-A4FDF9C90031}"/>
            </a:ext>
          </a:extLst>
        </xdr:cNvPr>
        <xdr:cNvCxnSpPr/>
      </xdr:nvCxnSpPr>
      <xdr:spPr>
        <a:xfrm>
          <a:off x="14592300" y="139693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170180</xdr:rowOff>
    </xdr:from>
    <xdr:to>
      <xdr:col>72</xdr:col>
      <xdr:colOff>38100</xdr:colOff>
      <xdr:row>81</xdr:row>
      <xdr:rowOff>100330</xdr:rowOff>
    </xdr:to>
    <xdr:sp macro="" textlink="">
      <xdr:nvSpPr>
        <xdr:cNvPr id="772" name="楕円 771">
          <a:extLst>
            <a:ext uri="{FF2B5EF4-FFF2-40B4-BE49-F238E27FC236}">
              <a16:creationId xmlns:a16="http://schemas.microsoft.com/office/drawing/2014/main" id="{68D3B14A-B517-48AD-8656-C80BFE492286}"/>
            </a:ext>
          </a:extLst>
        </xdr:cNvPr>
        <xdr:cNvSpPr/>
      </xdr:nvSpPr>
      <xdr:spPr>
        <a:xfrm>
          <a:off x="13652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49530</xdr:rowOff>
    </xdr:from>
    <xdr:to>
      <xdr:col>76</xdr:col>
      <xdr:colOff>114300</xdr:colOff>
      <xdr:row>81</xdr:row>
      <xdr:rowOff>81914</xdr:rowOff>
    </xdr:to>
    <xdr:cxnSp macro="">
      <xdr:nvCxnSpPr>
        <xdr:cNvPr id="773" name="直線コネクタ 772">
          <a:extLst>
            <a:ext uri="{FF2B5EF4-FFF2-40B4-BE49-F238E27FC236}">
              <a16:creationId xmlns:a16="http://schemas.microsoft.com/office/drawing/2014/main" id="{B3861AF3-E1DD-4F26-A7BE-F2C160D1EE40}"/>
            </a:ext>
          </a:extLst>
        </xdr:cNvPr>
        <xdr:cNvCxnSpPr/>
      </xdr:nvCxnSpPr>
      <xdr:spPr>
        <a:xfrm>
          <a:off x="13703300" y="139369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145414</xdr:rowOff>
    </xdr:from>
    <xdr:to>
      <xdr:col>67</xdr:col>
      <xdr:colOff>101600</xdr:colOff>
      <xdr:row>81</xdr:row>
      <xdr:rowOff>75564</xdr:rowOff>
    </xdr:to>
    <xdr:sp macro="" textlink="">
      <xdr:nvSpPr>
        <xdr:cNvPr id="774" name="楕円 773">
          <a:extLst>
            <a:ext uri="{FF2B5EF4-FFF2-40B4-BE49-F238E27FC236}">
              <a16:creationId xmlns:a16="http://schemas.microsoft.com/office/drawing/2014/main" id="{F7617E81-BE83-4062-BC59-BE6046132F33}"/>
            </a:ext>
          </a:extLst>
        </xdr:cNvPr>
        <xdr:cNvSpPr/>
      </xdr:nvSpPr>
      <xdr:spPr>
        <a:xfrm>
          <a:off x="12763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24764</xdr:rowOff>
    </xdr:from>
    <xdr:to>
      <xdr:col>71</xdr:col>
      <xdr:colOff>177800</xdr:colOff>
      <xdr:row>81</xdr:row>
      <xdr:rowOff>49530</xdr:rowOff>
    </xdr:to>
    <xdr:cxnSp macro="">
      <xdr:nvCxnSpPr>
        <xdr:cNvPr id="775" name="直線コネクタ 774">
          <a:extLst>
            <a:ext uri="{FF2B5EF4-FFF2-40B4-BE49-F238E27FC236}">
              <a16:creationId xmlns:a16="http://schemas.microsoft.com/office/drawing/2014/main" id="{D70B9049-588D-4200-B0E1-5D6A77F4BE06}"/>
            </a:ext>
          </a:extLst>
        </xdr:cNvPr>
        <xdr:cNvCxnSpPr/>
      </xdr:nvCxnSpPr>
      <xdr:spPr>
        <a:xfrm>
          <a:off x="12814300" y="139122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776" name="n_1aveValue【消防施設】&#10;有形固定資産減価償却率">
          <a:extLst>
            <a:ext uri="{FF2B5EF4-FFF2-40B4-BE49-F238E27FC236}">
              <a16:creationId xmlns:a16="http://schemas.microsoft.com/office/drawing/2014/main" id="{7A267CB6-CEE0-4EB8-962A-1BEDCE84B759}"/>
            </a:ext>
          </a:extLst>
        </xdr:cNvPr>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777" name="n_2aveValue【消防施設】&#10;有形固定資産減価償却率">
          <a:extLst>
            <a:ext uri="{FF2B5EF4-FFF2-40B4-BE49-F238E27FC236}">
              <a16:creationId xmlns:a16="http://schemas.microsoft.com/office/drawing/2014/main" id="{8CD4C3E8-669D-4587-A277-E4CFE3F856B6}"/>
            </a:ext>
          </a:extLst>
        </xdr:cNvPr>
        <xdr:cNvSpPr txBox="1"/>
      </xdr:nvSpPr>
      <xdr:spPr>
        <a:xfrm>
          <a:off x="14389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144797</xdr:rowOff>
    </xdr:from>
    <xdr:ext cx="405111" cy="259045"/>
    <xdr:sp macro="" textlink="">
      <xdr:nvSpPr>
        <xdr:cNvPr id="778" name="n_3aveValue【消防施設】&#10;有形固定資産減価償却率">
          <a:extLst>
            <a:ext uri="{FF2B5EF4-FFF2-40B4-BE49-F238E27FC236}">
              <a16:creationId xmlns:a16="http://schemas.microsoft.com/office/drawing/2014/main" id="{CED873F1-AD38-4C66-9F63-A19430852802}"/>
            </a:ext>
          </a:extLst>
        </xdr:cNvPr>
        <xdr:cNvSpPr txBox="1"/>
      </xdr:nvSpPr>
      <xdr:spPr>
        <a:xfrm>
          <a:off x="13500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779" name="n_4aveValue【消防施設】&#10;有形固定資産減価償却率">
          <a:extLst>
            <a:ext uri="{FF2B5EF4-FFF2-40B4-BE49-F238E27FC236}">
              <a16:creationId xmlns:a16="http://schemas.microsoft.com/office/drawing/2014/main" id="{2AF509C7-6E00-407E-8B73-D9AD7D537909}"/>
            </a:ext>
          </a:extLst>
        </xdr:cNvPr>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4463</xdr:rowOff>
    </xdr:from>
    <xdr:ext cx="405111" cy="259045"/>
    <xdr:sp macro="" textlink="">
      <xdr:nvSpPr>
        <xdr:cNvPr id="780" name="n_1mainValue【消防施設】&#10;有形固定資産減価償却率">
          <a:extLst>
            <a:ext uri="{FF2B5EF4-FFF2-40B4-BE49-F238E27FC236}">
              <a16:creationId xmlns:a16="http://schemas.microsoft.com/office/drawing/2014/main" id="{F92E75C6-461D-4B26-BB85-8857BE4E62C4}"/>
            </a:ext>
          </a:extLst>
        </xdr:cNvPr>
        <xdr:cNvSpPr txBox="1"/>
      </xdr:nvSpPr>
      <xdr:spPr>
        <a:xfrm>
          <a:off x="15266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149241</xdr:rowOff>
    </xdr:from>
    <xdr:ext cx="405111" cy="259045"/>
    <xdr:sp macro="" textlink="">
      <xdr:nvSpPr>
        <xdr:cNvPr id="781" name="n_2mainValue【消防施設】&#10;有形固定資産減価償却率">
          <a:extLst>
            <a:ext uri="{FF2B5EF4-FFF2-40B4-BE49-F238E27FC236}">
              <a16:creationId xmlns:a16="http://schemas.microsoft.com/office/drawing/2014/main" id="{56EAA7AD-2D35-4018-92B3-BD0607CDFCDB}"/>
            </a:ext>
          </a:extLst>
        </xdr:cNvPr>
        <xdr:cNvSpPr txBox="1"/>
      </xdr:nvSpPr>
      <xdr:spPr>
        <a:xfrm>
          <a:off x="14389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116857</xdr:rowOff>
    </xdr:from>
    <xdr:ext cx="405111" cy="259045"/>
    <xdr:sp macro="" textlink="">
      <xdr:nvSpPr>
        <xdr:cNvPr id="782" name="n_3mainValue【消防施設】&#10;有形固定資産減価償却率">
          <a:extLst>
            <a:ext uri="{FF2B5EF4-FFF2-40B4-BE49-F238E27FC236}">
              <a16:creationId xmlns:a16="http://schemas.microsoft.com/office/drawing/2014/main" id="{B604D962-1038-4F97-9252-DDE152F82135}"/>
            </a:ext>
          </a:extLst>
        </xdr:cNvPr>
        <xdr:cNvSpPr txBox="1"/>
      </xdr:nvSpPr>
      <xdr:spPr>
        <a:xfrm>
          <a:off x="13500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92091</xdr:rowOff>
    </xdr:from>
    <xdr:ext cx="405111" cy="259045"/>
    <xdr:sp macro="" textlink="">
      <xdr:nvSpPr>
        <xdr:cNvPr id="783" name="n_4mainValue【消防施設】&#10;有形固定資産減価償却率">
          <a:extLst>
            <a:ext uri="{FF2B5EF4-FFF2-40B4-BE49-F238E27FC236}">
              <a16:creationId xmlns:a16="http://schemas.microsoft.com/office/drawing/2014/main" id="{7A9384F3-B494-47AC-9A24-E0880FD4464F}"/>
            </a:ext>
          </a:extLst>
        </xdr:cNvPr>
        <xdr:cNvSpPr txBox="1"/>
      </xdr:nvSpPr>
      <xdr:spPr>
        <a:xfrm>
          <a:off x="12611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BAD77ABB-C30C-4BCE-9FD0-4F57CF2B0DB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15AAA36B-F71C-42A3-A15E-CE2412963E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ABDFEE56-099F-4D61-9785-88422044894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1174AD-8065-42B1-BCA8-7D11908E4E8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94CA500A-9947-4C5F-8948-345434BB4AF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640514E6-D706-4DA8-9C15-C18D691AA2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F51C3424-F77E-43D9-9E25-BE872844C3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2707B407-9B72-4965-BA98-E638A5114D2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525555B1-DBC4-4F39-9BDA-FF6249A4D7B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C348E944-28A7-4C1E-8621-BD62D99A561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AE9245F3-5BA2-4A1A-8FA7-3A3F40C72A4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8A20510C-E4A6-4908-8286-33C3E8473E0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22B6807D-2A4D-4DF5-AA82-F21255FCC9E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C6FC6078-142D-40D4-922D-64DAE6ACB8F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E77E4C26-DB08-457C-BDC3-892EBEF9A53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72DF14E2-BC0F-45C6-9667-E8890AA3312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AE862FE0-9035-47E2-89F4-5A4DB476DD0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AF42E46F-048E-4B4E-BE7C-0069633A696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CB261436-5E71-434B-99D0-07E2C6ADEDD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E4F33470-3018-46CF-A343-E5732EF8182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DA0F9EE5-FC9C-490D-AFB0-76ED199556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9C3C15AD-0905-46F6-8B94-BDB6D93736B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EAB53D24-6E01-45B4-A843-8D35A3441C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a:extLst>
            <a:ext uri="{FF2B5EF4-FFF2-40B4-BE49-F238E27FC236}">
              <a16:creationId xmlns:a16="http://schemas.microsoft.com/office/drawing/2014/main" id="{D9CF36CD-D54E-4668-AF07-EF2603986CE0}"/>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a:extLst>
            <a:ext uri="{FF2B5EF4-FFF2-40B4-BE49-F238E27FC236}">
              <a16:creationId xmlns:a16="http://schemas.microsoft.com/office/drawing/2014/main" id="{9605EC84-D362-41DA-9C93-A3BFE7EA159E}"/>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a:extLst>
            <a:ext uri="{FF2B5EF4-FFF2-40B4-BE49-F238E27FC236}">
              <a16:creationId xmlns:a16="http://schemas.microsoft.com/office/drawing/2014/main" id="{A4E732FB-ED03-4118-B91F-3824A7DEB8B9}"/>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a:extLst>
            <a:ext uri="{FF2B5EF4-FFF2-40B4-BE49-F238E27FC236}">
              <a16:creationId xmlns:a16="http://schemas.microsoft.com/office/drawing/2014/main" id="{66CF2194-936E-4C05-B337-6BE5FAB04A5C}"/>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a:extLst>
            <a:ext uri="{FF2B5EF4-FFF2-40B4-BE49-F238E27FC236}">
              <a16:creationId xmlns:a16="http://schemas.microsoft.com/office/drawing/2014/main" id="{33CEF690-2679-459C-B382-30DA9887519D}"/>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812" name="【消防施設】&#10;一人当たり面積平均値テキスト">
          <a:extLst>
            <a:ext uri="{FF2B5EF4-FFF2-40B4-BE49-F238E27FC236}">
              <a16:creationId xmlns:a16="http://schemas.microsoft.com/office/drawing/2014/main" id="{EF3DC6F5-BC0A-45B7-8F97-82F67081AD44}"/>
            </a:ext>
          </a:extLst>
        </xdr:cNvPr>
        <xdr:cNvSpPr txBox="1"/>
      </xdr:nvSpPr>
      <xdr:spPr>
        <a:xfrm>
          <a:off x="22199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3" name="フローチャート: 判断 812">
          <a:extLst>
            <a:ext uri="{FF2B5EF4-FFF2-40B4-BE49-F238E27FC236}">
              <a16:creationId xmlns:a16="http://schemas.microsoft.com/office/drawing/2014/main" id="{C347F5DF-D16E-4B27-9EAF-9E7C09F58093}"/>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a:extLst>
            <a:ext uri="{FF2B5EF4-FFF2-40B4-BE49-F238E27FC236}">
              <a16:creationId xmlns:a16="http://schemas.microsoft.com/office/drawing/2014/main" id="{C30D5D3E-A40C-4B63-930A-2308B4711EF6}"/>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815" name="フローチャート: 判断 814">
          <a:extLst>
            <a:ext uri="{FF2B5EF4-FFF2-40B4-BE49-F238E27FC236}">
              <a16:creationId xmlns:a16="http://schemas.microsoft.com/office/drawing/2014/main" id="{66F1EECC-4E7A-4EA6-8CB5-5C10A1B322C8}"/>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6" name="フローチャート: 判断 815">
          <a:extLst>
            <a:ext uri="{FF2B5EF4-FFF2-40B4-BE49-F238E27FC236}">
              <a16:creationId xmlns:a16="http://schemas.microsoft.com/office/drawing/2014/main" id="{7BAB31C3-C6EC-4961-84F3-2DD006036D22}"/>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7" name="フローチャート: 判断 816">
          <a:extLst>
            <a:ext uri="{FF2B5EF4-FFF2-40B4-BE49-F238E27FC236}">
              <a16:creationId xmlns:a16="http://schemas.microsoft.com/office/drawing/2014/main" id="{6C25CF2F-8ABC-43AD-AC26-14C22C058D4B}"/>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64D50FD-92FA-4B79-9D40-805D57F17A5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24D7422-4F03-49AF-B996-1C836D0CD04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4F63315-DA10-43AA-8B11-992084ECF47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BA6582D-E3D5-4266-B690-2ABC97A8BF9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AFC35A1D-7C8D-4DA8-935D-C00712248B8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823" name="楕円 822">
          <a:extLst>
            <a:ext uri="{FF2B5EF4-FFF2-40B4-BE49-F238E27FC236}">
              <a16:creationId xmlns:a16="http://schemas.microsoft.com/office/drawing/2014/main" id="{6B611323-C35A-4AEB-B8F6-975DBFE2B4F1}"/>
            </a:ext>
          </a:extLst>
        </xdr:cNvPr>
        <xdr:cNvSpPr/>
      </xdr:nvSpPr>
      <xdr:spPr>
        <a:xfrm>
          <a:off x="22110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170197</xdr:rowOff>
    </xdr:from>
    <xdr:ext cx="469744" cy="259045"/>
    <xdr:sp macro="" textlink="">
      <xdr:nvSpPr>
        <xdr:cNvPr id="824" name="【消防施設】&#10;一人当たり面積該当値テキスト">
          <a:extLst>
            <a:ext uri="{FF2B5EF4-FFF2-40B4-BE49-F238E27FC236}">
              <a16:creationId xmlns:a16="http://schemas.microsoft.com/office/drawing/2014/main" id="{F2282E48-258B-4E8D-9E6E-0DBFB0934382}"/>
            </a:ext>
          </a:extLst>
        </xdr:cNvPr>
        <xdr:cNvSpPr txBox="1"/>
      </xdr:nvSpPr>
      <xdr:spPr>
        <a:xfrm>
          <a:off x="22199600" y="1422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147320</xdr:rowOff>
    </xdr:from>
    <xdr:to>
      <xdr:col>112</xdr:col>
      <xdr:colOff>38100</xdr:colOff>
      <xdr:row>84</xdr:row>
      <xdr:rowOff>77470</xdr:rowOff>
    </xdr:to>
    <xdr:sp macro="" textlink="">
      <xdr:nvSpPr>
        <xdr:cNvPr id="825" name="楕円 824">
          <a:extLst>
            <a:ext uri="{FF2B5EF4-FFF2-40B4-BE49-F238E27FC236}">
              <a16:creationId xmlns:a16="http://schemas.microsoft.com/office/drawing/2014/main" id="{C36A3AC1-A110-4406-B5CB-6A8A32DE885E}"/>
            </a:ext>
          </a:extLst>
        </xdr:cNvPr>
        <xdr:cNvSpPr/>
      </xdr:nvSpPr>
      <xdr:spPr>
        <a:xfrm>
          <a:off x="21272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26670</xdr:rowOff>
    </xdr:from>
    <xdr:to>
      <xdr:col>116</xdr:col>
      <xdr:colOff>63500</xdr:colOff>
      <xdr:row>84</xdr:row>
      <xdr:rowOff>26670</xdr:rowOff>
    </xdr:to>
    <xdr:cxnSp macro="">
      <xdr:nvCxnSpPr>
        <xdr:cNvPr id="826" name="直線コネクタ 825">
          <a:extLst>
            <a:ext uri="{FF2B5EF4-FFF2-40B4-BE49-F238E27FC236}">
              <a16:creationId xmlns:a16="http://schemas.microsoft.com/office/drawing/2014/main" id="{6108CDDB-7704-4D8C-A8AC-18ABCBD7BE5F}"/>
            </a:ext>
          </a:extLst>
        </xdr:cNvPr>
        <xdr:cNvCxnSpPr/>
      </xdr:nvCxnSpPr>
      <xdr:spPr>
        <a:xfrm>
          <a:off x="21323300" y="14428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147320</xdr:rowOff>
    </xdr:from>
    <xdr:to>
      <xdr:col>107</xdr:col>
      <xdr:colOff>101600</xdr:colOff>
      <xdr:row>84</xdr:row>
      <xdr:rowOff>77470</xdr:rowOff>
    </xdr:to>
    <xdr:sp macro="" textlink="">
      <xdr:nvSpPr>
        <xdr:cNvPr id="827" name="楕円 826">
          <a:extLst>
            <a:ext uri="{FF2B5EF4-FFF2-40B4-BE49-F238E27FC236}">
              <a16:creationId xmlns:a16="http://schemas.microsoft.com/office/drawing/2014/main" id="{92F02205-7CB3-43FB-8534-F259F9F0BD0A}"/>
            </a:ext>
          </a:extLst>
        </xdr:cNvPr>
        <xdr:cNvSpPr/>
      </xdr:nvSpPr>
      <xdr:spPr>
        <a:xfrm>
          <a:off x="20383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26670</xdr:rowOff>
    </xdr:from>
    <xdr:to>
      <xdr:col>111</xdr:col>
      <xdr:colOff>177800</xdr:colOff>
      <xdr:row>84</xdr:row>
      <xdr:rowOff>26670</xdr:rowOff>
    </xdr:to>
    <xdr:cxnSp macro="">
      <xdr:nvCxnSpPr>
        <xdr:cNvPr id="828" name="直線コネクタ 827">
          <a:extLst>
            <a:ext uri="{FF2B5EF4-FFF2-40B4-BE49-F238E27FC236}">
              <a16:creationId xmlns:a16="http://schemas.microsoft.com/office/drawing/2014/main" id="{75AA78CE-3628-4D0D-90FD-D3E40F400EF6}"/>
            </a:ext>
          </a:extLst>
        </xdr:cNvPr>
        <xdr:cNvCxnSpPr/>
      </xdr:nvCxnSpPr>
      <xdr:spPr>
        <a:xfrm>
          <a:off x="20434300" y="1442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151130</xdr:rowOff>
    </xdr:from>
    <xdr:to>
      <xdr:col>102</xdr:col>
      <xdr:colOff>165100</xdr:colOff>
      <xdr:row>84</xdr:row>
      <xdr:rowOff>81280</xdr:rowOff>
    </xdr:to>
    <xdr:sp macro="" textlink="">
      <xdr:nvSpPr>
        <xdr:cNvPr id="829" name="楕円 828">
          <a:extLst>
            <a:ext uri="{FF2B5EF4-FFF2-40B4-BE49-F238E27FC236}">
              <a16:creationId xmlns:a16="http://schemas.microsoft.com/office/drawing/2014/main" id="{A11D983B-53D4-447E-9546-C40FE21E8D25}"/>
            </a:ext>
          </a:extLst>
        </xdr:cNvPr>
        <xdr:cNvSpPr/>
      </xdr:nvSpPr>
      <xdr:spPr>
        <a:xfrm>
          <a:off x="19494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26670</xdr:rowOff>
    </xdr:from>
    <xdr:to>
      <xdr:col>107</xdr:col>
      <xdr:colOff>50800</xdr:colOff>
      <xdr:row>84</xdr:row>
      <xdr:rowOff>30480</xdr:rowOff>
    </xdr:to>
    <xdr:cxnSp macro="">
      <xdr:nvCxnSpPr>
        <xdr:cNvPr id="830" name="直線コネクタ 829">
          <a:extLst>
            <a:ext uri="{FF2B5EF4-FFF2-40B4-BE49-F238E27FC236}">
              <a16:creationId xmlns:a16="http://schemas.microsoft.com/office/drawing/2014/main" id="{EECFAB2F-D20B-45D2-B5D9-DE99369E4C21}"/>
            </a:ext>
          </a:extLst>
        </xdr:cNvPr>
        <xdr:cNvCxnSpPr/>
      </xdr:nvCxnSpPr>
      <xdr:spPr>
        <a:xfrm flipV="1">
          <a:off x="19545300" y="14428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31" name="楕円 830">
          <a:extLst>
            <a:ext uri="{FF2B5EF4-FFF2-40B4-BE49-F238E27FC236}">
              <a16:creationId xmlns:a16="http://schemas.microsoft.com/office/drawing/2014/main" id="{6EDE100D-1213-40DE-B7C3-2A8E73D08821}"/>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30480</xdr:rowOff>
    </xdr:from>
    <xdr:to>
      <xdr:col>102</xdr:col>
      <xdr:colOff>114300</xdr:colOff>
      <xdr:row>84</xdr:row>
      <xdr:rowOff>38100</xdr:rowOff>
    </xdr:to>
    <xdr:cxnSp macro="">
      <xdr:nvCxnSpPr>
        <xdr:cNvPr id="832" name="直線コネクタ 831">
          <a:extLst>
            <a:ext uri="{FF2B5EF4-FFF2-40B4-BE49-F238E27FC236}">
              <a16:creationId xmlns:a16="http://schemas.microsoft.com/office/drawing/2014/main" id="{469F7A58-5875-41BE-AC37-28A19791DF85}"/>
            </a:ext>
          </a:extLst>
        </xdr:cNvPr>
        <xdr:cNvCxnSpPr/>
      </xdr:nvCxnSpPr>
      <xdr:spPr>
        <a:xfrm flipV="1">
          <a:off x="18656300" y="1443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3" name="n_1aveValue【消防施設】&#10;一人当たり面積">
          <a:extLst>
            <a:ext uri="{FF2B5EF4-FFF2-40B4-BE49-F238E27FC236}">
              <a16:creationId xmlns:a16="http://schemas.microsoft.com/office/drawing/2014/main" id="{D830B8D5-D51B-4A6F-90D1-8EE58375DCA4}"/>
            </a:ext>
          </a:extLst>
        </xdr:cNvPr>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34" name="n_2aveValue【消防施設】&#10;一人当たり面積">
          <a:extLst>
            <a:ext uri="{FF2B5EF4-FFF2-40B4-BE49-F238E27FC236}">
              <a16:creationId xmlns:a16="http://schemas.microsoft.com/office/drawing/2014/main" id="{343999F1-8A29-41C8-8288-E10198515C9D}"/>
            </a:ext>
          </a:extLst>
        </xdr:cNvPr>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35" name="n_3aveValue【消防施設】&#10;一人当たり面積">
          <a:extLst>
            <a:ext uri="{FF2B5EF4-FFF2-40B4-BE49-F238E27FC236}">
              <a16:creationId xmlns:a16="http://schemas.microsoft.com/office/drawing/2014/main" id="{1BC2C1DB-2C26-4D54-ABFA-2760F6DBA142}"/>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36" name="n_4aveValue【消防施設】&#10;一人当たり面積">
          <a:extLst>
            <a:ext uri="{FF2B5EF4-FFF2-40B4-BE49-F238E27FC236}">
              <a16:creationId xmlns:a16="http://schemas.microsoft.com/office/drawing/2014/main" id="{0D6A7B55-DC5D-4D17-BA16-2E05CC3E465B}"/>
            </a:ext>
          </a:extLst>
        </xdr:cNvPr>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93997</xdr:rowOff>
    </xdr:from>
    <xdr:ext cx="469744" cy="259045"/>
    <xdr:sp macro="" textlink="">
      <xdr:nvSpPr>
        <xdr:cNvPr id="837" name="n_1mainValue【消防施設】&#10;一人当たり面積">
          <a:extLst>
            <a:ext uri="{FF2B5EF4-FFF2-40B4-BE49-F238E27FC236}">
              <a16:creationId xmlns:a16="http://schemas.microsoft.com/office/drawing/2014/main" id="{43104CD5-5EAB-4C03-A8CE-244786CD9BB5}"/>
            </a:ext>
          </a:extLst>
        </xdr:cNvPr>
        <xdr:cNvSpPr txBox="1"/>
      </xdr:nvSpPr>
      <xdr:spPr>
        <a:xfrm>
          <a:off x="21075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93997</xdr:rowOff>
    </xdr:from>
    <xdr:ext cx="469744" cy="259045"/>
    <xdr:sp macro="" textlink="">
      <xdr:nvSpPr>
        <xdr:cNvPr id="838" name="n_2mainValue【消防施設】&#10;一人当たり面積">
          <a:extLst>
            <a:ext uri="{FF2B5EF4-FFF2-40B4-BE49-F238E27FC236}">
              <a16:creationId xmlns:a16="http://schemas.microsoft.com/office/drawing/2014/main" id="{1E11A37B-F8EF-4872-8C7B-1BE6E2C5AA44}"/>
            </a:ext>
          </a:extLst>
        </xdr:cNvPr>
        <xdr:cNvSpPr txBox="1"/>
      </xdr:nvSpPr>
      <xdr:spPr>
        <a:xfrm>
          <a:off x="20199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97807</xdr:rowOff>
    </xdr:from>
    <xdr:ext cx="469744" cy="259045"/>
    <xdr:sp macro="" textlink="">
      <xdr:nvSpPr>
        <xdr:cNvPr id="839" name="n_3mainValue【消防施設】&#10;一人当たり面積">
          <a:extLst>
            <a:ext uri="{FF2B5EF4-FFF2-40B4-BE49-F238E27FC236}">
              <a16:creationId xmlns:a16="http://schemas.microsoft.com/office/drawing/2014/main" id="{83953F1D-CA16-45AC-9178-8F7111107365}"/>
            </a:ext>
          </a:extLst>
        </xdr:cNvPr>
        <xdr:cNvSpPr txBox="1"/>
      </xdr:nvSpPr>
      <xdr:spPr>
        <a:xfrm>
          <a:off x="19310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40" name="n_4mainValue【消防施設】&#10;一人当たり面積">
          <a:extLst>
            <a:ext uri="{FF2B5EF4-FFF2-40B4-BE49-F238E27FC236}">
              <a16:creationId xmlns:a16="http://schemas.microsoft.com/office/drawing/2014/main" id="{52D21148-D7C7-4249-8A94-CE4AF45AEF25}"/>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BFFD2381-DD3E-45F6-BA0B-A52FD835646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3E42186B-9233-4E81-9082-FD5AA414CB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E22AA4AB-BF6D-4D46-9357-D7457FD2956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517C16AF-6251-4668-8DC2-2D43F0DFF11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80F2165A-7291-4C42-B74B-72254FB7B8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990175D8-D187-4156-92B6-4591B559F55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FD4F5A8A-83D5-455F-940B-3A99D53E79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F3977A97-9753-479A-A0E7-14A6AF01389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484332D4-9208-4477-B543-4828511DFF6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D1BC52EF-7D47-415E-8218-7015B98FAB4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B808D8F4-188D-479F-AC1B-F5A1DB97ACC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B3D8036F-8E2B-42AC-911B-59398BCB776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28BFF841-AFB8-471F-8B03-25481D9B831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B86D3307-833F-4A81-A7F3-BE865774330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CF73244C-E5BB-4124-A2AC-E0612562787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070B2740-D60A-4924-A48C-5A731C6BD08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84EEE6B4-E9AB-4A6C-BA30-D803BFCB2C1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2A422B17-9EFB-4408-A64B-26355F0541D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B96A1B18-61C9-4913-BBA6-0ADE32F9B03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5AAF7AA4-5C36-4FA6-9A63-3E40214091D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F4C34B1C-9796-4163-A01F-CCC68374E98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2172668B-F6CC-495F-8887-B948B5EA478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B1CEAFEB-98F6-41D4-9B7E-8BA5BA079E8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89CE8DF6-06DD-4515-925F-3EB88E59EA2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63C1E8E1-0B5A-4EB2-9970-CB365BF7AE7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4EF43D29-364B-4FB3-9F4B-967AFD1287DC}"/>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6DF950DA-7F13-43AC-9D76-70C91C50194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A293EAE6-3115-4BF2-849C-7AA0CD477FA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9" name="【庁舎】&#10;有形固定資産減価償却率最大値テキスト">
          <a:extLst>
            <a:ext uri="{FF2B5EF4-FFF2-40B4-BE49-F238E27FC236}">
              <a16:creationId xmlns:a16="http://schemas.microsoft.com/office/drawing/2014/main" id="{42A431F6-0163-42DC-8B9A-AD165B7AC394}"/>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0" name="直線コネクタ 869">
          <a:extLst>
            <a:ext uri="{FF2B5EF4-FFF2-40B4-BE49-F238E27FC236}">
              <a16:creationId xmlns:a16="http://schemas.microsoft.com/office/drawing/2014/main" id="{5A708DF3-DAA7-455C-B110-260391AEFA07}"/>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871" name="【庁舎】&#10;有形固定資産減価償却率平均値テキスト">
          <a:extLst>
            <a:ext uri="{FF2B5EF4-FFF2-40B4-BE49-F238E27FC236}">
              <a16:creationId xmlns:a16="http://schemas.microsoft.com/office/drawing/2014/main" id="{BE1DEA10-F38A-4415-9317-307A66BDA518}"/>
            </a:ext>
          </a:extLst>
        </xdr:cNvPr>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72" name="フローチャート: 判断 871">
          <a:extLst>
            <a:ext uri="{FF2B5EF4-FFF2-40B4-BE49-F238E27FC236}">
              <a16:creationId xmlns:a16="http://schemas.microsoft.com/office/drawing/2014/main" id="{F80994E2-94C8-49F7-9B95-44A5FF9F1D0D}"/>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73" name="フローチャート: 判断 872">
          <a:extLst>
            <a:ext uri="{FF2B5EF4-FFF2-40B4-BE49-F238E27FC236}">
              <a16:creationId xmlns:a16="http://schemas.microsoft.com/office/drawing/2014/main" id="{A56A0B98-18B7-4102-98D5-5DA0EA27B62C}"/>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4" name="フローチャート: 判断 873">
          <a:extLst>
            <a:ext uri="{FF2B5EF4-FFF2-40B4-BE49-F238E27FC236}">
              <a16:creationId xmlns:a16="http://schemas.microsoft.com/office/drawing/2014/main" id="{6BEB9362-A4FD-4637-B4D0-4E0C478D2BE5}"/>
            </a:ext>
          </a:extLst>
        </xdr:cNvPr>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875" name="フローチャート: 判断 874">
          <a:extLst>
            <a:ext uri="{FF2B5EF4-FFF2-40B4-BE49-F238E27FC236}">
              <a16:creationId xmlns:a16="http://schemas.microsoft.com/office/drawing/2014/main" id="{79464DCF-A10E-468B-9939-CE67A884C71A}"/>
            </a:ext>
          </a:extLst>
        </xdr:cNvPr>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876" name="フローチャート: 判断 875">
          <a:extLst>
            <a:ext uri="{FF2B5EF4-FFF2-40B4-BE49-F238E27FC236}">
              <a16:creationId xmlns:a16="http://schemas.microsoft.com/office/drawing/2014/main" id="{AF3BC76B-FD96-49EE-8797-74BF4640549B}"/>
            </a:ext>
          </a:extLst>
        </xdr:cNvPr>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424B730-9208-4333-904F-CB2700B722F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86371F48-46B7-4B08-9451-151061BC8FC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5BB75229-3ACE-44E8-8348-9EA634CC17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254BC16B-CEEA-4CA1-9E39-6677890CF00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3B8BB822-E05F-4476-8DB5-8AC4AFAB45B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882" name="楕円 881">
          <a:extLst>
            <a:ext uri="{FF2B5EF4-FFF2-40B4-BE49-F238E27FC236}">
              <a16:creationId xmlns:a16="http://schemas.microsoft.com/office/drawing/2014/main" id="{43D86E62-D9EB-4B4F-B957-93F855731228}"/>
            </a:ext>
          </a:extLst>
        </xdr:cNvPr>
        <xdr:cNvSpPr/>
      </xdr:nvSpPr>
      <xdr:spPr>
        <a:xfrm>
          <a:off x="162687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64606</xdr:rowOff>
    </xdr:from>
    <xdr:ext cx="405111" cy="259045"/>
    <xdr:sp macro="" textlink="">
      <xdr:nvSpPr>
        <xdr:cNvPr id="883" name="【庁舎】&#10;有形固定資産減価償却率該当値テキスト">
          <a:extLst>
            <a:ext uri="{FF2B5EF4-FFF2-40B4-BE49-F238E27FC236}">
              <a16:creationId xmlns:a16="http://schemas.microsoft.com/office/drawing/2014/main" id="{23C39BB3-412E-4445-AC49-613D22E5A30B}"/>
            </a:ext>
          </a:extLst>
        </xdr:cNvPr>
        <xdr:cNvSpPr txBox="1"/>
      </xdr:nvSpPr>
      <xdr:spPr>
        <a:xfrm>
          <a:off x="16357600" y="1755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9071</xdr:rowOff>
    </xdr:from>
    <xdr:to>
      <xdr:col>81</xdr:col>
      <xdr:colOff>101600</xdr:colOff>
      <xdr:row>103</xdr:row>
      <xdr:rowOff>110671</xdr:rowOff>
    </xdr:to>
    <xdr:sp macro="" textlink="">
      <xdr:nvSpPr>
        <xdr:cNvPr id="884" name="楕円 883">
          <a:extLst>
            <a:ext uri="{FF2B5EF4-FFF2-40B4-BE49-F238E27FC236}">
              <a16:creationId xmlns:a16="http://schemas.microsoft.com/office/drawing/2014/main" id="{2E459027-7D8C-4ACF-9024-D0201A2FD838}"/>
            </a:ext>
          </a:extLst>
        </xdr:cNvPr>
        <xdr:cNvSpPr/>
      </xdr:nvSpPr>
      <xdr:spPr>
        <a:xfrm>
          <a:off x="15430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59871</xdr:rowOff>
    </xdr:from>
    <xdr:to>
      <xdr:col>85</xdr:col>
      <xdr:colOff>127000</xdr:colOff>
      <xdr:row>103</xdr:row>
      <xdr:rowOff>92529</xdr:rowOff>
    </xdr:to>
    <xdr:cxnSp macro="">
      <xdr:nvCxnSpPr>
        <xdr:cNvPr id="885" name="直線コネクタ 884">
          <a:extLst>
            <a:ext uri="{FF2B5EF4-FFF2-40B4-BE49-F238E27FC236}">
              <a16:creationId xmlns:a16="http://schemas.microsoft.com/office/drawing/2014/main" id="{BACC0319-ED51-4D0C-ABF4-3FAD39848C06}"/>
            </a:ext>
          </a:extLst>
        </xdr:cNvPr>
        <xdr:cNvCxnSpPr/>
      </xdr:nvCxnSpPr>
      <xdr:spPr>
        <a:xfrm>
          <a:off x="15481300" y="177192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886" name="楕円 885">
          <a:extLst>
            <a:ext uri="{FF2B5EF4-FFF2-40B4-BE49-F238E27FC236}">
              <a16:creationId xmlns:a16="http://schemas.microsoft.com/office/drawing/2014/main" id="{E5FCF6A8-E16C-4740-B5E7-93244288467F}"/>
            </a:ext>
          </a:extLst>
        </xdr:cNvPr>
        <xdr:cNvSpPr/>
      </xdr:nvSpPr>
      <xdr:spPr>
        <a:xfrm>
          <a:off x="14541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59871</xdr:rowOff>
    </xdr:to>
    <xdr:cxnSp macro="">
      <xdr:nvCxnSpPr>
        <xdr:cNvPr id="887" name="直線コネクタ 886">
          <a:extLst>
            <a:ext uri="{FF2B5EF4-FFF2-40B4-BE49-F238E27FC236}">
              <a16:creationId xmlns:a16="http://schemas.microsoft.com/office/drawing/2014/main" id="{DFD682C7-E0B0-48A5-A911-05CE7A07BB62}"/>
            </a:ext>
          </a:extLst>
        </xdr:cNvPr>
        <xdr:cNvCxnSpPr/>
      </xdr:nvCxnSpPr>
      <xdr:spPr>
        <a:xfrm>
          <a:off x="14592300" y="1767840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159294</xdr:rowOff>
    </xdr:from>
    <xdr:to>
      <xdr:col>72</xdr:col>
      <xdr:colOff>38100</xdr:colOff>
      <xdr:row>103</xdr:row>
      <xdr:rowOff>89444</xdr:rowOff>
    </xdr:to>
    <xdr:sp macro="" textlink="">
      <xdr:nvSpPr>
        <xdr:cNvPr id="888" name="楕円 887">
          <a:extLst>
            <a:ext uri="{FF2B5EF4-FFF2-40B4-BE49-F238E27FC236}">
              <a16:creationId xmlns:a16="http://schemas.microsoft.com/office/drawing/2014/main" id="{89F5F788-FECA-4D80-8FE5-18B8AC1D1F57}"/>
            </a:ext>
          </a:extLst>
        </xdr:cNvPr>
        <xdr:cNvSpPr/>
      </xdr:nvSpPr>
      <xdr:spPr>
        <a:xfrm>
          <a:off x="13652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19050</xdr:rowOff>
    </xdr:from>
    <xdr:to>
      <xdr:col>76</xdr:col>
      <xdr:colOff>114300</xdr:colOff>
      <xdr:row>103</xdr:row>
      <xdr:rowOff>38644</xdr:rowOff>
    </xdr:to>
    <xdr:cxnSp macro="">
      <xdr:nvCxnSpPr>
        <xdr:cNvPr id="889" name="直線コネクタ 888">
          <a:extLst>
            <a:ext uri="{FF2B5EF4-FFF2-40B4-BE49-F238E27FC236}">
              <a16:creationId xmlns:a16="http://schemas.microsoft.com/office/drawing/2014/main" id="{FFBBCAEE-0D09-42FE-BF98-C74EE25278A8}"/>
            </a:ext>
          </a:extLst>
        </xdr:cNvPr>
        <xdr:cNvCxnSpPr/>
      </xdr:nvCxnSpPr>
      <xdr:spPr>
        <a:xfrm flipV="1">
          <a:off x="13703300" y="176784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128270</xdr:rowOff>
    </xdr:from>
    <xdr:to>
      <xdr:col>67</xdr:col>
      <xdr:colOff>101600</xdr:colOff>
      <xdr:row>103</xdr:row>
      <xdr:rowOff>58420</xdr:rowOff>
    </xdr:to>
    <xdr:sp macro="" textlink="">
      <xdr:nvSpPr>
        <xdr:cNvPr id="890" name="楕円 889">
          <a:extLst>
            <a:ext uri="{FF2B5EF4-FFF2-40B4-BE49-F238E27FC236}">
              <a16:creationId xmlns:a16="http://schemas.microsoft.com/office/drawing/2014/main" id="{F939BA43-2754-4EC8-A91B-6835AD7B84DC}"/>
            </a:ext>
          </a:extLst>
        </xdr:cNvPr>
        <xdr:cNvSpPr/>
      </xdr:nvSpPr>
      <xdr:spPr>
        <a:xfrm>
          <a:off x="12763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xdr:rowOff>
    </xdr:from>
    <xdr:to>
      <xdr:col>71</xdr:col>
      <xdr:colOff>177800</xdr:colOff>
      <xdr:row>103</xdr:row>
      <xdr:rowOff>38644</xdr:rowOff>
    </xdr:to>
    <xdr:cxnSp macro="">
      <xdr:nvCxnSpPr>
        <xdr:cNvPr id="891" name="直線コネクタ 890">
          <a:extLst>
            <a:ext uri="{FF2B5EF4-FFF2-40B4-BE49-F238E27FC236}">
              <a16:creationId xmlns:a16="http://schemas.microsoft.com/office/drawing/2014/main" id="{5FE6D829-20D7-4987-A140-8048CC6E324D}"/>
            </a:ext>
          </a:extLst>
        </xdr:cNvPr>
        <xdr:cNvCxnSpPr/>
      </xdr:nvCxnSpPr>
      <xdr:spPr>
        <a:xfrm>
          <a:off x="12814300" y="176669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145885</xdr:rowOff>
    </xdr:from>
    <xdr:ext cx="405111" cy="259045"/>
    <xdr:sp macro="" textlink="">
      <xdr:nvSpPr>
        <xdr:cNvPr id="892" name="n_1aveValue【庁舎】&#10;有形固定資産減価償却率">
          <a:extLst>
            <a:ext uri="{FF2B5EF4-FFF2-40B4-BE49-F238E27FC236}">
              <a16:creationId xmlns:a16="http://schemas.microsoft.com/office/drawing/2014/main" id="{DB5B22E9-EEFA-45F3-BCE5-DBF025900475}"/>
            </a:ext>
          </a:extLst>
        </xdr:cNvPr>
        <xdr:cNvSpPr txBox="1"/>
      </xdr:nvSpPr>
      <xdr:spPr>
        <a:xfrm>
          <a:off x="15266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121393</xdr:rowOff>
    </xdr:from>
    <xdr:ext cx="405111" cy="259045"/>
    <xdr:sp macro="" textlink="">
      <xdr:nvSpPr>
        <xdr:cNvPr id="893" name="n_2aveValue【庁舎】&#10;有形固定資産減価償却率">
          <a:extLst>
            <a:ext uri="{FF2B5EF4-FFF2-40B4-BE49-F238E27FC236}">
              <a16:creationId xmlns:a16="http://schemas.microsoft.com/office/drawing/2014/main" id="{EB94D9CA-BD83-4675-A0CA-E9E3B3DE5A23}"/>
            </a:ext>
          </a:extLst>
        </xdr:cNvPr>
        <xdr:cNvSpPr txBox="1"/>
      </xdr:nvSpPr>
      <xdr:spPr>
        <a:xfrm>
          <a:off x="14389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96900</xdr:rowOff>
    </xdr:from>
    <xdr:ext cx="405111" cy="259045"/>
    <xdr:sp macro="" textlink="">
      <xdr:nvSpPr>
        <xdr:cNvPr id="894" name="n_3aveValue【庁舎】&#10;有形固定資産減価償却率">
          <a:extLst>
            <a:ext uri="{FF2B5EF4-FFF2-40B4-BE49-F238E27FC236}">
              <a16:creationId xmlns:a16="http://schemas.microsoft.com/office/drawing/2014/main" id="{EF05E7F0-88E9-4CE2-B982-1397372FE7B9}"/>
            </a:ext>
          </a:extLst>
        </xdr:cNvPr>
        <xdr:cNvSpPr txBox="1"/>
      </xdr:nvSpPr>
      <xdr:spPr>
        <a:xfrm>
          <a:off x="13500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56078</xdr:rowOff>
    </xdr:from>
    <xdr:ext cx="405111" cy="259045"/>
    <xdr:sp macro="" textlink="">
      <xdr:nvSpPr>
        <xdr:cNvPr id="895" name="n_4aveValue【庁舎】&#10;有形固定資産減価償却率">
          <a:extLst>
            <a:ext uri="{FF2B5EF4-FFF2-40B4-BE49-F238E27FC236}">
              <a16:creationId xmlns:a16="http://schemas.microsoft.com/office/drawing/2014/main" id="{DFB72F05-F248-461C-A8A8-E6D8B542146F}"/>
            </a:ext>
          </a:extLst>
        </xdr:cNvPr>
        <xdr:cNvSpPr txBox="1"/>
      </xdr:nvSpPr>
      <xdr:spPr>
        <a:xfrm>
          <a:off x="126117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127198</xdr:rowOff>
    </xdr:from>
    <xdr:ext cx="405111" cy="259045"/>
    <xdr:sp macro="" textlink="">
      <xdr:nvSpPr>
        <xdr:cNvPr id="896" name="n_1mainValue【庁舎】&#10;有形固定資産減価償却率">
          <a:extLst>
            <a:ext uri="{FF2B5EF4-FFF2-40B4-BE49-F238E27FC236}">
              <a16:creationId xmlns:a16="http://schemas.microsoft.com/office/drawing/2014/main" id="{DF6D09F5-296B-4493-A447-5566EABC58FA}"/>
            </a:ext>
          </a:extLst>
        </xdr:cNvPr>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86377</xdr:rowOff>
    </xdr:from>
    <xdr:ext cx="405111" cy="259045"/>
    <xdr:sp macro="" textlink="">
      <xdr:nvSpPr>
        <xdr:cNvPr id="897" name="n_2mainValue【庁舎】&#10;有形固定資産減価償却率">
          <a:extLst>
            <a:ext uri="{FF2B5EF4-FFF2-40B4-BE49-F238E27FC236}">
              <a16:creationId xmlns:a16="http://schemas.microsoft.com/office/drawing/2014/main" id="{143C58F5-48DE-470E-81AB-F4BC8E7C560A}"/>
            </a:ext>
          </a:extLst>
        </xdr:cNvPr>
        <xdr:cNvSpPr txBox="1"/>
      </xdr:nvSpPr>
      <xdr:spPr>
        <a:xfrm>
          <a:off x="14389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105971</xdr:rowOff>
    </xdr:from>
    <xdr:ext cx="405111" cy="259045"/>
    <xdr:sp macro="" textlink="">
      <xdr:nvSpPr>
        <xdr:cNvPr id="898" name="n_3mainValue【庁舎】&#10;有形固定資産減価償却率">
          <a:extLst>
            <a:ext uri="{FF2B5EF4-FFF2-40B4-BE49-F238E27FC236}">
              <a16:creationId xmlns:a16="http://schemas.microsoft.com/office/drawing/2014/main" id="{0E4BBDA3-08DF-4FA5-A735-49550F4C4629}"/>
            </a:ext>
          </a:extLst>
        </xdr:cNvPr>
        <xdr:cNvSpPr txBox="1"/>
      </xdr:nvSpPr>
      <xdr:spPr>
        <a:xfrm>
          <a:off x="135007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74947</xdr:rowOff>
    </xdr:from>
    <xdr:ext cx="405111" cy="259045"/>
    <xdr:sp macro="" textlink="">
      <xdr:nvSpPr>
        <xdr:cNvPr id="899" name="n_4mainValue【庁舎】&#10;有形固定資産減価償却率">
          <a:extLst>
            <a:ext uri="{FF2B5EF4-FFF2-40B4-BE49-F238E27FC236}">
              <a16:creationId xmlns:a16="http://schemas.microsoft.com/office/drawing/2014/main" id="{156FD02F-5C2E-4D1E-B7E2-2DF8C0FE31DD}"/>
            </a:ext>
          </a:extLst>
        </xdr:cNvPr>
        <xdr:cNvSpPr txBox="1"/>
      </xdr:nvSpPr>
      <xdr:spPr>
        <a:xfrm>
          <a:off x="12611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4E69A268-5188-4C9B-A053-5D70B8537EC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60777ADF-A08A-41A7-BE02-FC7803FFD53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F9576C13-6580-4E3C-A021-D5B6EA1DD1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20D2164B-ED76-4ABE-B1DE-22DEF948D2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37607346-5907-4BEA-B480-48435019A8E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F762071E-0A3D-4268-A194-154EB051695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568196D0-C769-4086-93E9-D3BBA9BA4F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FB48CAFB-9575-474A-A570-3C01B11BD4A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CC52ED87-79A6-4AFF-BD7F-4536A940F76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7B61B0F4-CA00-49CA-8499-2EB5AA288E6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BF4AAFB1-C5E2-4E8C-A35B-E4589C7D719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B5539B88-D6E8-40B5-BB64-EB2CF3F0E73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A4CF7DFC-92EB-49DD-B9E1-D57E886CFE3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0F39B09A-2B3D-41BA-BA28-F64D4487064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3B612AE5-0082-4FD9-81D9-0F37E96CAC4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21EBDDDD-FAA1-4FB4-BB85-B16CEAFA770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E259995B-B33B-4DE7-B845-5B33D81BD3C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00061708-40FB-445F-B182-23E8FDE56DC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264A0C54-9373-4471-BEF1-E17E4CFF3F1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7D191224-F724-4C92-AF24-B8ADC387567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DE32F3E6-EDA6-4E60-BC34-88B3AA32FF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53A551D9-D50E-433D-B227-487B2643C87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15217546-679B-4907-AA30-D26B58D22C9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923" name="直線コネクタ 922">
          <a:extLst>
            <a:ext uri="{FF2B5EF4-FFF2-40B4-BE49-F238E27FC236}">
              <a16:creationId xmlns:a16="http://schemas.microsoft.com/office/drawing/2014/main" id="{5AADD8D3-6868-456D-B27C-C27F9E194A7F}"/>
            </a:ext>
          </a:extLst>
        </xdr:cNvPr>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4" name="【庁舎】&#10;一人当たり面積最小値テキスト">
          <a:extLst>
            <a:ext uri="{FF2B5EF4-FFF2-40B4-BE49-F238E27FC236}">
              <a16:creationId xmlns:a16="http://schemas.microsoft.com/office/drawing/2014/main" id="{BB2C764D-52F1-466F-B6D5-5B868BEA1F5A}"/>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5" name="直線コネクタ 924">
          <a:extLst>
            <a:ext uri="{FF2B5EF4-FFF2-40B4-BE49-F238E27FC236}">
              <a16:creationId xmlns:a16="http://schemas.microsoft.com/office/drawing/2014/main" id="{83189C04-6BC5-4F10-9539-93428CCCBA4A}"/>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6" name="【庁舎】&#10;一人当たり面積最大値テキスト">
          <a:extLst>
            <a:ext uri="{FF2B5EF4-FFF2-40B4-BE49-F238E27FC236}">
              <a16:creationId xmlns:a16="http://schemas.microsoft.com/office/drawing/2014/main" id="{DC76BA1F-5C52-4BA5-91B1-BDFAC19655F9}"/>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7" name="直線コネクタ 926">
          <a:extLst>
            <a:ext uri="{FF2B5EF4-FFF2-40B4-BE49-F238E27FC236}">
              <a16:creationId xmlns:a16="http://schemas.microsoft.com/office/drawing/2014/main" id="{46BC5254-E4EA-4249-9508-7F1F924C178F}"/>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28" name="【庁舎】&#10;一人当たり面積平均値テキスト">
          <a:extLst>
            <a:ext uri="{FF2B5EF4-FFF2-40B4-BE49-F238E27FC236}">
              <a16:creationId xmlns:a16="http://schemas.microsoft.com/office/drawing/2014/main" id="{6718572F-21F1-45A4-A6AA-20C8158E4D54}"/>
            </a:ext>
          </a:extLst>
        </xdr:cNvPr>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9" name="フローチャート: 判断 928">
          <a:extLst>
            <a:ext uri="{FF2B5EF4-FFF2-40B4-BE49-F238E27FC236}">
              <a16:creationId xmlns:a16="http://schemas.microsoft.com/office/drawing/2014/main" id="{97C599F5-DA77-4C6F-9B6E-CD98C5D3DFBB}"/>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30" name="フローチャート: 判断 929">
          <a:extLst>
            <a:ext uri="{FF2B5EF4-FFF2-40B4-BE49-F238E27FC236}">
              <a16:creationId xmlns:a16="http://schemas.microsoft.com/office/drawing/2014/main" id="{85F8813C-653C-4E4D-B731-A1EDEBAB08FF}"/>
            </a:ext>
          </a:extLst>
        </xdr:cNvPr>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31" name="フローチャート: 判断 930">
          <a:extLst>
            <a:ext uri="{FF2B5EF4-FFF2-40B4-BE49-F238E27FC236}">
              <a16:creationId xmlns:a16="http://schemas.microsoft.com/office/drawing/2014/main" id="{A1226181-D089-45EB-B244-CDB0B175BEF2}"/>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2" name="フローチャート: 判断 931">
          <a:extLst>
            <a:ext uri="{FF2B5EF4-FFF2-40B4-BE49-F238E27FC236}">
              <a16:creationId xmlns:a16="http://schemas.microsoft.com/office/drawing/2014/main" id="{4F9602AB-765C-4FAC-9F61-ACBA0E85552E}"/>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3" name="フローチャート: 判断 932">
          <a:extLst>
            <a:ext uri="{FF2B5EF4-FFF2-40B4-BE49-F238E27FC236}">
              <a16:creationId xmlns:a16="http://schemas.microsoft.com/office/drawing/2014/main" id="{9C8F939D-AFD5-4F94-BF06-8C3B089E0F69}"/>
            </a:ext>
          </a:extLst>
        </xdr:cNvPr>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6FCC09A-2CFF-40BB-BAF3-0F3794CE977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3BFFA572-9137-4B3D-B90C-6E7B4D1F2D8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67E4060A-F38F-4B4E-BFC5-2273C92DDC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1C08616-4CAD-4B15-A7DF-02989A519D6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1ABEFD5-8186-4D1D-B1DD-372E4077D25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17780</xdr:rowOff>
    </xdr:from>
    <xdr:to>
      <xdr:col>116</xdr:col>
      <xdr:colOff>114300</xdr:colOff>
      <xdr:row>100</xdr:row>
      <xdr:rowOff>119380</xdr:rowOff>
    </xdr:to>
    <xdr:sp macro="" textlink="">
      <xdr:nvSpPr>
        <xdr:cNvPr id="939" name="楕円 938">
          <a:extLst>
            <a:ext uri="{FF2B5EF4-FFF2-40B4-BE49-F238E27FC236}">
              <a16:creationId xmlns:a16="http://schemas.microsoft.com/office/drawing/2014/main" id="{338EC0B9-0A2C-4701-B915-EFFCFCDB2640}"/>
            </a:ext>
          </a:extLst>
        </xdr:cNvPr>
        <xdr:cNvSpPr/>
      </xdr:nvSpPr>
      <xdr:spPr>
        <a:xfrm>
          <a:off x="2211070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142257</xdr:rowOff>
    </xdr:from>
    <xdr:ext cx="469744" cy="259045"/>
    <xdr:sp macro="" textlink="">
      <xdr:nvSpPr>
        <xdr:cNvPr id="940" name="【庁舎】&#10;一人当たり面積該当値テキスト">
          <a:extLst>
            <a:ext uri="{FF2B5EF4-FFF2-40B4-BE49-F238E27FC236}">
              <a16:creationId xmlns:a16="http://schemas.microsoft.com/office/drawing/2014/main" id="{ED12A10B-73EB-451B-A969-D807E5C859F6}"/>
            </a:ext>
          </a:extLst>
        </xdr:cNvPr>
        <xdr:cNvSpPr txBox="1"/>
      </xdr:nvSpPr>
      <xdr:spPr>
        <a:xfrm>
          <a:off x="22199600" y="1711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25400</xdr:rowOff>
    </xdr:from>
    <xdr:to>
      <xdr:col>112</xdr:col>
      <xdr:colOff>38100</xdr:colOff>
      <xdr:row>100</xdr:row>
      <xdr:rowOff>127000</xdr:rowOff>
    </xdr:to>
    <xdr:sp macro="" textlink="">
      <xdr:nvSpPr>
        <xdr:cNvPr id="941" name="楕円 940">
          <a:extLst>
            <a:ext uri="{FF2B5EF4-FFF2-40B4-BE49-F238E27FC236}">
              <a16:creationId xmlns:a16="http://schemas.microsoft.com/office/drawing/2014/main" id="{35735507-FC55-4B28-BB01-FDA0ACC8073D}"/>
            </a:ext>
          </a:extLst>
        </xdr:cNvPr>
        <xdr:cNvSpPr/>
      </xdr:nvSpPr>
      <xdr:spPr>
        <a:xfrm>
          <a:off x="21272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68580</xdr:rowOff>
    </xdr:from>
    <xdr:to>
      <xdr:col>116</xdr:col>
      <xdr:colOff>63500</xdr:colOff>
      <xdr:row>100</xdr:row>
      <xdr:rowOff>76200</xdr:rowOff>
    </xdr:to>
    <xdr:cxnSp macro="">
      <xdr:nvCxnSpPr>
        <xdr:cNvPr id="942" name="直線コネクタ 941">
          <a:extLst>
            <a:ext uri="{FF2B5EF4-FFF2-40B4-BE49-F238E27FC236}">
              <a16:creationId xmlns:a16="http://schemas.microsoft.com/office/drawing/2014/main" id="{1996C4FD-F55B-4B31-AFFC-3194D60D63B8}"/>
            </a:ext>
          </a:extLst>
        </xdr:cNvPr>
        <xdr:cNvCxnSpPr/>
      </xdr:nvCxnSpPr>
      <xdr:spPr>
        <a:xfrm flipV="1">
          <a:off x="21323300" y="17213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25400</xdr:rowOff>
    </xdr:from>
    <xdr:to>
      <xdr:col>107</xdr:col>
      <xdr:colOff>101600</xdr:colOff>
      <xdr:row>100</xdr:row>
      <xdr:rowOff>127000</xdr:rowOff>
    </xdr:to>
    <xdr:sp macro="" textlink="">
      <xdr:nvSpPr>
        <xdr:cNvPr id="943" name="楕円 942">
          <a:extLst>
            <a:ext uri="{FF2B5EF4-FFF2-40B4-BE49-F238E27FC236}">
              <a16:creationId xmlns:a16="http://schemas.microsoft.com/office/drawing/2014/main" id="{7AE2860F-7DAE-4BE7-A717-106AAC122632}"/>
            </a:ext>
          </a:extLst>
        </xdr:cNvPr>
        <xdr:cNvSpPr/>
      </xdr:nvSpPr>
      <xdr:spPr>
        <a:xfrm>
          <a:off x="20383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76200</xdr:rowOff>
    </xdr:from>
    <xdr:to>
      <xdr:col>111</xdr:col>
      <xdr:colOff>177800</xdr:colOff>
      <xdr:row>100</xdr:row>
      <xdr:rowOff>76200</xdr:rowOff>
    </xdr:to>
    <xdr:cxnSp macro="">
      <xdr:nvCxnSpPr>
        <xdr:cNvPr id="944" name="直線コネクタ 943">
          <a:extLst>
            <a:ext uri="{FF2B5EF4-FFF2-40B4-BE49-F238E27FC236}">
              <a16:creationId xmlns:a16="http://schemas.microsoft.com/office/drawing/2014/main" id="{6F372BA9-6E09-4632-BA79-6D5CF7BDFA38}"/>
            </a:ext>
          </a:extLst>
        </xdr:cNvPr>
        <xdr:cNvCxnSpPr/>
      </xdr:nvCxnSpPr>
      <xdr:spPr>
        <a:xfrm>
          <a:off x="20434300" y="1722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71120</xdr:rowOff>
    </xdr:from>
    <xdr:to>
      <xdr:col>102</xdr:col>
      <xdr:colOff>165100</xdr:colOff>
      <xdr:row>101</xdr:row>
      <xdr:rowOff>1270</xdr:rowOff>
    </xdr:to>
    <xdr:sp macro="" textlink="">
      <xdr:nvSpPr>
        <xdr:cNvPr id="945" name="楕円 944">
          <a:extLst>
            <a:ext uri="{FF2B5EF4-FFF2-40B4-BE49-F238E27FC236}">
              <a16:creationId xmlns:a16="http://schemas.microsoft.com/office/drawing/2014/main" id="{EE9E898B-4E72-4BB9-B0C0-A0A4EFF92006}"/>
            </a:ext>
          </a:extLst>
        </xdr:cNvPr>
        <xdr:cNvSpPr/>
      </xdr:nvSpPr>
      <xdr:spPr>
        <a:xfrm>
          <a:off x="19494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76200</xdr:rowOff>
    </xdr:from>
    <xdr:to>
      <xdr:col>107</xdr:col>
      <xdr:colOff>50800</xdr:colOff>
      <xdr:row>100</xdr:row>
      <xdr:rowOff>121920</xdr:rowOff>
    </xdr:to>
    <xdr:cxnSp macro="">
      <xdr:nvCxnSpPr>
        <xdr:cNvPr id="946" name="直線コネクタ 945">
          <a:extLst>
            <a:ext uri="{FF2B5EF4-FFF2-40B4-BE49-F238E27FC236}">
              <a16:creationId xmlns:a16="http://schemas.microsoft.com/office/drawing/2014/main" id="{905F9B59-ED05-4C32-8E27-8E00AEC3C2ED}"/>
            </a:ext>
          </a:extLst>
        </xdr:cNvPr>
        <xdr:cNvCxnSpPr/>
      </xdr:nvCxnSpPr>
      <xdr:spPr>
        <a:xfrm flipV="1">
          <a:off x="19545300" y="17221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74930</xdr:rowOff>
    </xdr:from>
    <xdr:to>
      <xdr:col>98</xdr:col>
      <xdr:colOff>38100</xdr:colOff>
      <xdr:row>101</xdr:row>
      <xdr:rowOff>5080</xdr:rowOff>
    </xdr:to>
    <xdr:sp macro="" textlink="">
      <xdr:nvSpPr>
        <xdr:cNvPr id="947" name="楕円 946">
          <a:extLst>
            <a:ext uri="{FF2B5EF4-FFF2-40B4-BE49-F238E27FC236}">
              <a16:creationId xmlns:a16="http://schemas.microsoft.com/office/drawing/2014/main" id="{60259DA6-BC55-4E03-AA1F-8874CDE0883D}"/>
            </a:ext>
          </a:extLst>
        </xdr:cNvPr>
        <xdr:cNvSpPr/>
      </xdr:nvSpPr>
      <xdr:spPr>
        <a:xfrm>
          <a:off x="18605500" y="1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121920</xdr:rowOff>
    </xdr:from>
    <xdr:to>
      <xdr:col>102</xdr:col>
      <xdr:colOff>114300</xdr:colOff>
      <xdr:row>100</xdr:row>
      <xdr:rowOff>125730</xdr:rowOff>
    </xdr:to>
    <xdr:cxnSp macro="">
      <xdr:nvCxnSpPr>
        <xdr:cNvPr id="948" name="直線コネクタ 947">
          <a:extLst>
            <a:ext uri="{FF2B5EF4-FFF2-40B4-BE49-F238E27FC236}">
              <a16:creationId xmlns:a16="http://schemas.microsoft.com/office/drawing/2014/main" id="{853EB331-490E-47E7-83C8-18FDA295C3CD}"/>
            </a:ext>
          </a:extLst>
        </xdr:cNvPr>
        <xdr:cNvCxnSpPr/>
      </xdr:nvCxnSpPr>
      <xdr:spPr>
        <a:xfrm flipV="1">
          <a:off x="18656300" y="17266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83838</xdr:rowOff>
    </xdr:from>
    <xdr:ext cx="469744" cy="259045"/>
    <xdr:sp macro="" textlink="">
      <xdr:nvSpPr>
        <xdr:cNvPr id="949" name="n_1aveValue【庁舎】&#10;一人当たり面積">
          <a:extLst>
            <a:ext uri="{FF2B5EF4-FFF2-40B4-BE49-F238E27FC236}">
              <a16:creationId xmlns:a16="http://schemas.microsoft.com/office/drawing/2014/main" id="{71BA5BA5-2429-4A20-829C-06B603182A6F}"/>
            </a:ext>
          </a:extLst>
        </xdr:cNvPr>
        <xdr:cNvSpPr txBox="1"/>
      </xdr:nvSpPr>
      <xdr:spPr>
        <a:xfrm>
          <a:off x="21075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50" name="n_2aveValue【庁舎】&#10;一人当たり面積">
          <a:extLst>
            <a:ext uri="{FF2B5EF4-FFF2-40B4-BE49-F238E27FC236}">
              <a16:creationId xmlns:a16="http://schemas.microsoft.com/office/drawing/2014/main" id="{5D4AB14B-460C-436B-9A6A-6174F07D4060}"/>
            </a:ext>
          </a:extLst>
        </xdr:cNvPr>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51" name="n_3aveValue【庁舎】&#10;一人当たり面積">
          <a:extLst>
            <a:ext uri="{FF2B5EF4-FFF2-40B4-BE49-F238E27FC236}">
              <a16:creationId xmlns:a16="http://schemas.microsoft.com/office/drawing/2014/main" id="{94759BFE-AEEC-4F6A-85B9-4FB09CD4AD79}"/>
            </a:ext>
          </a:extLst>
        </xdr:cNvPr>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114316</xdr:rowOff>
    </xdr:from>
    <xdr:ext cx="469744" cy="259045"/>
    <xdr:sp macro="" textlink="">
      <xdr:nvSpPr>
        <xdr:cNvPr id="952" name="n_4aveValue【庁舎】&#10;一人当たり面積">
          <a:extLst>
            <a:ext uri="{FF2B5EF4-FFF2-40B4-BE49-F238E27FC236}">
              <a16:creationId xmlns:a16="http://schemas.microsoft.com/office/drawing/2014/main" id="{E71A37CE-6178-434D-B5E0-4EBBA87490A7}"/>
            </a:ext>
          </a:extLst>
        </xdr:cNvPr>
        <xdr:cNvSpPr txBox="1"/>
      </xdr:nvSpPr>
      <xdr:spPr>
        <a:xfrm>
          <a:off x="18421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143527</xdr:rowOff>
    </xdr:from>
    <xdr:ext cx="469744" cy="259045"/>
    <xdr:sp macro="" textlink="">
      <xdr:nvSpPr>
        <xdr:cNvPr id="953" name="n_1mainValue【庁舎】&#10;一人当たり面積">
          <a:extLst>
            <a:ext uri="{FF2B5EF4-FFF2-40B4-BE49-F238E27FC236}">
              <a16:creationId xmlns:a16="http://schemas.microsoft.com/office/drawing/2014/main" id="{9E2080CE-1297-4D75-A684-CE7384725F67}"/>
            </a:ext>
          </a:extLst>
        </xdr:cNvPr>
        <xdr:cNvSpPr txBox="1"/>
      </xdr:nvSpPr>
      <xdr:spPr>
        <a:xfrm>
          <a:off x="210757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143527</xdr:rowOff>
    </xdr:from>
    <xdr:ext cx="469744" cy="259045"/>
    <xdr:sp macro="" textlink="">
      <xdr:nvSpPr>
        <xdr:cNvPr id="954" name="n_2mainValue【庁舎】&#10;一人当たり面積">
          <a:extLst>
            <a:ext uri="{FF2B5EF4-FFF2-40B4-BE49-F238E27FC236}">
              <a16:creationId xmlns:a16="http://schemas.microsoft.com/office/drawing/2014/main" id="{867FB554-E04F-4FED-87BD-D75AA0CC057B}"/>
            </a:ext>
          </a:extLst>
        </xdr:cNvPr>
        <xdr:cNvSpPr txBox="1"/>
      </xdr:nvSpPr>
      <xdr:spPr>
        <a:xfrm>
          <a:off x="201994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17797</xdr:rowOff>
    </xdr:from>
    <xdr:ext cx="469744" cy="259045"/>
    <xdr:sp macro="" textlink="">
      <xdr:nvSpPr>
        <xdr:cNvPr id="955" name="n_3mainValue【庁舎】&#10;一人当たり面積">
          <a:extLst>
            <a:ext uri="{FF2B5EF4-FFF2-40B4-BE49-F238E27FC236}">
              <a16:creationId xmlns:a16="http://schemas.microsoft.com/office/drawing/2014/main" id="{9B9C7B46-B2D9-4799-9447-9D93AA097FDA}"/>
            </a:ext>
          </a:extLst>
        </xdr:cNvPr>
        <xdr:cNvSpPr txBox="1"/>
      </xdr:nvSpPr>
      <xdr:spPr>
        <a:xfrm>
          <a:off x="193104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21607</xdr:rowOff>
    </xdr:from>
    <xdr:ext cx="469744" cy="259045"/>
    <xdr:sp macro="" textlink="">
      <xdr:nvSpPr>
        <xdr:cNvPr id="956" name="n_4mainValue【庁舎】&#10;一人当たり面積">
          <a:extLst>
            <a:ext uri="{FF2B5EF4-FFF2-40B4-BE49-F238E27FC236}">
              <a16:creationId xmlns:a16="http://schemas.microsoft.com/office/drawing/2014/main" id="{6796A0D5-8DA1-406E-A687-A2A587D7A617}"/>
            </a:ext>
          </a:extLst>
        </xdr:cNvPr>
        <xdr:cNvSpPr txBox="1"/>
      </xdr:nvSpPr>
      <xdr:spPr>
        <a:xfrm>
          <a:off x="18421427"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444061B6-55C1-4A1F-98FC-54623D3F69F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2B1B644F-068E-4DF6-9C76-2FA0640A29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DCFAFDDE-ED94-4C41-8A3A-C7DB0BC9C6D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類似団体内平均と比較し、有形固定資産減価償却率が高くなっているのは、公営住宅、認定こども園・幼稚園・保育所、公民館、図書館、体育館・プール、福祉施設、保健センター・保健所である。</a:t>
          </a:r>
        </a:p>
        <a:p>
          <a:r>
            <a:rPr kumimoji="1" lang="ja-JP" altLang="en-US" sz="1300">
              <a:latin typeface="ＭＳ Ｐゴシック" panose="020B0600070205080204" pitchFamily="50" charset="-128"/>
              <a:ea typeface="ＭＳ Ｐゴシック" panose="020B0600070205080204" pitchFamily="50" charset="-128"/>
            </a:rPr>
            <a:t>図書館については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施設であるが、耐用年数を過ぎており、今後の運営、管理について関係課と連携を図り検討していく。</a:t>
          </a:r>
        </a:p>
        <a:p>
          <a:r>
            <a:rPr kumimoji="1" lang="ja-JP" altLang="en-US" sz="1300">
              <a:latin typeface="ＭＳ Ｐゴシック" panose="020B0600070205080204" pitchFamily="50" charset="-128"/>
              <a:ea typeface="ＭＳ Ｐゴシック" panose="020B0600070205080204" pitchFamily="50" charset="-128"/>
            </a:rPr>
            <a:t>体育館・プールについては、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年以内に耐用年数を過ぎるものが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割存在する。今後、個別計画を策定するなかで施設の老朽化の状況も踏まえ、施設のあり方を検討していく。</a:t>
          </a:r>
        </a:p>
        <a:p>
          <a:r>
            <a:rPr kumimoji="1" lang="ja-JP" altLang="en-US" sz="1300">
              <a:latin typeface="ＭＳ Ｐゴシック" panose="020B0600070205080204" pitchFamily="50" charset="-128"/>
              <a:ea typeface="ＭＳ Ｐゴシック" panose="020B0600070205080204" pitchFamily="50" charset="-128"/>
            </a:rPr>
            <a:t>福祉施設については、ほぼ全施設が耐用年数の半分以上を経過している。長寿命化計画についても検討していく。</a:t>
          </a:r>
        </a:p>
        <a:p>
          <a:r>
            <a:rPr kumimoji="1" lang="ja-JP" altLang="en-US" sz="1300">
              <a:latin typeface="ＭＳ Ｐゴシック" panose="020B0600070205080204" pitchFamily="50" charset="-128"/>
              <a:ea typeface="ＭＳ Ｐゴシック" panose="020B0600070205080204" pitchFamily="50" charset="-128"/>
            </a:rPr>
            <a:t>保健センター・保健所の古い施設については、大規模改修をしているが、それ以外の施設も今後、施設の老朽化の状況も踏まえ検討していく。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254E8F3-073A-4593-81D7-60364CCF2F8C}"/>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35C9B71-EDE3-4DC1-A6BE-FF55EE6240A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206EC7B2-C708-4508-B42E-300F7F050E6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E082438-D614-42B7-AB5D-999681BCF2CE}"/>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131A5B4-7AE7-4E40-8310-428ED85CE988}"/>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720578DC-3734-4AC1-A0DF-D025D46F917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F45E100-8EDE-4F4A-B099-7D885C77993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A4DAA9DE-AC62-44F9-B499-5D6E2DC27D4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5C89BC89-B6EF-437D-B579-0090F22D907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B2B239C-2C1C-44D5-B210-CDB61B14631F}"/>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124,751
123,785
603.17
73,033,295
68,281,919
3,520,924
34,669,626
48,595,372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04BE584-6141-4390-BC25-93AEDD48668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514FF94-DE7D-46BD-9021-9D4E684FECBA}"/>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8AE7C21-90AF-4BDB-8AD4-28E6318AADF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A82C72A-A3B0-41B0-BBEC-29BFB41E465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B04C24A-08E1-46DA-B024-BAE9A296BCF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19414AFB-430D-47D1-9161-55AD6DD1730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56D8EBD-8ED1-4FF2-940C-062F84DB29F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AE496C07-0816-4A8D-9EC2-0265CA066AE7}"/>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A8F0D7E3-A3DD-49CA-A869-FF5307C8591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68E4C22-5F7D-497B-84AC-6DAC884F409B}"/>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7A32E97-2FFB-4A45-AC3B-F4633A47CDB3}"/>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D3A4F47-7826-490B-85A4-62892BE997E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2CA1175-8BD7-4334-863A-321B1076CE68}"/>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8369A4C-9E1F-4769-A55A-8C4D5B0BAC1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4D2C5AA-B4D0-440B-B537-553B203533BE}"/>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E93A021-4E5D-4341-909F-ACAB2F072C3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E5CAA22-7DDD-4E0D-A484-2A91B6DE74C2}"/>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876C185-4657-4A09-AAB0-0086761EE4C5}"/>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B38FBC36-2EFA-43AE-B79B-64212F4C61C3}"/>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5740396A-D699-48A8-B4CA-E81A39EC779A}"/>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5F7EFAF-DC15-473F-8FE3-AFA05825982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B3364C58-29AE-4B82-9A49-0554F55FA648}"/>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39DB1FC5-05A2-4F48-AA6A-4EBEF9291CE5}"/>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9CDFFC5B-3FFA-4E99-B7C9-7F73A716990E}"/>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D95E704-E5B2-47CA-B802-F889FDBFB97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AB95FE1-1E26-46BF-85B7-597A95322EC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2FE8EED-D4B2-440B-9B81-2999C5F8ECA7}"/>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5A26AF4-8B94-45F3-9C60-D629A3D30A8E}"/>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85602C0F-23AF-4711-83A4-C64F7C7C9BE3}"/>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D6FC5C6-12B2-480B-B283-66E82B7EC607}"/>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FCE36E0-B4C1-408B-86A3-A7DE7965C4AD}"/>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A82DAC5-3069-441A-9264-3058C40197ED}"/>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BCEFFEF-B4CB-4EA2-9408-E266E4392F8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85B0B9C-DC4A-40E8-98CA-AF4D01BE01E6}"/>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6C3C0A3-C872-4D94-8EE4-5376DA924B0B}"/>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EE7B0F8-B4DF-4D8D-B46F-3DD58036A3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73C7B18-EC8E-4ED3-BF8A-7E8CA62C6369}"/>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地方交付税、国庫支出金等をはじめとする依存財源の比率が高く、依然として類似団体平均を下回る状況である。</a:t>
          </a:r>
          <a:endParaRPr lang="ja-JP" altLang="ja-JP" sz="1400">
            <a:effectLst/>
          </a:endParaRPr>
        </a:p>
        <a:p>
          <a:r>
            <a:rPr kumimoji="1" lang="ja-JP" altLang="ja-JP" sz="1100">
              <a:solidFill>
                <a:schemeClr val="dk1"/>
              </a:solidFill>
              <a:effectLst/>
              <a:latin typeface="+mn-lt"/>
              <a:ea typeface="+mn-ea"/>
              <a:cs typeface="+mn-cs"/>
            </a:rPr>
            <a:t>　引き続き、市税等の徴収強化や未利用財産の処分、</a:t>
          </a:r>
          <a:r>
            <a:rPr lang="ja-JP" altLang="ja-JP" sz="1100" i="0">
              <a:solidFill>
                <a:schemeClr val="dk1"/>
              </a:solidFill>
              <a:effectLst/>
              <a:latin typeface="+mn-lt"/>
              <a:ea typeface="+mn-ea"/>
              <a:cs typeface="+mn-cs"/>
            </a:rPr>
            <a:t>ふるさと納税や企業版ふるさと 納税を活用した歳入の確保、</a:t>
          </a:r>
          <a:r>
            <a:rPr kumimoji="1" lang="ja-JP" altLang="ja-JP" sz="1100">
              <a:solidFill>
                <a:schemeClr val="dk1"/>
              </a:solidFill>
              <a:effectLst/>
              <a:latin typeface="+mn-lt"/>
              <a:ea typeface="+mn-ea"/>
              <a:cs typeface="+mn-cs"/>
            </a:rPr>
            <a:t>公共施設におけるネーミングライツによる収入確保等を通じて自主財源の確保に努める。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B67D7971-F01D-4C8D-9AF7-74AB563532A8}"/>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E2A8D2CC-5EBC-40EB-9A31-C6C780139525}"/>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8622678C-02A1-4FD8-BB9F-7D8247D42CB2}"/>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5CE2895C-BF96-4483-9632-40114F2A02C3}"/>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43FC2149-D294-445C-9CF1-E4D9DC6B8DA9}"/>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B91D248-52CF-486C-BA66-934F4293F8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32C7FC69-A1A9-4578-98E9-B971A3541EEC}"/>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E0111CBE-B357-493E-B7EB-BCD3330F0C43}"/>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A54D8D25-CC5D-4219-A172-EA9ECFF7609C}"/>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D26C3B42-9C46-4FC5-B5FB-17A87C6C6DC5}"/>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20CBEC43-F354-4E90-AE38-DD93604E2F2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14EC9BC1-EA00-4ED4-BECE-9B2AA8E96B74}"/>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6D336AD8-343A-4E4D-8A25-316C7816F18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A398155-AD69-4EF2-9E2C-521D1562534E}"/>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CD979D52-334C-4110-9FA8-1AD8FB0D9ECA}"/>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70C86A85-D9E1-4032-9C3F-8919978BC025}"/>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B793B52A-959C-4B87-819F-5B1F1BDE3548}"/>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2B1578FB-9472-4B01-8BD4-44253B80AF0D}"/>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9923472A-ABEF-4ABF-834E-26ED09F8DED8}"/>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47059BFE-B6C4-476E-BFBD-020565EE3DDE}"/>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3DB39374-AB4D-4FFB-B4C2-C546FDA6517D}"/>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63DDC1A6-447B-4A56-B95C-EF5281098503}"/>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CEE092E0-CB54-4325-9179-10117777B507}"/>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7D161292-3C6E-418F-8242-D2D70CE520E8}"/>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F91C930A-3DAF-41FD-B3A5-F831E5ED71DC}"/>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1FB968E8-01CA-466E-9EDB-9466F8170A5A}"/>
            </a:ext>
          </a:extLst>
        </xdr:cNvPr>
        <xdr:cNvCxnSpPr/>
      </xdr:nvCxnSpPr>
      <xdr:spPr>
        <a:xfrm>
          <a:off x="3225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D6D624B1-6CA9-4044-BC59-304387496987}"/>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86C95C95-367C-4389-B9A5-84EFA6D07178}"/>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264F8385-95E8-4272-ABCA-1FF3D1CF02B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525F0197-F52A-4A91-B414-DC54DC6454A2}"/>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a:extLst>
            <a:ext uri="{FF2B5EF4-FFF2-40B4-BE49-F238E27FC236}">
              <a16:creationId xmlns:a16="http://schemas.microsoft.com/office/drawing/2014/main" id="{C52F064F-EE7B-4528-A413-F320398ADB98}"/>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6DE370DD-ADD6-4B93-A13A-9E79D684168B}"/>
            </a:ext>
          </a:extLst>
        </xdr:cNvPr>
        <xdr:cNvCxnSpPr/>
      </xdr:nvCxnSpPr>
      <xdr:spPr>
        <a:xfrm flipV="1">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37C5FAC-A089-4AD4-802E-41CF4349701C}"/>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D456F55D-FF4E-4F6A-91F5-34072DD06F03}"/>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56ED6F4B-9F58-4BDB-AF8E-5E3891291F99}"/>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78D44787-D642-4C2F-91BC-9EA3871E9049}"/>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4B38EF4C-F466-4559-8312-06E44DBB6974}"/>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1120552F-2B1B-45DA-B7D9-65A22C110B66}"/>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73099A6-5439-48B8-992E-E3BBF6E4D93B}"/>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FB8BB13-3FB5-49BC-BD02-FBDD5FA364F2}"/>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811F195F-6025-4680-9765-05AE4F607586}"/>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923C4E56-1162-4050-BD62-B5472DA33D72}"/>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a:extLst>
            <a:ext uri="{FF2B5EF4-FFF2-40B4-BE49-F238E27FC236}">
              <a16:creationId xmlns:a16="http://schemas.microsoft.com/office/drawing/2014/main" id="{5B97C173-6749-4E6C-B5AD-221EBD7C4429}"/>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3BA88469-B1E3-4131-BE72-620F931811B8}"/>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70D98A56-2DE0-4C60-8811-47360C1D2D1E}"/>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1E574DFA-CEE0-438C-A72F-45BAF0E3A70C}"/>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200891D2-10B8-4576-9721-4DA6762305BA}"/>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a:extLst>
            <a:ext uri="{FF2B5EF4-FFF2-40B4-BE49-F238E27FC236}">
              <a16:creationId xmlns:a16="http://schemas.microsoft.com/office/drawing/2014/main" id="{222F3782-F28E-49E4-BC32-774842EDD215}"/>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a:extLst>
            <a:ext uri="{FF2B5EF4-FFF2-40B4-BE49-F238E27FC236}">
              <a16:creationId xmlns:a16="http://schemas.microsoft.com/office/drawing/2014/main" id="{1D9FF4FA-1BF6-4E50-9B01-D001E8295FE3}"/>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A8D04DBC-4034-4A6F-A937-F41992A6180F}"/>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a:extLst>
            <a:ext uri="{FF2B5EF4-FFF2-40B4-BE49-F238E27FC236}">
              <a16:creationId xmlns:a16="http://schemas.microsoft.com/office/drawing/2014/main" id="{1020BB09-FC73-4C96-9E09-BD7AED4395DC}"/>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8868109A-A5CD-471D-8B5C-CD5A6D6AFAB8}"/>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6AE4ACD9-3578-4FAC-80C1-D707968453B4}"/>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D62FCB93-8174-4E58-A800-F677DFEA622E}"/>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7AB35E4F-1CCE-485E-971D-414D70172EC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6D39357E-87C0-405A-99B4-FD8B0166633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2B5D7139-C97D-4686-9024-44DA3B8BA8AE}"/>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9EDA5EEF-F5F3-4422-84FE-38E1BCFC371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2149FBA4-A24E-432B-A570-67D6CE3023BA}"/>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3666FC00-A423-4C01-90C2-20018C8588D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CDA01068-8298-4BF6-A375-1CA347117CD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D3E0C27C-1BDB-43D2-82A4-40108FF23CD5}"/>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5142945D-057D-47FC-A5A8-74CA369B32BB}"/>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F0ADF43-6D77-4943-A387-38768F041187}"/>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類似団体平均、全国平均、県平均を下回ったものの、前年度と比較して</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これは、普通交付税の振替措置である臨時財政対策債が減少したことによるものである。</a:t>
          </a:r>
          <a:endParaRPr lang="ja-JP" altLang="ja-JP" sz="1400">
            <a:effectLst/>
          </a:endParaRPr>
        </a:p>
        <a:p>
          <a:r>
            <a:rPr kumimoji="1" lang="ja-JP" altLang="ja-JP" sz="1100">
              <a:solidFill>
                <a:schemeClr val="dk1"/>
              </a:solidFill>
              <a:effectLst/>
              <a:latin typeface="+mn-lt"/>
              <a:ea typeface="+mn-ea"/>
              <a:cs typeface="+mn-cs"/>
            </a:rPr>
            <a:t>　今後も公債費を中心に経常経費の削減に取り組むとともに、経常一般財源等の確保に努める。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50A85C23-FF04-4166-8E79-520B8A1CB10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5474F2A4-36EF-4FE9-BE06-BDEDF29F8B29}"/>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AEAB1E91-DDD0-4286-894B-8FAC87AD3024}"/>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F4819664-531D-4751-BCF3-AC54F7F53C4C}"/>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38BB9B57-D73D-41C8-848A-BF820D6F864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77E5B3E6-2BF7-4FB6-A5F7-297D4D5B1D4C}"/>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431F85A9-10CA-40FB-84B2-CC20EE12E572}"/>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7E2353FB-8B49-4036-A49B-177286A219C5}"/>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372226FD-E746-4C95-822A-F24E3F19E779}"/>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FAAEB90F-64D9-488B-AA7F-E396E960A64C}"/>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F5B0E2D8-3D0B-404A-A625-643EA6A2AC11}"/>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C175DD53-233A-4071-A885-F31C1476F686}"/>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9C9DBED-7159-4EFA-8756-A03CE5A447E9}"/>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92B77B8E-AE85-4B6F-A42C-D7FAE345B33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20574</xdr:rowOff>
    </xdr:from>
    <xdr:to>
      <xdr:col>23</xdr:col>
      <xdr:colOff>133350</xdr:colOff>
      <xdr:row>65</xdr:row>
      <xdr:rowOff>104394</xdr:rowOff>
    </xdr:to>
    <xdr:cxnSp macro="">
      <xdr:nvCxnSpPr>
        <xdr:cNvPr id="127" name="直線コネクタ 126">
          <a:extLst>
            <a:ext uri="{FF2B5EF4-FFF2-40B4-BE49-F238E27FC236}">
              <a16:creationId xmlns:a16="http://schemas.microsoft.com/office/drawing/2014/main" id="{10C9A3DD-0570-441D-8649-D805E1B890F2}"/>
            </a:ext>
          </a:extLst>
        </xdr:cNvPr>
        <xdr:cNvCxnSpPr/>
      </xdr:nvCxnSpPr>
      <xdr:spPr>
        <a:xfrm flipV="1">
          <a:off x="4953000" y="10307574"/>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76471</xdr:rowOff>
    </xdr:from>
    <xdr:ext cx="762000" cy="259045"/>
    <xdr:sp macro="" textlink="">
      <xdr:nvSpPr>
        <xdr:cNvPr id="128" name="財政構造の弾力性最小値テキスト">
          <a:extLst>
            <a:ext uri="{FF2B5EF4-FFF2-40B4-BE49-F238E27FC236}">
              <a16:creationId xmlns:a16="http://schemas.microsoft.com/office/drawing/2014/main" id="{01482C80-81B9-4604-B291-0494A097C9AB}"/>
            </a:ext>
          </a:extLst>
        </xdr:cNvPr>
        <xdr:cNvSpPr txBox="1"/>
      </xdr:nvSpPr>
      <xdr:spPr>
        <a:xfrm>
          <a:off x="5041900" y="11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104394</xdr:rowOff>
    </xdr:from>
    <xdr:to>
      <xdr:col>24</xdr:col>
      <xdr:colOff>12700</xdr:colOff>
      <xdr:row>65</xdr:row>
      <xdr:rowOff>104394</xdr:rowOff>
    </xdr:to>
    <xdr:cxnSp macro="">
      <xdr:nvCxnSpPr>
        <xdr:cNvPr id="129" name="直線コネクタ 128">
          <a:extLst>
            <a:ext uri="{FF2B5EF4-FFF2-40B4-BE49-F238E27FC236}">
              <a16:creationId xmlns:a16="http://schemas.microsoft.com/office/drawing/2014/main" id="{4E888972-F583-400A-839E-F30BD1AADBD2}"/>
            </a:ext>
          </a:extLst>
        </xdr:cNvPr>
        <xdr:cNvCxnSpPr/>
      </xdr:nvCxnSpPr>
      <xdr:spPr>
        <a:xfrm>
          <a:off x="4864100" y="11248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106951</xdr:rowOff>
    </xdr:from>
    <xdr:ext cx="762000" cy="259045"/>
    <xdr:sp macro="" textlink="">
      <xdr:nvSpPr>
        <xdr:cNvPr id="130" name="財政構造の弾力性最大値テキスト">
          <a:extLst>
            <a:ext uri="{FF2B5EF4-FFF2-40B4-BE49-F238E27FC236}">
              <a16:creationId xmlns:a16="http://schemas.microsoft.com/office/drawing/2014/main" id="{DF0D524D-91C1-4521-80CC-5862364D3C9B}"/>
            </a:ext>
          </a:extLst>
        </xdr:cNvPr>
        <xdr:cNvSpPr txBox="1"/>
      </xdr:nvSpPr>
      <xdr:spPr>
        <a:xfrm>
          <a:off x="5041900" y="1005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20574</xdr:rowOff>
    </xdr:from>
    <xdr:to>
      <xdr:col>24</xdr:col>
      <xdr:colOff>12700</xdr:colOff>
      <xdr:row>60</xdr:row>
      <xdr:rowOff>20574</xdr:rowOff>
    </xdr:to>
    <xdr:cxnSp macro="">
      <xdr:nvCxnSpPr>
        <xdr:cNvPr id="131" name="直線コネクタ 130">
          <a:extLst>
            <a:ext uri="{FF2B5EF4-FFF2-40B4-BE49-F238E27FC236}">
              <a16:creationId xmlns:a16="http://schemas.microsoft.com/office/drawing/2014/main" id="{D27EC691-9CD7-447E-AA32-1D20B8B41423}"/>
            </a:ext>
          </a:extLst>
        </xdr:cNvPr>
        <xdr:cNvCxnSpPr/>
      </xdr:nvCxnSpPr>
      <xdr:spPr>
        <a:xfrm>
          <a:off x="4864100" y="103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114808</xdr:rowOff>
    </xdr:from>
    <xdr:to>
      <xdr:col>23</xdr:col>
      <xdr:colOff>133350</xdr:colOff>
      <xdr:row>60</xdr:row>
      <xdr:rowOff>131572</xdr:rowOff>
    </xdr:to>
    <xdr:cxnSp macro="">
      <xdr:nvCxnSpPr>
        <xdr:cNvPr id="132" name="直線コネクタ 131">
          <a:extLst>
            <a:ext uri="{FF2B5EF4-FFF2-40B4-BE49-F238E27FC236}">
              <a16:creationId xmlns:a16="http://schemas.microsoft.com/office/drawing/2014/main" id="{E08F4F27-1B6F-4707-9D44-2524AA1B5191}"/>
            </a:ext>
          </a:extLst>
        </xdr:cNvPr>
        <xdr:cNvCxnSpPr/>
      </xdr:nvCxnSpPr>
      <xdr:spPr>
        <a:xfrm>
          <a:off x="4114800" y="10230358"/>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146829</xdr:rowOff>
    </xdr:from>
    <xdr:ext cx="762000" cy="259045"/>
    <xdr:sp macro="" textlink="">
      <xdr:nvSpPr>
        <xdr:cNvPr id="133" name="財政構造の弾力性平均値テキスト">
          <a:extLst>
            <a:ext uri="{FF2B5EF4-FFF2-40B4-BE49-F238E27FC236}">
              <a16:creationId xmlns:a16="http://schemas.microsoft.com/office/drawing/2014/main" id="{8BEDA411-8A8E-4EE5-9470-AC59D086AABD}"/>
            </a:ext>
          </a:extLst>
        </xdr:cNvPr>
        <xdr:cNvSpPr txBox="1"/>
      </xdr:nvSpPr>
      <xdr:spPr>
        <a:xfrm>
          <a:off x="5041900" y="10605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34" name="フローチャート: 判断 133">
          <a:extLst>
            <a:ext uri="{FF2B5EF4-FFF2-40B4-BE49-F238E27FC236}">
              <a16:creationId xmlns:a16="http://schemas.microsoft.com/office/drawing/2014/main" id="{38622C4E-8E0A-4B66-A02D-0A1E1722B063}"/>
            </a:ext>
          </a:extLst>
        </xdr:cNvPr>
        <xdr:cNvSpPr/>
      </xdr:nvSpPr>
      <xdr:spPr>
        <a:xfrm>
          <a:off x="49022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114808</xdr:rowOff>
    </xdr:from>
    <xdr:to>
      <xdr:col>19</xdr:col>
      <xdr:colOff>133350</xdr:colOff>
      <xdr:row>61</xdr:row>
      <xdr:rowOff>119380</xdr:rowOff>
    </xdr:to>
    <xdr:cxnSp macro="">
      <xdr:nvCxnSpPr>
        <xdr:cNvPr id="135" name="直線コネクタ 134">
          <a:extLst>
            <a:ext uri="{FF2B5EF4-FFF2-40B4-BE49-F238E27FC236}">
              <a16:creationId xmlns:a16="http://schemas.microsoft.com/office/drawing/2014/main" id="{17FA92B0-440B-4AC3-83CF-AEEED57EE7C2}"/>
            </a:ext>
          </a:extLst>
        </xdr:cNvPr>
        <xdr:cNvCxnSpPr/>
      </xdr:nvCxnSpPr>
      <xdr:spPr>
        <a:xfrm flipV="1">
          <a:off x="3225800" y="10230358"/>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25146</xdr:rowOff>
    </xdr:from>
    <xdr:to>
      <xdr:col>19</xdr:col>
      <xdr:colOff>184150</xdr:colOff>
      <xdr:row>61</xdr:row>
      <xdr:rowOff>126746</xdr:rowOff>
    </xdr:to>
    <xdr:sp macro="" textlink="">
      <xdr:nvSpPr>
        <xdr:cNvPr id="136" name="フローチャート: 判断 135">
          <a:extLst>
            <a:ext uri="{FF2B5EF4-FFF2-40B4-BE49-F238E27FC236}">
              <a16:creationId xmlns:a16="http://schemas.microsoft.com/office/drawing/2014/main" id="{26C6D2FA-C4A4-4D0F-9299-E9FFB190E0AE}"/>
            </a:ext>
          </a:extLst>
        </xdr:cNvPr>
        <xdr:cNvSpPr/>
      </xdr:nvSpPr>
      <xdr:spPr>
        <a:xfrm>
          <a:off x="4064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111523</xdr:rowOff>
    </xdr:from>
    <xdr:ext cx="736600" cy="259045"/>
    <xdr:sp macro="" textlink="">
      <xdr:nvSpPr>
        <xdr:cNvPr id="137" name="テキスト ボックス 136">
          <a:extLst>
            <a:ext uri="{FF2B5EF4-FFF2-40B4-BE49-F238E27FC236}">
              <a16:creationId xmlns:a16="http://schemas.microsoft.com/office/drawing/2014/main" id="{7426D3BF-F78C-4001-A93C-023F6B1E8329}"/>
            </a:ext>
          </a:extLst>
        </xdr:cNvPr>
        <xdr:cNvSpPr txBox="1"/>
      </xdr:nvSpPr>
      <xdr:spPr>
        <a:xfrm>
          <a:off x="3733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62</xdr:row>
      <xdr:rowOff>20320</xdr:rowOff>
    </xdr:to>
    <xdr:cxnSp macro="">
      <xdr:nvCxnSpPr>
        <xdr:cNvPr id="138" name="直線コネクタ 137">
          <a:extLst>
            <a:ext uri="{FF2B5EF4-FFF2-40B4-BE49-F238E27FC236}">
              <a16:creationId xmlns:a16="http://schemas.microsoft.com/office/drawing/2014/main" id="{6AF29863-1BE7-4920-8FC5-349CB644102D}"/>
            </a:ext>
          </a:extLst>
        </xdr:cNvPr>
        <xdr:cNvCxnSpPr/>
      </xdr:nvCxnSpPr>
      <xdr:spPr>
        <a:xfrm flipV="1">
          <a:off x="2336800" y="10577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9" name="フローチャート: 判断 138">
          <a:extLst>
            <a:ext uri="{FF2B5EF4-FFF2-40B4-BE49-F238E27FC236}">
              <a16:creationId xmlns:a16="http://schemas.microsoft.com/office/drawing/2014/main" id="{629D7B59-FF1F-45CD-9DC1-E98F1F3C8BD6}"/>
            </a:ext>
          </a:extLst>
        </xdr:cNvPr>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40" name="テキスト ボックス 139">
          <a:extLst>
            <a:ext uri="{FF2B5EF4-FFF2-40B4-BE49-F238E27FC236}">
              <a16:creationId xmlns:a16="http://schemas.microsoft.com/office/drawing/2014/main" id="{8F553CB7-D07A-48F3-97A3-F453F93483B3}"/>
            </a:ext>
          </a:extLst>
        </xdr:cNvPr>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20320</xdr:rowOff>
    </xdr:to>
    <xdr:cxnSp macro="">
      <xdr:nvCxnSpPr>
        <xdr:cNvPr id="141" name="直線コネクタ 140">
          <a:extLst>
            <a:ext uri="{FF2B5EF4-FFF2-40B4-BE49-F238E27FC236}">
              <a16:creationId xmlns:a16="http://schemas.microsoft.com/office/drawing/2014/main" id="{8FB929C9-FBBB-4CA1-81F0-7ACC6389332B}"/>
            </a:ext>
          </a:extLst>
        </xdr:cNvPr>
        <xdr:cNvCxnSpPr/>
      </xdr:nvCxnSpPr>
      <xdr:spPr>
        <a:xfrm>
          <a:off x="1447800" y="10577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80518</xdr:rowOff>
    </xdr:from>
    <xdr:to>
      <xdr:col>11</xdr:col>
      <xdr:colOff>82550</xdr:colOff>
      <xdr:row>63</xdr:row>
      <xdr:rowOff>10668</xdr:rowOff>
    </xdr:to>
    <xdr:sp macro="" textlink="">
      <xdr:nvSpPr>
        <xdr:cNvPr id="142" name="フローチャート: 判断 141">
          <a:extLst>
            <a:ext uri="{FF2B5EF4-FFF2-40B4-BE49-F238E27FC236}">
              <a16:creationId xmlns:a16="http://schemas.microsoft.com/office/drawing/2014/main" id="{A7EC63FA-139C-43B2-82FB-A408029B8368}"/>
            </a:ext>
          </a:extLst>
        </xdr:cNvPr>
        <xdr:cNvSpPr/>
      </xdr:nvSpPr>
      <xdr:spPr>
        <a:xfrm>
          <a:off x="2286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43" name="テキスト ボックス 142">
          <a:extLst>
            <a:ext uri="{FF2B5EF4-FFF2-40B4-BE49-F238E27FC236}">
              <a16:creationId xmlns:a16="http://schemas.microsoft.com/office/drawing/2014/main" id="{38D773B8-D8EA-463D-B6D8-40706AA814F5}"/>
            </a:ext>
          </a:extLst>
        </xdr:cNvPr>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4" name="フローチャート: 判断 143">
          <a:extLst>
            <a:ext uri="{FF2B5EF4-FFF2-40B4-BE49-F238E27FC236}">
              <a16:creationId xmlns:a16="http://schemas.microsoft.com/office/drawing/2014/main" id="{93E4F179-3CCA-4709-AF94-7B752DDFE78D}"/>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5" name="テキスト ボックス 144">
          <a:extLst>
            <a:ext uri="{FF2B5EF4-FFF2-40B4-BE49-F238E27FC236}">
              <a16:creationId xmlns:a16="http://schemas.microsoft.com/office/drawing/2014/main" id="{A8836F6E-78A3-4E4A-B664-ACB38B013382}"/>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746475E5-5755-43B4-93CC-C3E890B40A26}"/>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1E428082-33C7-434A-AD7A-08F8354335D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AF81EF4-FBA4-4CEA-AF34-2099CC29037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AA278D3-B743-4672-B4BB-CCEE6CCEDE13}"/>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549525DD-A134-489E-9511-8FB76D06879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80772</xdr:rowOff>
    </xdr:from>
    <xdr:to>
      <xdr:col>23</xdr:col>
      <xdr:colOff>184150</xdr:colOff>
      <xdr:row>61</xdr:row>
      <xdr:rowOff>10922</xdr:rowOff>
    </xdr:to>
    <xdr:sp macro="" textlink="">
      <xdr:nvSpPr>
        <xdr:cNvPr id="151" name="楕円 150">
          <a:extLst>
            <a:ext uri="{FF2B5EF4-FFF2-40B4-BE49-F238E27FC236}">
              <a16:creationId xmlns:a16="http://schemas.microsoft.com/office/drawing/2014/main" id="{41594A96-0DDB-4065-9378-8BCE5C77F29D}"/>
            </a:ext>
          </a:extLst>
        </xdr:cNvPr>
        <xdr:cNvSpPr/>
      </xdr:nvSpPr>
      <xdr:spPr>
        <a:xfrm>
          <a:off x="49022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2049</xdr:rowOff>
    </xdr:from>
    <xdr:ext cx="762000" cy="259045"/>
    <xdr:sp macro="" textlink="">
      <xdr:nvSpPr>
        <xdr:cNvPr id="152" name="財政構造の弾力性該当値テキスト">
          <a:extLst>
            <a:ext uri="{FF2B5EF4-FFF2-40B4-BE49-F238E27FC236}">
              <a16:creationId xmlns:a16="http://schemas.microsoft.com/office/drawing/2014/main" id="{3CFD1C0C-97F9-41D1-989C-0298D7A50F48}"/>
            </a:ext>
          </a:extLst>
        </xdr:cNvPr>
        <xdr:cNvSpPr txBox="1"/>
      </xdr:nvSpPr>
      <xdr:spPr>
        <a:xfrm>
          <a:off x="5041900" y="1028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64008</xdr:rowOff>
    </xdr:from>
    <xdr:to>
      <xdr:col>19</xdr:col>
      <xdr:colOff>184150</xdr:colOff>
      <xdr:row>59</xdr:row>
      <xdr:rowOff>165608</xdr:rowOff>
    </xdr:to>
    <xdr:sp macro="" textlink="">
      <xdr:nvSpPr>
        <xdr:cNvPr id="153" name="楕円 152">
          <a:extLst>
            <a:ext uri="{FF2B5EF4-FFF2-40B4-BE49-F238E27FC236}">
              <a16:creationId xmlns:a16="http://schemas.microsoft.com/office/drawing/2014/main" id="{0A492DC0-56BC-4EBF-BB66-08277E269E2F}"/>
            </a:ext>
          </a:extLst>
        </xdr:cNvPr>
        <xdr:cNvSpPr/>
      </xdr:nvSpPr>
      <xdr:spPr>
        <a:xfrm>
          <a:off x="4064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4335</xdr:rowOff>
    </xdr:from>
    <xdr:ext cx="736600" cy="259045"/>
    <xdr:sp macro="" textlink="">
      <xdr:nvSpPr>
        <xdr:cNvPr id="154" name="テキスト ボックス 153">
          <a:extLst>
            <a:ext uri="{FF2B5EF4-FFF2-40B4-BE49-F238E27FC236}">
              <a16:creationId xmlns:a16="http://schemas.microsoft.com/office/drawing/2014/main" id="{332F3C63-A774-4F88-A5B0-A959A9225679}"/>
            </a:ext>
          </a:extLst>
        </xdr:cNvPr>
        <xdr:cNvSpPr txBox="1"/>
      </xdr:nvSpPr>
      <xdr:spPr>
        <a:xfrm>
          <a:off x="3733800" y="994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5" name="楕円 154">
          <a:extLst>
            <a:ext uri="{FF2B5EF4-FFF2-40B4-BE49-F238E27FC236}">
              <a16:creationId xmlns:a16="http://schemas.microsoft.com/office/drawing/2014/main" id="{65377581-F28E-4AF1-95D9-7658C5A9FAC0}"/>
            </a:ext>
          </a:extLst>
        </xdr:cNvPr>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6" name="テキスト ボックス 155">
          <a:extLst>
            <a:ext uri="{FF2B5EF4-FFF2-40B4-BE49-F238E27FC236}">
              <a16:creationId xmlns:a16="http://schemas.microsoft.com/office/drawing/2014/main" id="{D20C490D-3823-42F3-904B-5F567892094B}"/>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7" name="楕円 156">
          <a:extLst>
            <a:ext uri="{FF2B5EF4-FFF2-40B4-BE49-F238E27FC236}">
              <a16:creationId xmlns:a16="http://schemas.microsoft.com/office/drawing/2014/main" id="{A94BC3D0-315A-48E8-B58B-C4AED26AB9A3}"/>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8" name="テキスト ボックス 157">
          <a:extLst>
            <a:ext uri="{FF2B5EF4-FFF2-40B4-BE49-F238E27FC236}">
              <a16:creationId xmlns:a16="http://schemas.microsoft.com/office/drawing/2014/main" id="{DD58B772-4BD5-409A-AAE9-B7509A28A5FD}"/>
            </a:ext>
          </a:extLst>
        </xdr:cNvPr>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9" name="楕円 158">
          <a:extLst>
            <a:ext uri="{FF2B5EF4-FFF2-40B4-BE49-F238E27FC236}">
              <a16:creationId xmlns:a16="http://schemas.microsoft.com/office/drawing/2014/main" id="{022E4DDA-15B5-44F5-B2ED-9E1D2ACBB27B}"/>
            </a:ext>
          </a:extLst>
        </xdr:cNvPr>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60" name="テキスト ボックス 159">
          <a:extLst>
            <a:ext uri="{FF2B5EF4-FFF2-40B4-BE49-F238E27FC236}">
              <a16:creationId xmlns:a16="http://schemas.microsoft.com/office/drawing/2014/main" id="{6DE94023-6B6A-461A-B3B8-684DBD9F26D6}"/>
            </a:ext>
          </a:extLst>
        </xdr:cNvPr>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F970DABA-EBE1-4EA8-929E-B720C99410F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368A4919-D595-4BCB-B632-48A631B3EE34}"/>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2C5CBB63-6350-45FE-A466-B470C05CFA9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BBD292B9-629D-4D85-9EF5-C9328E35BE0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244109BD-FA30-434D-9C95-C0A386DC9052}"/>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F6E4EC1A-5DD2-46F8-A25D-545085A4FCA9}"/>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5105DE61-E522-455C-AC78-D3E2C581510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4B3627CB-CDA7-49E8-A032-2DCCA0F992B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70D34C8F-A71A-4AE4-9345-E4453EC321A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BC850972-554E-4310-9DBC-22FF875175E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AED021D1-8B4B-43F9-BCB1-5A003E78E541}"/>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C6C1DAE9-A7EB-492F-8913-9AEC12E5DE87}"/>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8646CE52-1B78-4C90-A921-006BDC7D2091}"/>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i="0">
              <a:solidFill>
                <a:schemeClr val="dk1"/>
              </a:solidFill>
              <a:effectLst/>
              <a:latin typeface="+mn-lt"/>
              <a:ea typeface="+mn-ea"/>
              <a:cs typeface="+mn-cs"/>
            </a:rPr>
            <a:t>新型コロナウイルス感染症、ロシアのウクライナ侵攻等による物価高騰</a:t>
          </a:r>
          <a:r>
            <a:rPr kumimoji="1" lang="ja-JP" altLang="ja-JP" sz="1100">
              <a:solidFill>
                <a:schemeClr val="dk1"/>
              </a:solidFill>
              <a:effectLst/>
              <a:latin typeface="+mn-lt"/>
              <a:ea typeface="+mn-ea"/>
              <a:cs typeface="+mn-cs"/>
            </a:rPr>
            <a:t>における物件費の増加により、前年度に比べ決算額が増加している。</a:t>
          </a:r>
          <a:endParaRPr lang="ja-JP" altLang="ja-JP" sz="1400">
            <a:effectLst/>
          </a:endParaRPr>
        </a:p>
        <a:p>
          <a:r>
            <a:rPr kumimoji="1" lang="ja-JP" altLang="ja-JP" sz="1100">
              <a:solidFill>
                <a:schemeClr val="dk1"/>
              </a:solidFill>
              <a:effectLst/>
              <a:latin typeface="+mn-lt"/>
              <a:ea typeface="+mn-ea"/>
              <a:cs typeface="+mn-cs"/>
            </a:rPr>
            <a:t>　また、人件費において、依然として類似団体平均に比べ高い水準にあるのは、人口当たりの職員数が多いことが要因に挙げられる。</a:t>
          </a:r>
          <a:endParaRPr lang="ja-JP" altLang="ja-JP" sz="1400">
            <a:effectLst/>
          </a:endParaRPr>
        </a:p>
        <a:p>
          <a:r>
            <a:rPr kumimoji="1" lang="ja-JP" altLang="ja-JP" sz="1100">
              <a:solidFill>
                <a:schemeClr val="dk1"/>
              </a:solidFill>
              <a:effectLst/>
              <a:latin typeface="+mn-lt"/>
              <a:ea typeface="+mn-ea"/>
              <a:cs typeface="+mn-cs"/>
            </a:rPr>
            <a:t>　今後も「定員管理計画」に基づき</a:t>
          </a:r>
          <a:r>
            <a:rPr lang="ja-JP" altLang="ja-JP" sz="1100">
              <a:solidFill>
                <a:schemeClr val="dk1"/>
              </a:solidFill>
              <a:effectLst/>
              <a:latin typeface="+mn-lt"/>
              <a:ea typeface="+mn-ea"/>
              <a:cs typeface="+mn-cs"/>
            </a:rPr>
            <a:t>限られた人材で効率的・効果的な行政経営を行っていく</a:t>
          </a:r>
          <a:r>
            <a:rPr kumimoji="1" lang="ja-JP" altLang="ja-JP" sz="1100">
              <a:solidFill>
                <a:schemeClr val="dk1"/>
              </a:solidFill>
              <a:effectLst/>
              <a:latin typeface="+mn-lt"/>
              <a:ea typeface="+mn-ea"/>
              <a:cs typeface="+mn-cs"/>
            </a:rPr>
            <a:t>とともに、「公共施設管理計画」に基づき公共施設の集約化・複合化を図ることで維持管理経費の縮減に努める。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8F832B42-B8BA-4E02-937B-4292EA8D41E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C4680DEB-3A45-4B65-B490-ADA6360BF685}"/>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966A8321-E665-42EE-A2AB-9D7BA652DB12}"/>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6FA97853-4ABE-4949-96B4-A73FFFD4D7C4}"/>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A2EAB631-2B6F-4AB7-A4AF-8E688618ED94}"/>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9F1E1144-F006-4B2E-8BF0-741FFBDF0CFE}"/>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B74CAD19-A3A1-4193-8D65-55CDCA079D6C}"/>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B4DE93B1-8093-4AEB-AD43-0E31486A9D7C}"/>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1D392762-AA65-4CC1-BE3C-7F9BC50C2BCB}"/>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80D48307-7108-4D65-A82E-B741CACD857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178489F2-5BA5-4B45-BBBC-CE761536415E}"/>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26A0BF0D-1746-4695-8356-DDE7F8D62645}"/>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13E8C210-FE6D-4234-880C-E89888372734}"/>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8A65B491-B767-48ED-9390-690592DC1BB5}"/>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4F1707F0-8706-43C3-83EC-D01BEC66DFA9}"/>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D844EF9D-5AB3-46CC-ACE3-5A1AAA1188F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0" name="直線コネクタ 189">
          <a:extLst>
            <a:ext uri="{FF2B5EF4-FFF2-40B4-BE49-F238E27FC236}">
              <a16:creationId xmlns:a16="http://schemas.microsoft.com/office/drawing/2014/main" id="{162B8D95-C289-4257-8A2C-A5539DC2023B}"/>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1" name="人件費・物件費等の状況最小値テキスト">
          <a:extLst>
            <a:ext uri="{FF2B5EF4-FFF2-40B4-BE49-F238E27FC236}">
              <a16:creationId xmlns:a16="http://schemas.microsoft.com/office/drawing/2014/main" id="{5753ADC1-E17A-463F-ACB0-0E5B250AD163}"/>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2" name="直線コネクタ 191">
          <a:extLst>
            <a:ext uri="{FF2B5EF4-FFF2-40B4-BE49-F238E27FC236}">
              <a16:creationId xmlns:a16="http://schemas.microsoft.com/office/drawing/2014/main" id="{CACE6D1E-133F-4C0C-BC89-22A15A0F39C3}"/>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3" name="人件費・物件費等の状況最大値テキスト">
          <a:extLst>
            <a:ext uri="{FF2B5EF4-FFF2-40B4-BE49-F238E27FC236}">
              <a16:creationId xmlns:a16="http://schemas.microsoft.com/office/drawing/2014/main" id="{B4BA0223-931D-4F45-B7C6-5C867600DF12}"/>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4" name="直線コネクタ 193">
          <a:extLst>
            <a:ext uri="{FF2B5EF4-FFF2-40B4-BE49-F238E27FC236}">
              <a16:creationId xmlns:a16="http://schemas.microsoft.com/office/drawing/2014/main" id="{220BE298-276D-4255-89FC-4ABF196490FB}"/>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118531</xdr:rowOff>
    </xdr:from>
    <xdr:to>
      <xdr:col>23</xdr:col>
      <xdr:colOff>133350</xdr:colOff>
      <xdr:row>84</xdr:row>
      <xdr:rowOff>121507</xdr:rowOff>
    </xdr:to>
    <xdr:cxnSp macro="">
      <xdr:nvCxnSpPr>
        <xdr:cNvPr id="195" name="直線コネクタ 194">
          <a:extLst>
            <a:ext uri="{FF2B5EF4-FFF2-40B4-BE49-F238E27FC236}">
              <a16:creationId xmlns:a16="http://schemas.microsoft.com/office/drawing/2014/main" id="{AB4FE83F-A0AC-4D8A-98D0-991F88573024}"/>
            </a:ext>
          </a:extLst>
        </xdr:cNvPr>
        <xdr:cNvCxnSpPr/>
      </xdr:nvCxnSpPr>
      <xdr:spPr>
        <a:xfrm>
          <a:off x="4114800" y="14520331"/>
          <a:ext cx="838200" cy="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99037</xdr:rowOff>
    </xdr:from>
    <xdr:ext cx="762000" cy="259045"/>
    <xdr:sp macro="" textlink="">
      <xdr:nvSpPr>
        <xdr:cNvPr id="196" name="人件費・物件費等の状況平均値テキスト">
          <a:extLst>
            <a:ext uri="{FF2B5EF4-FFF2-40B4-BE49-F238E27FC236}">
              <a16:creationId xmlns:a16="http://schemas.microsoft.com/office/drawing/2014/main" id="{8659577E-5C34-43F8-894A-953509EC9EC3}"/>
            </a:ext>
          </a:extLst>
        </xdr:cNvPr>
        <xdr:cNvSpPr txBox="1"/>
      </xdr:nvSpPr>
      <xdr:spPr>
        <a:xfrm>
          <a:off x="5041900" y="1415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7" name="フローチャート: 判断 196">
          <a:extLst>
            <a:ext uri="{FF2B5EF4-FFF2-40B4-BE49-F238E27FC236}">
              <a16:creationId xmlns:a16="http://schemas.microsoft.com/office/drawing/2014/main" id="{09429514-A83F-43E2-B6EF-23C8931349EE}"/>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78970</xdr:rowOff>
    </xdr:from>
    <xdr:to>
      <xdr:col>19</xdr:col>
      <xdr:colOff>133350</xdr:colOff>
      <xdr:row>84</xdr:row>
      <xdr:rowOff>118531</xdr:rowOff>
    </xdr:to>
    <xdr:cxnSp macro="">
      <xdr:nvCxnSpPr>
        <xdr:cNvPr id="198" name="直線コネクタ 197">
          <a:extLst>
            <a:ext uri="{FF2B5EF4-FFF2-40B4-BE49-F238E27FC236}">
              <a16:creationId xmlns:a16="http://schemas.microsoft.com/office/drawing/2014/main" id="{FB4A373C-E6E5-45D7-939E-942828108B04}"/>
            </a:ext>
          </a:extLst>
        </xdr:cNvPr>
        <xdr:cNvCxnSpPr/>
      </xdr:nvCxnSpPr>
      <xdr:spPr>
        <a:xfrm>
          <a:off x="3225800" y="14480770"/>
          <a:ext cx="889000" cy="3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199" name="フローチャート: 判断 198">
          <a:extLst>
            <a:ext uri="{FF2B5EF4-FFF2-40B4-BE49-F238E27FC236}">
              <a16:creationId xmlns:a16="http://schemas.microsoft.com/office/drawing/2014/main" id="{FACC49BD-6786-49E4-9F3D-B753566DBB75}"/>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0" name="テキスト ボックス 199">
          <a:extLst>
            <a:ext uri="{FF2B5EF4-FFF2-40B4-BE49-F238E27FC236}">
              <a16:creationId xmlns:a16="http://schemas.microsoft.com/office/drawing/2014/main" id="{8FDB3ACC-C267-4479-B750-A9A12CC55EAE}"/>
            </a:ext>
          </a:extLst>
        </xdr:cNvPr>
        <xdr:cNvSpPr txBox="1"/>
      </xdr:nvSpPr>
      <xdr:spPr>
        <a:xfrm>
          <a:off x="3733800" y="1401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90252</xdr:rowOff>
    </xdr:from>
    <xdr:to>
      <xdr:col>15</xdr:col>
      <xdr:colOff>82550</xdr:colOff>
      <xdr:row>84</xdr:row>
      <xdr:rowOff>78970</xdr:rowOff>
    </xdr:to>
    <xdr:cxnSp macro="">
      <xdr:nvCxnSpPr>
        <xdr:cNvPr id="201" name="直線コネクタ 200">
          <a:extLst>
            <a:ext uri="{FF2B5EF4-FFF2-40B4-BE49-F238E27FC236}">
              <a16:creationId xmlns:a16="http://schemas.microsoft.com/office/drawing/2014/main" id="{1C563B44-56F4-4257-A824-5B724BEEC617}"/>
            </a:ext>
          </a:extLst>
        </xdr:cNvPr>
        <xdr:cNvCxnSpPr/>
      </xdr:nvCxnSpPr>
      <xdr:spPr>
        <a:xfrm>
          <a:off x="2336800" y="14320602"/>
          <a:ext cx="889000" cy="16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2" name="フローチャート: 判断 201">
          <a:extLst>
            <a:ext uri="{FF2B5EF4-FFF2-40B4-BE49-F238E27FC236}">
              <a16:creationId xmlns:a16="http://schemas.microsoft.com/office/drawing/2014/main" id="{BC527815-FC11-4DF7-B176-186450864A0E}"/>
            </a:ext>
          </a:extLst>
        </xdr:cNvPr>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30311</xdr:rowOff>
    </xdr:from>
    <xdr:ext cx="762000" cy="259045"/>
    <xdr:sp macro="" textlink="">
      <xdr:nvSpPr>
        <xdr:cNvPr id="203" name="テキスト ボックス 202">
          <a:extLst>
            <a:ext uri="{FF2B5EF4-FFF2-40B4-BE49-F238E27FC236}">
              <a16:creationId xmlns:a16="http://schemas.microsoft.com/office/drawing/2014/main" id="{8CDFC343-EDD9-4611-A97E-64A15F798294}"/>
            </a:ext>
          </a:extLst>
        </xdr:cNvPr>
        <xdr:cNvSpPr txBox="1"/>
      </xdr:nvSpPr>
      <xdr:spPr>
        <a:xfrm>
          <a:off x="2844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39202</xdr:rowOff>
    </xdr:from>
    <xdr:to>
      <xdr:col>11</xdr:col>
      <xdr:colOff>31750</xdr:colOff>
      <xdr:row>83</xdr:row>
      <xdr:rowOff>90252</xdr:rowOff>
    </xdr:to>
    <xdr:cxnSp macro="">
      <xdr:nvCxnSpPr>
        <xdr:cNvPr id="204" name="直線コネクタ 203">
          <a:extLst>
            <a:ext uri="{FF2B5EF4-FFF2-40B4-BE49-F238E27FC236}">
              <a16:creationId xmlns:a16="http://schemas.microsoft.com/office/drawing/2014/main" id="{F8E9957C-CD9E-43CC-B05D-70B818D738B1}"/>
            </a:ext>
          </a:extLst>
        </xdr:cNvPr>
        <xdr:cNvCxnSpPr/>
      </xdr:nvCxnSpPr>
      <xdr:spPr>
        <a:xfrm>
          <a:off x="1447800" y="14269552"/>
          <a:ext cx="889000" cy="5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5" name="フローチャート: 判断 204">
          <a:extLst>
            <a:ext uri="{FF2B5EF4-FFF2-40B4-BE49-F238E27FC236}">
              <a16:creationId xmlns:a16="http://schemas.microsoft.com/office/drawing/2014/main" id="{7A596787-3D22-4865-99CF-D9A6EDB6634F}"/>
            </a:ext>
          </a:extLst>
        </xdr:cNvPr>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6" name="テキスト ボックス 205">
          <a:extLst>
            <a:ext uri="{FF2B5EF4-FFF2-40B4-BE49-F238E27FC236}">
              <a16:creationId xmlns:a16="http://schemas.microsoft.com/office/drawing/2014/main" id="{9E0287E3-4A73-41BE-A6E0-DEB4054A6ACA}"/>
            </a:ext>
          </a:extLst>
        </xdr:cNvPr>
        <xdr:cNvSpPr txBox="1"/>
      </xdr:nvSpPr>
      <xdr:spPr>
        <a:xfrm>
          <a:off x="1955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7" name="フローチャート: 判断 206">
          <a:extLst>
            <a:ext uri="{FF2B5EF4-FFF2-40B4-BE49-F238E27FC236}">
              <a16:creationId xmlns:a16="http://schemas.microsoft.com/office/drawing/2014/main" id="{88452110-7BA1-4189-9146-1B3EEB474799}"/>
            </a:ext>
          </a:extLst>
        </xdr:cNvPr>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78201</xdr:rowOff>
    </xdr:from>
    <xdr:ext cx="762000" cy="259045"/>
    <xdr:sp macro="" textlink="">
      <xdr:nvSpPr>
        <xdr:cNvPr id="208" name="テキスト ボックス 207">
          <a:extLst>
            <a:ext uri="{FF2B5EF4-FFF2-40B4-BE49-F238E27FC236}">
              <a16:creationId xmlns:a16="http://schemas.microsoft.com/office/drawing/2014/main" id="{095F046C-D7CC-4788-97E6-C8F2A615BF1F}"/>
            </a:ext>
          </a:extLst>
        </xdr:cNvPr>
        <xdr:cNvSpPr txBox="1"/>
      </xdr:nvSpPr>
      <xdr:spPr>
        <a:xfrm>
          <a:off x="1066800" y="137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C600A5F-55AF-45AE-80B8-9900DBEC3476}"/>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7727E2DD-15CB-46BC-A692-8F480C70A363}"/>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24E1A2D0-9DAA-49E8-8D1C-15F364ADE3A1}"/>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14BAAEA7-0AC3-4CFC-96A4-BF344DFBBD0B}"/>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DC167E9F-4DC8-45DE-8A7B-588D01240AC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70707</xdr:rowOff>
    </xdr:from>
    <xdr:to>
      <xdr:col>23</xdr:col>
      <xdr:colOff>184150</xdr:colOff>
      <xdr:row>85</xdr:row>
      <xdr:rowOff>857</xdr:rowOff>
    </xdr:to>
    <xdr:sp macro="" textlink="">
      <xdr:nvSpPr>
        <xdr:cNvPr id="214" name="楕円 213">
          <a:extLst>
            <a:ext uri="{FF2B5EF4-FFF2-40B4-BE49-F238E27FC236}">
              <a16:creationId xmlns:a16="http://schemas.microsoft.com/office/drawing/2014/main" id="{CF55DDC0-0F7D-4094-B247-AADFDC69A480}"/>
            </a:ext>
          </a:extLst>
        </xdr:cNvPr>
        <xdr:cNvSpPr/>
      </xdr:nvSpPr>
      <xdr:spPr>
        <a:xfrm>
          <a:off x="4902200" y="144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42784</xdr:rowOff>
    </xdr:from>
    <xdr:ext cx="762000" cy="259045"/>
    <xdr:sp macro="" textlink="">
      <xdr:nvSpPr>
        <xdr:cNvPr id="215" name="人件費・物件費等の状況該当値テキスト">
          <a:extLst>
            <a:ext uri="{FF2B5EF4-FFF2-40B4-BE49-F238E27FC236}">
              <a16:creationId xmlns:a16="http://schemas.microsoft.com/office/drawing/2014/main" id="{4A9EAAFE-0D2B-4674-96AD-0ED41367DCF4}"/>
            </a:ext>
          </a:extLst>
        </xdr:cNvPr>
        <xdr:cNvSpPr txBox="1"/>
      </xdr:nvSpPr>
      <xdr:spPr>
        <a:xfrm>
          <a:off x="5041900" y="1444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67731</xdr:rowOff>
    </xdr:from>
    <xdr:to>
      <xdr:col>19</xdr:col>
      <xdr:colOff>184150</xdr:colOff>
      <xdr:row>84</xdr:row>
      <xdr:rowOff>169331</xdr:rowOff>
    </xdr:to>
    <xdr:sp macro="" textlink="">
      <xdr:nvSpPr>
        <xdr:cNvPr id="216" name="楕円 215">
          <a:extLst>
            <a:ext uri="{FF2B5EF4-FFF2-40B4-BE49-F238E27FC236}">
              <a16:creationId xmlns:a16="http://schemas.microsoft.com/office/drawing/2014/main" id="{DB2A77D0-9AD9-4D44-8BE1-2589A137FCBF}"/>
            </a:ext>
          </a:extLst>
        </xdr:cNvPr>
        <xdr:cNvSpPr/>
      </xdr:nvSpPr>
      <xdr:spPr>
        <a:xfrm>
          <a:off x="4064000" y="1446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154108</xdr:rowOff>
    </xdr:from>
    <xdr:ext cx="736600" cy="259045"/>
    <xdr:sp macro="" textlink="">
      <xdr:nvSpPr>
        <xdr:cNvPr id="217" name="テキスト ボックス 216">
          <a:extLst>
            <a:ext uri="{FF2B5EF4-FFF2-40B4-BE49-F238E27FC236}">
              <a16:creationId xmlns:a16="http://schemas.microsoft.com/office/drawing/2014/main" id="{BCD27930-2BEB-42E9-B962-70C7C7DCFE93}"/>
            </a:ext>
          </a:extLst>
        </xdr:cNvPr>
        <xdr:cNvSpPr txBox="1"/>
      </xdr:nvSpPr>
      <xdr:spPr>
        <a:xfrm>
          <a:off x="3733800" y="14555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28170</xdr:rowOff>
    </xdr:from>
    <xdr:to>
      <xdr:col>15</xdr:col>
      <xdr:colOff>133350</xdr:colOff>
      <xdr:row>84</xdr:row>
      <xdr:rowOff>129770</xdr:rowOff>
    </xdr:to>
    <xdr:sp macro="" textlink="">
      <xdr:nvSpPr>
        <xdr:cNvPr id="218" name="楕円 217">
          <a:extLst>
            <a:ext uri="{FF2B5EF4-FFF2-40B4-BE49-F238E27FC236}">
              <a16:creationId xmlns:a16="http://schemas.microsoft.com/office/drawing/2014/main" id="{50923F60-7692-4A33-8188-CE6717F8FD8A}"/>
            </a:ext>
          </a:extLst>
        </xdr:cNvPr>
        <xdr:cNvSpPr/>
      </xdr:nvSpPr>
      <xdr:spPr>
        <a:xfrm>
          <a:off x="3175000" y="144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114547</xdr:rowOff>
    </xdr:from>
    <xdr:ext cx="762000" cy="259045"/>
    <xdr:sp macro="" textlink="">
      <xdr:nvSpPr>
        <xdr:cNvPr id="219" name="テキスト ボックス 218">
          <a:extLst>
            <a:ext uri="{FF2B5EF4-FFF2-40B4-BE49-F238E27FC236}">
              <a16:creationId xmlns:a16="http://schemas.microsoft.com/office/drawing/2014/main" id="{89102F81-87F7-4837-AFBF-0FBC75BE5C53}"/>
            </a:ext>
          </a:extLst>
        </xdr:cNvPr>
        <xdr:cNvSpPr txBox="1"/>
      </xdr:nvSpPr>
      <xdr:spPr>
        <a:xfrm>
          <a:off x="2844800" y="1451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39452</xdr:rowOff>
    </xdr:from>
    <xdr:to>
      <xdr:col>11</xdr:col>
      <xdr:colOff>82550</xdr:colOff>
      <xdr:row>83</xdr:row>
      <xdr:rowOff>141052</xdr:rowOff>
    </xdr:to>
    <xdr:sp macro="" textlink="">
      <xdr:nvSpPr>
        <xdr:cNvPr id="220" name="楕円 219">
          <a:extLst>
            <a:ext uri="{FF2B5EF4-FFF2-40B4-BE49-F238E27FC236}">
              <a16:creationId xmlns:a16="http://schemas.microsoft.com/office/drawing/2014/main" id="{1136E786-5BF3-4E41-A98B-E7EE3915F9D2}"/>
            </a:ext>
          </a:extLst>
        </xdr:cNvPr>
        <xdr:cNvSpPr/>
      </xdr:nvSpPr>
      <xdr:spPr>
        <a:xfrm>
          <a:off x="2286000" y="142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125829</xdr:rowOff>
    </xdr:from>
    <xdr:ext cx="762000" cy="259045"/>
    <xdr:sp macro="" textlink="">
      <xdr:nvSpPr>
        <xdr:cNvPr id="221" name="テキスト ボックス 220">
          <a:extLst>
            <a:ext uri="{FF2B5EF4-FFF2-40B4-BE49-F238E27FC236}">
              <a16:creationId xmlns:a16="http://schemas.microsoft.com/office/drawing/2014/main" id="{542DC6A0-9EEC-4C19-A888-C2542D1453A7}"/>
            </a:ext>
          </a:extLst>
        </xdr:cNvPr>
        <xdr:cNvSpPr txBox="1"/>
      </xdr:nvSpPr>
      <xdr:spPr>
        <a:xfrm>
          <a:off x="1955800" y="1435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159852</xdr:rowOff>
    </xdr:from>
    <xdr:to>
      <xdr:col>7</xdr:col>
      <xdr:colOff>31750</xdr:colOff>
      <xdr:row>83</xdr:row>
      <xdr:rowOff>90002</xdr:rowOff>
    </xdr:to>
    <xdr:sp macro="" textlink="">
      <xdr:nvSpPr>
        <xdr:cNvPr id="222" name="楕円 221">
          <a:extLst>
            <a:ext uri="{FF2B5EF4-FFF2-40B4-BE49-F238E27FC236}">
              <a16:creationId xmlns:a16="http://schemas.microsoft.com/office/drawing/2014/main" id="{90F9A36A-48B4-44A9-8B31-E2EF29612167}"/>
            </a:ext>
          </a:extLst>
        </xdr:cNvPr>
        <xdr:cNvSpPr/>
      </xdr:nvSpPr>
      <xdr:spPr>
        <a:xfrm>
          <a:off x="1397000" y="1421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74779</xdr:rowOff>
    </xdr:from>
    <xdr:ext cx="762000" cy="259045"/>
    <xdr:sp macro="" textlink="">
      <xdr:nvSpPr>
        <xdr:cNvPr id="223" name="テキスト ボックス 222">
          <a:extLst>
            <a:ext uri="{FF2B5EF4-FFF2-40B4-BE49-F238E27FC236}">
              <a16:creationId xmlns:a16="http://schemas.microsoft.com/office/drawing/2014/main" id="{8546947A-948A-430A-8350-B1F24E9A92C9}"/>
            </a:ext>
          </a:extLst>
        </xdr:cNvPr>
        <xdr:cNvSpPr txBox="1"/>
      </xdr:nvSpPr>
      <xdr:spPr>
        <a:xfrm>
          <a:off x="1066800" y="143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2D7550DE-1EBD-4A96-89F2-CB2686EB255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75093560-93D5-4AE1-B33F-2D5DD31B88F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1F6804C1-4087-4AB0-B9B8-4A294F1D43B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D7E8B73A-3D05-4B3A-BEE6-01168712C9A1}"/>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250E0B0F-AEC1-4999-8703-2FB152F588A6}"/>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92013D6-1731-49EE-8166-E171130BAC1A}"/>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8C8FF6D8-216A-4BA4-9970-45E1D55DF11D}"/>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D028331-EC94-4ACF-9CF5-8427E91AE24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31BF8BB9-14C5-4E68-9AB9-2DC22B0317B9}"/>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73B44C48-83E5-489B-8250-C57FD8DBC17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4C019AD5-9512-445B-845C-FEF015386995}"/>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190A5393-90AA-4899-A547-F243B64B413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1BB60925-0BB7-4F46-BA2A-FED5BFFC257D}"/>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職員構成の変動により、前年度比で</a:t>
          </a:r>
          <a:r>
            <a:rPr lang="en-US" altLang="ja-JP" sz="1100" b="0" i="0">
              <a:solidFill>
                <a:schemeClr val="dk1"/>
              </a:solidFill>
              <a:effectLst/>
              <a:latin typeface="+mn-lt"/>
              <a:ea typeface="+mn-ea"/>
              <a:cs typeface="+mn-cs"/>
            </a:rPr>
            <a:t>0.1</a:t>
          </a:r>
          <a:r>
            <a:rPr lang="ja-JP" altLang="ja-JP" sz="1100" b="0" i="0">
              <a:solidFill>
                <a:schemeClr val="dk1"/>
              </a:solidFill>
              <a:effectLst/>
              <a:latin typeface="+mn-lt"/>
              <a:ea typeface="+mn-ea"/>
              <a:cs typeface="+mn-cs"/>
            </a:rPr>
            <a:t>ポイント増加した。</a:t>
          </a:r>
          <a:endParaRPr lang="ja-JP" altLang="ja-JP" sz="1400">
            <a:effectLst/>
          </a:endParaRPr>
        </a:p>
        <a:p>
          <a:r>
            <a:rPr kumimoji="1" lang="ja-JP" altLang="ja-JP" sz="1100" b="0">
              <a:solidFill>
                <a:schemeClr val="dk1"/>
              </a:solidFill>
              <a:effectLst/>
              <a:latin typeface="+mn-lt"/>
              <a:ea typeface="+mn-ea"/>
              <a:cs typeface="+mn-cs"/>
            </a:rPr>
            <a:t>今後も職務・職責に応じた給料制度を運用し、国の指数を上回らないよう努める。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298F512-354E-40D6-A48D-19EDC1148F3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1F86713F-E864-42BC-B066-9FED77E7DC5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8CA48D09-28D5-404B-B4BD-4FB856972F7A}"/>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D07AE39B-A0D7-42C0-8093-29010B9BD223}"/>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CB17430A-0389-4C07-8DFC-C1B4CCB51D12}"/>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999E499A-3330-4E7B-BB20-B19266322573}"/>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BF662EB1-F713-4EB3-8D7A-1C331405579A}"/>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66C1F35A-276D-41B0-95F1-AF25085DC8BD}"/>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3388ACD3-0245-4145-8CB2-4FB3379C5125}"/>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8832C26C-E099-4CD7-81C7-CE4E496D7F82}"/>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77FBE189-D5C2-422A-8784-8471F3F8A283}"/>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3EB837A5-C01C-474C-9AEB-878F87A6F13F}"/>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FA66E234-D82B-4799-A2BC-5DF91B605D9A}"/>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1FE2BE66-E453-4CE0-9017-087EBC77F132}"/>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28A17221-2643-4A4C-951B-41521FCCD319}"/>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F89D971B-2247-4469-A920-911BB253A89E}"/>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4B1BF6F0-2D37-4739-B7A5-A1D0E0FD3B1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4" name="直線コネクタ 253">
          <a:extLst>
            <a:ext uri="{FF2B5EF4-FFF2-40B4-BE49-F238E27FC236}">
              <a16:creationId xmlns:a16="http://schemas.microsoft.com/office/drawing/2014/main" id="{2AB1E313-DA75-43C6-8A16-EEAFBB743938}"/>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5" name="給与水準   （国との比較）最小値テキスト">
          <a:extLst>
            <a:ext uri="{FF2B5EF4-FFF2-40B4-BE49-F238E27FC236}">
              <a16:creationId xmlns:a16="http://schemas.microsoft.com/office/drawing/2014/main" id="{8B6C35B5-A0B5-4825-8626-F9138611729A}"/>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6" name="直線コネクタ 255">
          <a:extLst>
            <a:ext uri="{FF2B5EF4-FFF2-40B4-BE49-F238E27FC236}">
              <a16:creationId xmlns:a16="http://schemas.microsoft.com/office/drawing/2014/main" id="{3879B737-D65F-4DCB-97DB-D0EA30BA8728}"/>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7" name="給与水準   （国との比較）最大値テキスト">
          <a:extLst>
            <a:ext uri="{FF2B5EF4-FFF2-40B4-BE49-F238E27FC236}">
              <a16:creationId xmlns:a16="http://schemas.microsoft.com/office/drawing/2014/main" id="{F14784B2-D90B-426F-90D4-9AA007AF25A2}"/>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8" name="直線コネクタ 257">
          <a:extLst>
            <a:ext uri="{FF2B5EF4-FFF2-40B4-BE49-F238E27FC236}">
              <a16:creationId xmlns:a16="http://schemas.microsoft.com/office/drawing/2014/main" id="{6DB8BC34-B46B-43FB-A440-7D39EBD4293D}"/>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13607</xdr:rowOff>
    </xdr:to>
    <xdr:cxnSp macro="">
      <xdr:nvCxnSpPr>
        <xdr:cNvPr id="259" name="直線コネクタ 258">
          <a:extLst>
            <a:ext uri="{FF2B5EF4-FFF2-40B4-BE49-F238E27FC236}">
              <a16:creationId xmlns:a16="http://schemas.microsoft.com/office/drawing/2014/main" id="{C3D7CB52-CF63-4B16-BFF6-38CE91C1C63C}"/>
            </a:ext>
          </a:extLst>
        </xdr:cNvPr>
        <xdr:cNvCxnSpPr/>
      </xdr:nvCxnSpPr>
      <xdr:spPr>
        <a:xfrm>
          <a:off x="16179800" y="143981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107241</xdr:rowOff>
    </xdr:from>
    <xdr:ext cx="762000" cy="259045"/>
    <xdr:sp macro="" textlink="">
      <xdr:nvSpPr>
        <xdr:cNvPr id="260" name="給与水準   （国との比較）平均値テキスト">
          <a:extLst>
            <a:ext uri="{FF2B5EF4-FFF2-40B4-BE49-F238E27FC236}">
              <a16:creationId xmlns:a16="http://schemas.microsoft.com/office/drawing/2014/main" id="{93012B81-D8E2-4374-882B-0B62282AB84C}"/>
            </a:ext>
          </a:extLst>
        </xdr:cNvPr>
        <xdr:cNvSpPr txBox="1"/>
      </xdr:nvSpPr>
      <xdr:spPr>
        <a:xfrm>
          <a:off x="17106900" y="14509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1" name="フローチャート: 判断 260">
          <a:extLst>
            <a:ext uri="{FF2B5EF4-FFF2-40B4-BE49-F238E27FC236}">
              <a16:creationId xmlns:a16="http://schemas.microsoft.com/office/drawing/2014/main" id="{4FFA4336-71BC-43E2-B710-735081806A2C}"/>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13607</xdr:rowOff>
    </xdr:to>
    <xdr:cxnSp macro="">
      <xdr:nvCxnSpPr>
        <xdr:cNvPr id="262" name="直線コネクタ 261">
          <a:extLst>
            <a:ext uri="{FF2B5EF4-FFF2-40B4-BE49-F238E27FC236}">
              <a16:creationId xmlns:a16="http://schemas.microsoft.com/office/drawing/2014/main" id="{044A233C-717F-4A59-923B-17181C27E929}"/>
            </a:ext>
          </a:extLst>
        </xdr:cNvPr>
        <xdr:cNvCxnSpPr/>
      </xdr:nvCxnSpPr>
      <xdr:spPr>
        <a:xfrm flipV="1">
          <a:off x="15290800" y="143981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3" name="フローチャート: 判断 262">
          <a:extLst>
            <a:ext uri="{FF2B5EF4-FFF2-40B4-BE49-F238E27FC236}">
              <a16:creationId xmlns:a16="http://schemas.microsoft.com/office/drawing/2014/main" id="{BF1093CE-165E-41EF-8AF8-097B45128C82}"/>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4" name="テキスト ボックス 263">
          <a:extLst>
            <a:ext uri="{FF2B5EF4-FFF2-40B4-BE49-F238E27FC236}">
              <a16:creationId xmlns:a16="http://schemas.microsoft.com/office/drawing/2014/main" id="{EE589CC3-4CEB-42D9-BEE6-16CF64950DC2}"/>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13607</xdr:rowOff>
    </xdr:to>
    <xdr:cxnSp macro="">
      <xdr:nvCxnSpPr>
        <xdr:cNvPr id="265" name="直線コネクタ 264">
          <a:extLst>
            <a:ext uri="{FF2B5EF4-FFF2-40B4-BE49-F238E27FC236}">
              <a16:creationId xmlns:a16="http://schemas.microsoft.com/office/drawing/2014/main" id="{156D1FBA-616C-4D79-B81E-F4BF6341B612}"/>
            </a:ext>
          </a:extLst>
        </xdr:cNvPr>
        <xdr:cNvCxnSpPr/>
      </xdr:nvCxnSpPr>
      <xdr:spPr>
        <a:xfrm>
          <a:off x="14401800" y="143809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B0A9D4F0-6C62-481E-9F89-098BEBD0B01E}"/>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7" name="テキスト ボックス 266">
          <a:extLst>
            <a:ext uri="{FF2B5EF4-FFF2-40B4-BE49-F238E27FC236}">
              <a16:creationId xmlns:a16="http://schemas.microsoft.com/office/drawing/2014/main" id="{11439BE9-E980-4525-A794-BB0A7FA5A002}"/>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65314</xdr:rowOff>
    </xdr:to>
    <xdr:cxnSp macro="">
      <xdr:nvCxnSpPr>
        <xdr:cNvPr id="268" name="直線コネクタ 267">
          <a:extLst>
            <a:ext uri="{FF2B5EF4-FFF2-40B4-BE49-F238E27FC236}">
              <a16:creationId xmlns:a16="http://schemas.microsoft.com/office/drawing/2014/main" id="{A8938E59-4256-4994-BC8E-0236B88F2672}"/>
            </a:ext>
          </a:extLst>
        </xdr:cNvPr>
        <xdr:cNvCxnSpPr/>
      </xdr:nvCxnSpPr>
      <xdr:spPr>
        <a:xfrm flipV="1">
          <a:off x="13512800" y="143809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9" name="フローチャート: 判断 268">
          <a:extLst>
            <a:ext uri="{FF2B5EF4-FFF2-40B4-BE49-F238E27FC236}">
              <a16:creationId xmlns:a16="http://schemas.microsoft.com/office/drawing/2014/main" id="{BAD7B34D-D3C2-4257-9E80-9E88826B3877}"/>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0" name="テキスト ボックス 269">
          <a:extLst>
            <a:ext uri="{FF2B5EF4-FFF2-40B4-BE49-F238E27FC236}">
              <a16:creationId xmlns:a16="http://schemas.microsoft.com/office/drawing/2014/main" id="{2210D2FE-6634-4594-8C4E-0CC433A10D7A}"/>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1" name="フローチャート: 判断 270">
          <a:extLst>
            <a:ext uri="{FF2B5EF4-FFF2-40B4-BE49-F238E27FC236}">
              <a16:creationId xmlns:a16="http://schemas.microsoft.com/office/drawing/2014/main" id="{AA10775D-FB54-456F-B112-3B7767214867}"/>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7056C2E-368B-47AE-A69E-25B97847295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7B79E26C-4953-4520-86BC-A6549401478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92F2B60-03C8-4AE2-868E-D63B93BCD302}"/>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119067AA-D5C1-485B-97E7-FE648F0C1193}"/>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67A37F8A-6AE8-4EAE-93CE-C12106B55A4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8A2B58FC-DF20-47BE-9359-587F52C0679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8" name="楕円 277">
          <a:extLst>
            <a:ext uri="{FF2B5EF4-FFF2-40B4-BE49-F238E27FC236}">
              <a16:creationId xmlns:a16="http://schemas.microsoft.com/office/drawing/2014/main" id="{780BA8AF-C4F1-4180-8145-77C1D99CE24B}"/>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9" name="給与水準   （国との比較）該当値テキスト">
          <a:extLst>
            <a:ext uri="{FF2B5EF4-FFF2-40B4-BE49-F238E27FC236}">
              <a16:creationId xmlns:a16="http://schemas.microsoft.com/office/drawing/2014/main" id="{BBEC8A6C-0D77-4D82-9426-A9D6F659615D}"/>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0" name="楕円 279">
          <a:extLst>
            <a:ext uri="{FF2B5EF4-FFF2-40B4-BE49-F238E27FC236}">
              <a16:creationId xmlns:a16="http://schemas.microsoft.com/office/drawing/2014/main" id="{A161870E-9C1D-4EAF-B264-0FA781FC4398}"/>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81" name="テキスト ボックス 280">
          <a:extLst>
            <a:ext uri="{FF2B5EF4-FFF2-40B4-BE49-F238E27FC236}">
              <a16:creationId xmlns:a16="http://schemas.microsoft.com/office/drawing/2014/main" id="{43D72CA3-D866-4230-AAF4-3AF005DB4506}"/>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2" name="楕円 281">
          <a:extLst>
            <a:ext uri="{FF2B5EF4-FFF2-40B4-BE49-F238E27FC236}">
              <a16:creationId xmlns:a16="http://schemas.microsoft.com/office/drawing/2014/main" id="{9334EBC6-8B96-4CF6-869E-941D9BC84E4E}"/>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3" name="テキスト ボックス 282">
          <a:extLst>
            <a:ext uri="{FF2B5EF4-FFF2-40B4-BE49-F238E27FC236}">
              <a16:creationId xmlns:a16="http://schemas.microsoft.com/office/drawing/2014/main" id="{AD39D9C3-2B05-4B72-8D5F-2FE13A4FD374}"/>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4" name="楕円 283">
          <a:extLst>
            <a:ext uri="{FF2B5EF4-FFF2-40B4-BE49-F238E27FC236}">
              <a16:creationId xmlns:a16="http://schemas.microsoft.com/office/drawing/2014/main" id="{0F1538E0-0DCC-41F2-A2D4-842E3DFF0A17}"/>
            </a:ext>
          </a:extLst>
        </xdr:cNvPr>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5" name="テキスト ボックス 284">
          <a:extLst>
            <a:ext uri="{FF2B5EF4-FFF2-40B4-BE49-F238E27FC236}">
              <a16:creationId xmlns:a16="http://schemas.microsoft.com/office/drawing/2014/main" id="{0381D01F-7F4A-46A5-87F5-0551DA717475}"/>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6" name="楕円 285">
          <a:extLst>
            <a:ext uri="{FF2B5EF4-FFF2-40B4-BE49-F238E27FC236}">
              <a16:creationId xmlns:a16="http://schemas.microsoft.com/office/drawing/2014/main" id="{62DB45C4-6CCF-4F20-B4DD-D1099860817D}"/>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7" name="テキスト ボックス 286">
          <a:extLst>
            <a:ext uri="{FF2B5EF4-FFF2-40B4-BE49-F238E27FC236}">
              <a16:creationId xmlns:a16="http://schemas.microsoft.com/office/drawing/2014/main" id="{E96EF553-C0D9-4B52-BF18-FA95F6810155}"/>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52E4ECC6-072E-4FC4-9844-9498F66CFC1C}"/>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49AB0DF0-705E-41A0-887C-D9CC8EFD577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177DA655-8744-4E8B-AB58-3AFFD7296CDD}"/>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F5DE948F-B159-445D-99EA-8526AC833CE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7E5FE91F-25BC-4BAA-B062-16E1E2A11A5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23079643-30FA-4807-B741-636B06DBB69E}"/>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52C5CCD-5A4C-46A6-96E7-BAD92F2439E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BF9E2F3F-0789-435F-8B84-109E0D1F565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CDC5EACB-89F8-4B59-927E-79AC5CA1DBC8}"/>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45A114AE-C4BE-40D3-9153-D9C9146A5D2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B7D7FA40-001A-4524-8F01-BDAE4095363F}"/>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B1787793-386A-466E-85FA-4DCAC4F916A8}"/>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19722035-430F-4027-9764-03BA45803966}"/>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職員数は、令和５年４月１日現在で</a:t>
          </a:r>
          <a:r>
            <a:rPr kumimoji="1" lang="en-US" altLang="ja-JP" sz="1100">
              <a:solidFill>
                <a:schemeClr val="dk1"/>
              </a:solidFill>
              <a:effectLst/>
              <a:latin typeface="+mn-lt"/>
              <a:ea typeface="+mn-ea"/>
              <a:cs typeface="+mn-cs"/>
            </a:rPr>
            <a:t>1,068</a:t>
          </a:r>
          <a:r>
            <a:rPr kumimoji="1" lang="ja-JP" altLang="ja-JP" sz="1100">
              <a:solidFill>
                <a:schemeClr val="dk1"/>
              </a:solidFill>
              <a:effectLst/>
              <a:latin typeface="+mn-lt"/>
              <a:ea typeface="+mn-ea"/>
              <a:cs typeface="+mn-cs"/>
            </a:rPr>
            <a:t>名となった。</a:t>
          </a:r>
          <a:endParaRPr lang="ja-JP" altLang="ja-JP" sz="1400">
            <a:effectLst/>
          </a:endParaRPr>
        </a:p>
        <a:p>
          <a:r>
            <a:rPr kumimoji="1" lang="ja-JP" altLang="ja-JP" sz="1100">
              <a:solidFill>
                <a:schemeClr val="dk1"/>
              </a:solidFill>
              <a:effectLst/>
              <a:latin typeface="+mn-lt"/>
              <a:ea typeface="+mn-ea"/>
              <a:cs typeface="+mn-cs"/>
            </a:rPr>
            <a:t>　類似団体との比較においては、人口千人当たり職員数の全国平均を上回る結果となっているものの、本市職員数には常備消防職員及び市立高校職員が含まれていることから、一般行政部門職員数に限定して類似団体と比較した場合は、適正化は図られている。</a:t>
          </a:r>
          <a:endParaRPr lang="ja-JP" altLang="ja-JP" sz="1400">
            <a:effectLst/>
          </a:endParaRPr>
        </a:p>
        <a:p>
          <a:r>
            <a:rPr kumimoji="1" lang="ja-JP" altLang="ja-JP" sz="1100">
              <a:solidFill>
                <a:schemeClr val="dk1"/>
              </a:solidFill>
              <a:effectLst/>
              <a:latin typeface="+mn-lt"/>
              <a:ea typeface="+mn-ea"/>
              <a:cs typeface="+mn-cs"/>
            </a:rPr>
            <a:t>　今後も「定員管理計画」に基づき、限られた人材で効率的、効果的な行政経営を行っていく。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2B7EEEAF-8247-4D77-84B5-6ADB84CE53C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29BE1D4D-5F8A-46B8-AB37-03DECF130D59}"/>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A83C64DC-658C-4173-BCA4-602590DCC0F6}"/>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180A2633-9808-4282-8622-F74CC5BD10BA}"/>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9DE40E65-20FD-490C-8DBA-F9973E7ED058}"/>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13B430B-A993-4443-8E4F-DF7A63C06BBC}"/>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57BE5F18-4DA5-4B17-9AA4-9D5DD011011A}"/>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144FA78C-3A0C-4C64-8E82-DD218BC6A704}"/>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3CF3D932-C644-4CB1-A102-9AAC588CA6A9}"/>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DFE33334-D421-400C-8979-DD0389BE942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768CF038-CC67-4141-8F84-226E5678369B}"/>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A42ACFDD-F68A-482C-A5C2-B0E73ABB2F8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B0016028-744D-445C-8981-CAFDBCA690B2}"/>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8F77CC17-E300-4840-86FD-CD03B51634E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39BA5E6E-D939-4239-9DAB-2ED0E7632663}"/>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35C15318-8654-4916-B698-058AF2C86E22}"/>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7" name="直線コネクタ 316">
          <a:extLst>
            <a:ext uri="{FF2B5EF4-FFF2-40B4-BE49-F238E27FC236}">
              <a16:creationId xmlns:a16="http://schemas.microsoft.com/office/drawing/2014/main" id="{67A11552-706D-4416-BFFC-CFF0A2B18096}"/>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18" name="定員管理の状況最小値テキスト">
          <a:extLst>
            <a:ext uri="{FF2B5EF4-FFF2-40B4-BE49-F238E27FC236}">
              <a16:creationId xmlns:a16="http://schemas.microsoft.com/office/drawing/2014/main" id="{054257B1-6775-4106-AFF7-ACFC5757F3C5}"/>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19" name="直線コネクタ 318">
          <a:extLst>
            <a:ext uri="{FF2B5EF4-FFF2-40B4-BE49-F238E27FC236}">
              <a16:creationId xmlns:a16="http://schemas.microsoft.com/office/drawing/2014/main" id="{EE1B2265-13D9-409B-AC62-3B81EE3DA518}"/>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0" name="定員管理の状況最大値テキスト">
          <a:extLst>
            <a:ext uri="{FF2B5EF4-FFF2-40B4-BE49-F238E27FC236}">
              <a16:creationId xmlns:a16="http://schemas.microsoft.com/office/drawing/2014/main" id="{F8973055-14CB-4478-A440-A409204B3DB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1" name="直線コネクタ 320">
          <a:extLst>
            <a:ext uri="{FF2B5EF4-FFF2-40B4-BE49-F238E27FC236}">
              <a16:creationId xmlns:a16="http://schemas.microsoft.com/office/drawing/2014/main" id="{51F76430-CF5D-4556-82A6-73D8E2086834}"/>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75036</xdr:rowOff>
    </xdr:from>
    <xdr:to>
      <xdr:col>81</xdr:col>
      <xdr:colOff>44450</xdr:colOff>
      <xdr:row>65</xdr:row>
      <xdr:rowOff>101177</xdr:rowOff>
    </xdr:to>
    <xdr:cxnSp macro="">
      <xdr:nvCxnSpPr>
        <xdr:cNvPr id="322" name="直線コネクタ 321">
          <a:extLst>
            <a:ext uri="{FF2B5EF4-FFF2-40B4-BE49-F238E27FC236}">
              <a16:creationId xmlns:a16="http://schemas.microsoft.com/office/drawing/2014/main" id="{7920530D-A8E1-4F0B-947F-2DB602EB5BF4}"/>
            </a:ext>
          </a:extLst>
        </xdr:cNvPr>
        <xdr:cNvCxnSpPr/>
      </xdr:nvCxnSpPr>
      <xdr:spPr>
        <a:xfrm flipV="1">
          <a:off x="16179800" y="11219286"/>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163000</xdr:rowOff>
    </xdr:from>
    <xdr:ext cx="762000" cy="259045"/>
    <xdr:sp macro="" textlink="">
      <xdr:nvSpPr>
        <xdr:cNvPr id="323" name="定員管理の状況平均値テキスト">
          <a:extLst>
            <a:ext uri="{FF2B5EF4-FFF2-40B4-BE49-F238E27FC236}">
              <a16:creationId xmlns:a16="http://schemas.microsoft.com/office/drawing/2014/main" id="{30C66672-F0E3-4AB5-96ED-11759DB6D8F1}"/>
            </a:ext>
          </a:extLst>
        </xdr:cNvPr>
        <xdr:cNvSpPr txBox="1"/>
      </xdr:nvSpPr>
      <xdr:spPr>
        <a:xfrm>
          <a:off x="17106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4" name="フローチャート: 判断 323">
          <a:extLst>
            <a:ext uri="{FF2B5EF4-FFF2-40B4-BE49-F238E27FC236}">
              <a16:creationId xmlns:a16="http://schemas.microsoft.com/office/drawing/2014/main" id="{9E625F39-57DB-4758-892E-9B92E641998D}"/>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99166</xdr:rowOff>
    </xdr:from>
    <xdr:to>
      <xdr:col>77</xdr:col>
      <xdr:colOff>44450</xdr:colOff>
      <xdr:row>65</xdr:row>
      <xdr:rowOff>101177</xdr:rowOff>
    </xdr:to>
    <xdr:cxnSp macro="">
      <xdr:nvCxnSpPr>
        <xdr:cNvPr id="325" name="直線コネクタ 324">
          <a:extLst>
            <a:ext uri="{FF2B5EF4-FFF2-40B4-BE49-F238E27FC236}">
              <a16:creationId xmlns:a16="http://schemas.microsoft.com/office/drawing/2014/main" id="{BADCB95B-861B-4CA4-85AD-B44C11B3A2B7}"/>
            </a:ext>
          </a:extLst>
        </xdr:cNvPr>
        <xdr:cNvCxnSpPr/>
      </xdr:nvCxnSpPr>
      <xdr:spPr>
        <a:xfrm>
          <a:off x="15290800" y="1124341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6" name="フローチャート: 判断 325">
          <a:extLst>
            <a:ext uri="{FF2B5EF4-FFF2-40B4-BE49-F238E27FC236}">
              <a16:creationId xmlns:a16="http://schemas.microsoft.com/office/drawing/2014/main" id="{1984EE38-AFE3-4E1F-B4CE-40A6377764D7}"/>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74735</xdr:rowOff>
    </xdr:from>
    <xdr:ext cx="736600" cy="259045"/>
    <xdr:sp macro="" textlink="">
      <xdr:nvSpPr>
        <xdr:cNvPr id="327" name="テキスト ボックス 326">
          <a:extLst>
            <a:ext uri="{FF2B5EF4-FFF2-40B4-BE49-F238E27FC236}">
              <a16:creationId xmlns:a16="http://schemas.microsoft.com/office/drawing/2014/main" id="{52D6E290-49FD-487F-B640-516E1603D6F4}"/>
            </a:ext>
          </a:extLst>
        </xdr:cNvPr>
        <xdr:cNvSpPr txBox="1"/>
      </xdr:nvSpPr>
      <xdr:spPr>
        <a:xfrm>
          <a:off x="15798800" y="105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99166</xdr:rowOff>
    </xdr:from>
    <xdr:to>
      <xdr:col>72</xdr:col>
      <xdr:colOff>203200</xdr:colOff>
      <xdr:row>65</xdr:row>
      <xdr:rowOff>107209</xdr:rowOff>
    </xdr:to>
    <xdr:cxnSp macro="">
      <xdr:nvCxnSpPr>
        <xdr:cNvPr id="328" name="直線コネクタ 327">
          <a:extLst>
            <a:ext uri="{FF2B5EF4-FFF2-40B4-BE49-F238E27FC236}">
              <a16:creationId xmlns:a16="http://schemas.microsoft.com/office/drawing/2014/main" id="{06F2FE88-6321-4B3D-BF34-B2337EC109FC}"/>
            </a:ext>
          </a:extLst>
        </xdr:cNvPr>
        <xdr:cNvCxnSpPr/>
      </xdr:nvCxnSpPr>
      <xdr:spPr>
        <a:xfrm flipV="1">
          <a:off x="14401800" y="112434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a:extLst>
            <a:ext uri="{FF2B5EF4-FFF2-40B4-BE49-F238E27FC236}">
              <a16:creationId xmlns:a16="http://schemas.microsoft.com/office/drawing/2014/main" id="{4F660A58-2262-488A-A80C-D524A248F2AF}"/>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0" name="テキスト ボックス 329">
          <a:extLst>
            <a:ext uri="{FF2B5EF4-FFF2-40B4-BE49-F238E27FC236}">
              <a16:creationId xmlns:a16="http://schemas.microsoft.com/office/drawing/2014/main" id="{4E2412FD-90A2-4A5D-A13C-495499529B49}"/>
            </a:ext>
          </a:extLst>
        </xdr:cNvPr>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99166</xdr:rowOff>
    </xdr:from>
    <xdr:to>
      <xdr:col>68</xdr:col>
      <xdr:colOff>152400</xdr:colOff>
      <xdr:row>65</xdr:row>
      <xdr:rowOff>107209</xdr:rowOff>
    </xdr:to>
    <xdr:cxnSp macro="">
      <xdr:nvCxnSpPr>
        <xdr:cNvPr id="331" name="直線コネクタ 330">
          <a:extLst>
            <a:ext uri="{FF2B5EF4-FFF2-40B4-BE49-F238E27FC236}">
              <a16:creationId xmlns:a16="http://schemas.microsoft.com/office/drawing/2014/main" id="{48009AF3-6FE7-479D-8D8F-AA483628F03E}"/>
            </a:ext>
          </a:extLst>
        </xdr:cNvPr>
        <xdr:cNvCxnSpPr/>
      </xdr:nvCxnSpPr>
      <xdr:spPr>
        <a:xfrm>
          <a:off x="13512800" y="112434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2" name="フローチャート: 判断 331">
          <a:extLst>
            <a:ext uri="{FF2B5EF4-FFF2-40B4-BE49-F238E27FC236}">
              <a16:creationId xmlns:a16="http://schemas.microsoft.com/office/drawing/2014/main" id="{976025C2-C8DD-44F6-9951-1B677FB8AAE7}"/>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64681</xdr:rowOff>
    </xdr:from>
    <xdr:ext cx="762000" cy="259045"/>
    <xdr:sp macro="" textlink="">
      <xdr:nvSpPr>
        <xdr:cNvPr id="333" name="テキスト ボックス 332">
          <a:extLst>
            <a:ext uri="{FF2B5EF4-FFF2-40B4-BE49-F238E27FC236}">
              <a16:creationId xmlns:a16="http://schemas.microsoft.com/office/drawing/2014/main" id="{6B6DD28B-2A99-4CD8-BD9B-CB4A3EEE3544}"/>
            </a:ext>
          </a:extLst>
        </xdr:cNvPr>
        <xdr:cNvSpPr txBox="1"/>
      </xdr:nvSpPr>
      <xdr:spPr>
        <a:xfrm>
          <a:off x="14020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4" name="フローチャート: 判断 333">
          <a:extLst>
            <a:ext uri="{FF2B5EF4-FFF2-40B4-BE49-F238E27FC236}">
              <a16:creationId xmlns:a16="http://schemas.microsoft.com/office/drawing/2014/main" id="{428BCC8E-1E29-41BA-9885-BE546BDFDA1F}"/>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54627</xdr:rowOff>
    </xdr:from>
    <xdr:ext cx="762000" cy="259045"/>
    <xdr:sp macro="" textlink="">
      <xdr:nvSpPr>
        <xdr:cNvPr id="335" name="テキスト ボックス 334">
          <a:extLst>
            <a:ext uri="{FF2B5EF4-FFF2-40B4-BE49-F238E27FC236}">
              <a16:creationId xmlns:a16="http://schemas.microsoft.com/office/drawing/2014/main" id="{837B5DC4-06B1-4692-AD7E-4163E7A7E85F}"/>
            </a:ext>
          </a:extLst>
        </xdr:cNvPr>
        <xdr:cNvSpPr txBox="1"/>
      </xdr:nvSpPr>
      <xdr:spPr>
        <a:xfrm>
          <a:off x="1313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792F2FFB-698F-4EB1-9771-B38E9C2EF37E}"/>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60768B5-1612-4B3F-9E47-42827726AF5C}"/>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DAEACEB4-DC69-4C43-921C-14F15E8985B1}"/>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570DCCBE-5645-441E-AEEC-508AA60EE4B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6C8886B5-3536-43A5-9F46-FEFBDAC16C45}"/>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24236</xdr:rowOff>
    </xdr:from>
    <xdr:to>
      <xdr:col>81</xdr:col>
      <xdr:colOff>95250</xdr:colOff>
      <xdr:row>65</xdr:row>
      <xdr:rowOff>125836</xdr:rowOff>
    </xdr:to>
    <xdr:sp macro="" textlink="">
      <xdr:nvSpPr>
        <xdr:cNvPr id="341" name="楕円 340">
          <a:extLst>
            <a:ext uri="{FF2B5EF4-FFF2-40B4-BE49-F238E27FC236}">
              <a16:creationId xmlns:a16="http://schemas.microsoft.com/office/drawing/2014/main" id="{1713E2B0-9A9F-4225-A048-EF879CDF3C53}"/>
            </a:ext>
          </a:extLst>
        </xdr:cNvPr>
        <xdr:cNvSpPr/>
      </xdr:nvSpPr>
      <xdr:spPr>
        <a:xfrm>
          <a:off x="16967200" y="111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167763</xdr:rowOff>
    </xdr:from>
    <xdr:ext cx="762000" cy="259045"/>
    <xdr:sp macro="" textlink="">
      <xdr:nvSpPr>
        <xdr:cNvPr id="342" name="定員管理の状況該当値テキスト">
          <a:extLst>
            <a:ext uri="{FF2B5EF4-FFF2-40B4-BE49-F238E27FC236}">
              <a16:creationId xmlns:a16="http://schemas.microsoft.com/office/drawing/2014/main" id="{914C35B7-B828-42C4-B196-B8D74B72E75D}"/>
            </a:ext>
          </a:extLst>
        </xdr:cNvPr>
        <xdr:cNvSpPr txBox="1"/>
      </xdr:nvSpPr>
      <xdr:spPr>
        <a:xfrm>
          <a:off x="17106900" y="1114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50377</xdr:rowOff>
    </xdr:from>
    <xdr:to>
      <xdr:col>77</xdr:col>
      <xdr:colOff>95250</xdr:colOff>
      <xdr:row>65</xdr:row>
      <xdr:rowOff>151977</xdr:rowOff>
    </xdr:to>
    <xdr:sp macro="" textlink="">
      <xdr:nvSpPr>
        <xdr:cNvPr id="343" name="楕円 342">
          <a:extLst>
            <a:ext uri="{FF2B5EF4-FFF2-40B4-BE49-F238E27FC236}">
              <a16:creationId xmlns:a16="http://schemas.microsoft.com/office/drawing/2014/main" id="{43386398-136C-44E1-B330-C03FA174C8E8}"/>
            </a:ext>
          </a:extLst>
        </xdr:cNvPr>
        <xdr:cNvSpPr/>
      </xdr:nvSpPr>
      <xdr:spPr>
        <a:xfrm>
          <a:off x="16129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136754</xdr:rowOff>
    </xdr:from>
    <xdr:ext cx="736600" cy="259045"/>
    <xdr:sp macro="" textlink="">
      <xdr:nvSpPr>
        <xdr:cNvPr id="344" name="テキスト ボックス 343">
          <a:extLst>
            <a:ext uri="{FF2B5EF4-FFF2-40B4-BE49-F238E27FC236}">
              <a16:creationId xmlns:a16="http://schemas.microsoft.com/office/drawing/2014/main" id="{26E1EF2D-3092-4339-849A-9F20538970B6}"/>
            </a:ext>
          </a:extLst>
        </xdr:cNvPr>
        <xdr:cNvSpPr txBox="1"/>
      </xdr:nvSpPr>
      <xdr:spPr>
        <a:xfrm>
          <a:off x="15798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48366</xdr:rowOff>
    </xdr:from>
    <xdr:to>
      <xdr:col>73</xdr:col>
      <xdr:colOff>44450</xdr:colOff>
      <xdr:row>65</xdr:row>
      <xdr:rowOff>149966</xdr:rowOff>
    </xdr:to>
    <xdr:sp macro="" textlink="">
      <xdr:nvSpPr>
        <xdr:cNvPr id="345" name="楕円 344">
          <a:extLst>
            <a:ext uri="{FF2B5EF4-FFF2-40B4-BE49-F238E27FC236}">
              <a16:creationId xmlns:a16="http://schemas.microsoft.com/office/drawing/2014/main" id="{DCE8CC08-639F-4A11-AAFD-B6EDED441887}"/>
            </a:ext>
          </a:extLst>
        </xdr:cNvPr>
        <xdr:cNvSpPr/>
      </xdr:nvSpPr>
      <xdr:spPr>
        <a:xfrm>
          <a:off x="15240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134743</xdr:rowOff>
    </xdr:from>
    <xdr:ext cx="762000" cy="259045"/>
    <xdr:sp macro="" textlink="">
      <xdr:nvSpPr>
        <xdr:cNvPr id="346" name="テキスト ボックス 345">
          <a:extLst>
            <a:ext uri="{FF2B5EF4-FFF2-40B4-BE49-F238E27FC236}">
              <a16:creationId xmlns:a16="http://schemas.microsoft.com/office/drawing/2014/main" id="{B9CE6264-FC6C-4A4C-9AA4-C43C760A68BC}"/>
            </a:ext>
          </a:extLst>
        </xdr:cNvPr>
        <xdr:cNvSpPr txBox="1"/>
      </xdr:nvSpPr>
      <xdr:spPr>
        <a:xfrm>
          <a:off x="14909800" y="1127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56409</xdr:rowOff>
    </xdr:from>
    <xdr:to>
      <xdr:col>68</xdr:col>
      <xdr:colOff>203200</xdr:colOff>
      <xdr:row>65</xdr:row>
      <xdr:rowOff>158009</xdr:rowOff>
    </xdr:to>
    <xdr:sp macro="" textlink="">
      <xdr:nvSpPr>
        <xdr:cNvPr id="347" name="楕円 346">
          <a:extLst>
            <a:ext uri="{FF2B5EF4-FFF2-40B4-BE49-F238E27FC236}">
              <a16:creationId xmlns:a16="http://schemas.microsoft.com/office/drawing/2014/main" id="{891A9446-D0CD-4795-97CC-E4BABB6FA935}"/>
            </a:ext>
          </a:extLst>
        </xdr:cNvPr>
        <xdr:cNvSpPr/>
      </xdr:nvSpPr>
      <xdr:spPr>
        <a:xfrm>
          <a:off x="14351000" y="112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142786</xdr:rowOff>
    </xdr:from>
    <xdr:ext cx="762000" cy="259045"/>
    <xdr:sp macro="" textlink="">
      <xdr:nvSpPr>
        <xdr:cNvPr id="348" name="テキスト ボックス 347">
          <a:extLst>
            <a:ext uri="{FF2B5EF4-FFF2-40B4-BE49-F238E27FC236}">
              <a16:creationId xmlns:a16="http://schemas.microsoft.com/office/drawing/2014/main" id="{82FF3333-4838-451F-99DB-6DECDB2B3007}"/>
            </a:ext>
          </a:extLst>
        </xdr:cNvPr>
        <xdr:cNvSpPr txBox="1"/>
      </xdr:nvSpPr>
      <xdr:spPr>
        <a:xfrm>
          <a:off x="14020800" y="1128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48366</xdr:rowOff>
    </xdr:from>
    <xdr:to>
      <xdr:col>64</xdr:col>
      <xdr:colOff>152400</xdr:colOff>
      <xdr:row>65</xdr:row>
      <xdr:rowOff>149966</xdr:rowOff>
    </xdr:to>
    <xdr:sp macro="" textlink="">
      <xdr:nvSpPr>
        <xdr:cNvPr id="349" name="楕円 348">
          <a:extLst>
            <a:ext uri="{FF2B5EF4-FFF2-40B4-BE49-F238E27FC236}">
              <a16:creationId xmlns:a16="http://schemas.microsoft.com/office/drawing/2014/main" id="{8EBB8280-717D-4691-AC14-AA3D23E34AE8}"/>
            </a:ext>
          </a:extLst>
        </xdr:cNvPr>
        <xdr:cNvSpPr/>
      </xdr:nvSpPr>
      <xdr:spPr>
        <a:xfrm>
          <a:off x="13462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134743</xdr:rowOff>
    </xdr:from>
    <xdr:ext cx="762000" cy="259045"/>
    <xdr:sp macro="" textlink="">
      <xdr:nvSpPr>
        <xdr:cNvPr id="350" name="テキスト ボックス 349">
          <a:extLst>
            <a:ext uri="{FF2B5EF4-FFF2-40B4-BE49-F238E27FC236}">
              <a16:creationId xmlns:a16="http://schemas.microsoft.com/office/drawing/2014/main" id="{898045FB-9567-455A-A6F8-FFBCBD1B9D43}"/>
            </a:ext>
          </a:extLst>
        </xdr:cNvPr>
        <xdr:cNvSpPr txBox="1"/>
      </xdr:nvSpPr>
      <xdr:spPr>
        <a:xfrm>
          <a:off x="13131800" y="1127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36604651-4861-4EAC-8E5D-7E31850C96DC}"/>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719504A7-B4E0-4234-8255-DF43B37796A9}"/>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6A9DD6B0-B008-4700-BD08-25D822EABC3B}"/>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57B95FF4-5E4A-4484-BCFC-A63CF9ADEC5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27321A79-9989-4D49-8B76-4893847D429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572FEB5-2C1F-41FD-9CDB-5CB48284158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1EF174B0-599F-43B7-AF59-B9B053155845}"/>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673E7716-6D5F-4447-B81F-BEB001FD14A6}"/>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AA521954-E2C3-4B74-89FF-994FDD89C7AE}"/>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46D2D771-87C3-4822-9804-9296504D265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642EB1E2-1590-4907-87FC-61431CFBC63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DD20AD3F-2913-47E4-A541-C7CD820178A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45CD0AA9-1D39-4550-8B88-9B635A3E46EF}"/>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実質公債比率は、年々減少傾向にあり、令和４年度決算は前年度から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ポイント改善した。全国平均や類似団体平均も依然として上回っている。</a:t>
          </a:r>
          <a:endParaRPr lang="ja-JP" altLang="ja-JP" sz="1400">
            <a:effectLst/>
          </a:endParaRPr>
        </a:p>
        <a:p>
          <a:r>
            <a:rPr kumimoji="1" lang="ja-JP" altLang="ja-JP" sz="1100">
              <a:solidFill>
                <a:schemeClr val="dk1"/>
              </a:solidFill>
              <a:effectLst/>
              <a:latin typeface="+mn-lt"/>
              <a:ea typeface="+mn-ea"/>
              <a:cs typeface="+mn-cs"/>
            </a:rPr>
            <a:t>　「経営健全化計画」に基づき、後年度の財源見通しや財政負担の限度を考慮しつつ、今後控えている大規模な事業に備え、活用事業の整理・縮小を図り、地方債残高及び公債費の縮減に取り組む。</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D15848AE-8793-4FA1-9FBC-7442A5CD4F0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525369DB-4013-461B-984E-46CEA53550D6}"/>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D3393943-92AC-4874-86FB-08229831874A}"/>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27B1334D-8A26-40D0-A959-98FBA68FE9E9}"/>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8B5EDA23-8051-4574-8B9C-625A5AC0FA7C}"/>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4454C7BE-75D4-407F-B75C-7953926FD879}"/>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DFC9C720-813C-4BFA-A6E3-CFD944B88285}"/>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53127C21-3ABE-4801-9872-0C22B8890648}"/>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59663E1A-0E0C-4A61-A4FB-6DA3033597CB}"/>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7BBF0C1A-D285-4562-B5D8-53D8285F2776}"/>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DEBAAE8B-9229-4372-AFF8-CD56554E2C78}"/>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A980E019-156C-41BF-BAA3-C1664B51E49C}"/>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853618E9-9E83-47B6-AA87-F35214AE97B1}"/>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91EA68E7-96FC-439E-9080-C4323C84FD4F}"/>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2D9058AF-9FB4-4E0E-9022-3DC3CF06264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9FFB523E-B24C-4DE3-81BF-76478562302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33DE2C3F-6A75-4158-93B4-DB645C18F0C1}"/>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6CB41F3E-42AD-4F44-AB90-B9FD181FB06C}"/>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A4621433-F262-41C6-91A7-407B19265399}"/>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a:extLst>
            <a:ext uri="{FF2B5EF4-FFF2-40B4-BE49-F238E27FC236}">
              <a16:creationId xmlns:a16="http://schemas.microsoft.com/office/drawing/2014/main" id="{9F3674A0-1F7E-422A-8BAF-2B9EB8803A17}"/>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a:extLst>
            <a:ext uri="{FF2B5EF4-FFF2-40B4-BE49-F238E27FC236}">
              <a16:creationId xmlns:a16="http://schemas.microsoft.com/office/drawing/2014/main" id="{25F8C262-972F-4EDC-AA55-640AAFD487EE}"/>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25400</xdr:rowOff>
    </xdr:to>
    <xdr:cxnSp macro="">
      <xdr:nvCxnSpPr>
        <xdr:cNvPr id="385" name="直線コネクタ 384">
          <a:extLst>
            <a:ext uri="{FF2B5EF4-FFF2-40B4-BE49-F238E27FC236}">
              <a16:creationId xmlns:a16="http://schemas.microsoft.com/office/drawing/2014/main" id="{1862C2BF-4DC1-46BA-A854-CA7FECE8F76C}"/>
            </a:ext>
          </a:extLst>
        </xdr:cNvPr>
        <xdr:cNvCxnSpPr/>
      </xdr:nvCxnSpPr>
      <xdr:spPr>
        <a:xfrm flipV="1">
          <a:off x="16179800" y="72148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104218</xdr:rowOff>
    </xdr:from>
    <xdr:ext cx="762000" cy="259045"/>
    <xdr:sp macro="" textlink="">
      <xdr:nvSpPr>
        <xdr:cNvPr id="386" name="公債費負担の状況平均値テキスト">
          <a:extLst>
            <a:ext uri="{FF2B5EF4-FFF2-40B4-BE49-F238E27FC236}">
              <a16:creationId xmlns:a16="http://schemas.microsoft.com/office/drawing/2014/main" id="{CC0B3CA3-2A9C-4B3E-A74E-B425D241C96E}"/>
            </a:ext>
          </a:extLst>
        </xdr:cNvPr>
        <xdr:cNvSpPr txBox="1"/>
      </xdr:nvSpPr>
      <xdr:spPr>
        <a:xfrm>
          <a:off x="17106900" y="679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7" name="フローチャート: 判断 386">
          <a:extLst>
            <a:ext uri="{FF2B5EF4-FFF2-40B4-BE49-F238E27FC236}">
              <a16:creationId xmlns:a16="http://schemas.microsoft.com/office/drawing/2014/main" id="{5BC06CE6-211E-465A-A65E-B87699040001}"/>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25400</xdr:rowOff>
    </xdr:to>
    <xdr:cxnSp macro="">
      <xdr:nvCxnSpPr>
        <xdr:cNvPr id="388" name="直線コネクタ 387">
          <a:extLst>
            <a:ext uri="{FF2B5EF4-FFF2-40B4-BE49-F238E27FC236}">
              <a16:creationId xmlns:a16="http://schemas.microsoft.com/office/drawing/2014/main" id="{7BB03273-1AEB-4E67-8ED1-B7618EAB0D48}"/>
            </a:ext>
          </a:extLst>
        </xdr:cNvPr>
        <xdr:cNvCxnSpPr/>
      </xdr:nvCxnSpPr>
      <xdr:spPr>
        <a:xfrm>
          <a:off x="15290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9" name="フローチャート: 判断 388">
          <a:extLst>
            <a:ext uri="{FF2B5EF4-FFF2-40B4-BE49-F238E27FC236}">
              <a16:creationId xmlns:a16="http://schemas.microsoft.com/office/drawing/2014/main" id="{B5BA9F8D-C299-4EF8-942E-CD1DEEDBA015}"/>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0" name="テキスト ボックス 389">
          <a:extLst>
            <a:ext uri="{FF2B5EF4-FFF2-40B4-BE49-F238E27FC236}">
              <a16:creationId xmlns:a16="http://schemas.microsoft.com/office/drawing/2014/main" id="{B93DC4AE-D0E2-464B-874A-BA1EC989A6B1}"/>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36891</xdr:rowOff>
    </xdr:to>
    <xdr:cxnSp macro="">
      <xdr:nvCxnSpPr>
        <xdr:cNvPr id="391" name="直線コネクタ 390">
          <a:extLst>
            <a:ext uri="{FF2B5EF4-FFF2-40B4-BE49-F238E27FC236}">
              <a16:creationId xmlns:a16="http://schemas.microsoft.com/office/drawing/2014/main" id="{05118F56-4232-49BA-99C7-264BF3F564A9}"/>
            </a:ext>
          </a:extLst>
        </xdr:cNvPr>
        <xdr:cNvCxnSpPr/>
      </xdr:nvCxnSpPr>
      <xdr:spPr>
        <a:xfrm flipV="1">
          <a:off x="14401800" y="72148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2" name="フローチャート: 判断 391">
          <a:extLst>
            <a:ext uri="{FF2B5EF4-FFF2-40B4-BE49-F238E27FC236}">
              <a16:creationId xmlns:a16="http://schemas.microsoft.com/office/drawing/2014/main" id="{81D31466-70E6-427D-B7EE-107023D5705D}"/>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393" name="テキスト ボックス 392">
          <a:extLst>
            <a:ext uri="{FF2B5EF4-FFF2-40B4-BE49-F238E27FC236}">
              <a16:creationId xmlns:a16="http://schemas.microsoft.com/office/drawing/2014/main" id="{12B60286-79AE-480F-9458-4746920DFEE4}"/>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36891</xdr:rowOff>
    </xdr:from>
    <xdr:to>
      <xdr:col>68</xdr:col>
      <xdr:colOff>152400</xdr:colOff>
      <xdr:row>42</xdr:row>
      <xdr:rowOff>105833</xdr:rowOff>
    </xdr:to>
    <xdr:cxnSp macro="">
      <xdr:nvCxnSpPr>
        <xdr:cNvPr id="394" name="直線コネクタ 393">
          <a:extLst>
            <a:ext uri="{FF2B5EF4-FFF2-40B4-BE49-F238E27FC236}">
              <a16:creationId xmlns:a16="http://schemas.microsoft.com/office/drawing/2014/main" id="{E53E42B5-B4AD-4F94-8390-1F757A3DBE8F}"/>
            </a:ext>
          </a:extLst>
        </xdr:cNvPr>
        <xdr:cNvCxnSpPr/>
      </xdr:nvCxnSpPr>
      <xdr:spPr>
        <a:xfrm flipV="1">
          <a:off x="13512800" y="72377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A9146CFE-5D47-4FC8-8461-18632033A442}"/>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D550C43B-6FC6-42BC-BE03-A9805599C9EE}"/>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7" name="フローチャート: 判断 396">
          <a:extLst>
            <a:ext uri="{FF2B5EF4-FFF2-40B4-BE49-F238E27FC236}">
              <a16:creationId xmlns:a16="http://schemas.microsoft.com/office/drawing/2014/main" id="{CC43C6B1-018C-4512-AB7B-74EA11BCCAF6}"/>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8" name="テキスト ボックス 397">
          <a:extLst>
            <a:ext uri="{FF2B5EF4-FFF2-40B4-BE49-F238E27FC236}">
              <a16:creationId xmlns:a16="http://schemas.microsoft.com/office/drawing/2014/main" id="{05A06C81-3E52-43A6-A5AC-7C65E304EBDF}"/>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83BC7DB-CFF1-417E-83D1-8F8E91F72492}"/>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22D92756-DBF8-4641-AAF9-B9B637C598A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DB9D2F75-9DF4-459F-99DD-ACE53D2941EB}"/>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F16D65A6-B875-4358-82C1-03CA2283E56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6362ADC9-B7BF-486C-947D-AC382120F096}"/>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404" name="楕円 403">
          <a:extLst>
            <a:ext uri="{FF2B5EF4-FFF2-40B4-BE49-F238E27FC236}">
              <a16:creationId xmlns:a16="http://schemas.microsoft.com/office/drawing/2014/main" id="{3ABF8545-AD7F-4B39-8F38-36160FF31D16}"/>
            </a:ext>
          </a:extLst>
        </xdr:cNvPr>
        <xdr:cNvSpPr/>
      </xdr:nvSpPr>
      <xdr:spPr>
        <a:xfrm>
          <a:off x="16967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106636</xdr:rowOff>
    </xdr:from>
    <xdr:ext cx="762000" cy="259045"/>
    <xdr:sp macro="" textlink="">
      <xdr:nvSpPr>
        <xdr:cNvPr id="405" name="公債費負担の状況該当値テキスト">
          <a:extLst>
            <a:ext uri="{FF2B5EF4-FFF2-40B4-BE49-F238E27FC236}">
              <a16:creationId xmlns:a16="http://schemas.microsoft.com/office/drawing/2014/main" id="{D2B8EE24-E15C-4631-9FF7-E6FAE00A3300}"/>
            </a:ext>
          </a:extLst>
        </xdr:cNvPr>
        <xdr:cNvSpPr txBox="1"/>
      </xdr:nvSpPr>
      <xdr:spPr>
        <a:xfrm>
          <a:off x="17106900" y="713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6" name="楕円 405">
          <a:extLst>
            <a:ext uri="{FF2B5EF4-FFF2-40B4-BE49-F238E27FC236}">
              <a16:creationId xmlns:a16="http://schemas.microsoft.com/office/drawing/2014/main" id="{51B2DEC1-83BB-442A-81B6-876F483D4831}"/>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7" name="テキスト ボックス 406">
          <a:extLst>
            <a:ext uri="{FF2B5EF4-FFF2-40B4-BE49-F238E27FC236}">
              <a16:creationId xmlns:a16="http://schemas.microsoft.com/office/drawing/2014/main" id="{703C285C-B477-4E00-9BC9-091AB4F453E6}"/>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408" name="楕円 407">
          <a:extLst>
            <a:ext uri="{FF2B5EF4-FFF2-40B4-BE49-F238E27FC236}">
              <a16:creationId xmlns:a16="http://schemas.microsoft.com/office/drawing/2014/main" id="{FBCA0C59-4DBF-4A7C-8535-1071FCBB0ED9}"/>
            </a:ext>
          </a:extLst>
        </xdr:cNvPr>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409" name="テキスト ボックス 408">
          <a:extLst>
            <a:ext uri="{FF2B5EF4-FFF2-40B4-BE49-F238E27FC236}">
              <a16:creationId xmlns:a16="http://schemas.microsoft.com/office/drawing/2014/main" id="{64F4697C-1DDA-4BFF-A688-365331BC3A6E}"/>
            </a:ext>
          </a:extLst>
        </xdr:cNvPr>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157541</xdr:rowOff>
    </xdr:from>
    <xdr:to>
      <xdr:col>68</xdr:col>
      <xdr:colOff>203200</xdr:colOff>
      <xdr:row>42</xdr:row>
      <xdr:rowOff>87691</xdr:rowOff>
    </xdr:to>
    <xdr:sp macro="" textlink="">
      <xdr:nvSpPr>
        <xdr:cNvPr id="410" name="楕円 409">
          <a:extLst>
            <a:ext uri="{FF2B5EF4-FFF2-40B4-BE49-F238E27FC236}">
              <a16:creationId xmlns:a16="http://schemas.microsoft.com/office/drawing/2014/main" id="{54035A7A-F8BD-4A57-AC9F-136DA6080EAF}"/>
            </a:ext>
          </a:extLst>
        </xdr:cNvPr>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72468</xdr:rowOff>
    </xdr:from>
    <xdr:ext cx="762000" cy="259045"/>
    <xdr:sp macro="" textlink="">
      <xdr:nvSpPr>
        <xdr:cNvPr id="411" name="テキスト ボックス 410">
          <a:extLst>
            <a:ext uri="{FF2B5EF4-FFF2-40B4-BE49-F238E27FC236}">
              <a16:creationId xmlns:a16="http://schemas.microsoft.com/office/drawing/2014/main" id="{0CBFFBD9-B03B-415C-A7DD-BDF2CCAEFE90}"/>
            </a:ext>
          </a:extLst>
        </xdr:cNvPr>
        <xdr:cNvSpPr txBox="1"/>
      </xdr:nvSpPr>
      <xdr:spPr>
        <a:xfrm>
          <a:off x="14020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12" name="楕円 411">
          <a:extLst>
            <a:ext uri="{FF2B5EF4-FFF2-40B4-BE49-F238E27FC236}">
              <a16:creationId xmlns:a16="http://schemas.microsoft.com/office/drawing/2014/main" id="{FF26AF5C-6600-4B22-ADDF-3BDB193E68FE}"/>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13" name="テキスト ボックス 412">
          <a:extLst>
            <a:ext uri="{FF2B5EF4-FFF2-40B4-BE49-F238E27FC236}">
              <a16:creationId xmlns:a16="http://schemas.microsoft.com/office/drawing/2014/main" id="{FA6EB2A1-14C6-4B4C-88DE-4F33C8F4B79B}"/>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90ADF815-5A09-4DC2-927D-D03EDEB6DCDE}"/>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4B1E0B45-27C6-4937-B2A1-B1CBA5A28F2D}"/>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1B139F85-2DC6-428C-9126-3A34A9E68FB3}"/>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5FE5400F-563B-4255-A933-B70C9B1D71F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29FC6A47-D6E0-4B7F-A868-0FB30F6B5B8C}"/>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1FF4A31D-EA85-4304-AC47-D4F51AB23DDE}"/>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279D0B28-8C57-437C-ABCD-843134801AC7}"/>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D48A60A8-B90F-40A4-BAA8-58D587CBA43D}"/>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74FD1E56-80DA-4CEF-BB35-DE7241ABCA0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DCF5C74E-FB92-45D5-A5C6-77075B3067A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163BEBF6-CD98-4F58-AC61-1CC0335B1B8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E16C4298-861F-4B35-B836-1C0ACE28053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B1B98ECB-641C-4D83-93DF-5E2732A46C78}"/>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年度の合併以降年々減少し、平成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年度から充当可能財源等が将来負担額を上回っている。これは、地方債残高借入れの抑制に伴い地方債残高が減少したことによるものである。</a:t>
          </a:r>
          <a:endParaRPr lang="ja-JP" altLang="ja-JP" sz="1400">
            <a:effectLst/>
          </a:endParaRPr>
        </a:p>
        <a:p>
          <a:r>
            <a:rPr kumimoji="1" lang="ja-JP" altLang="ja-JP" sz="1100">
              <a:solidFill>
                <a:schemeClr val="dk1"/>
              </a:solidFill>
              <a:effectLst/>
              <a:latin typeface="+mn-lt"/>
              <a:ea typeface="+mn-ea"/>
              <a:cs typeface="+mn-cs"/>
            </a:rPr>
            <a:t>　今後も「経営健全化計画」を踏まえ、持続可能な健全財政を図り、将来負担の軽減に努める。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624B79D5-0F0A-4F95-B346-91D80AF0FE61}"/>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7EFAD465-9086-4292-8688-C7E7D40A66C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628AEDFB-7453-48E2-93BC-EE21669F9A72}"/>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FF3CDC1D-BEF7-40F4-88F3-82A61026C53A}"/>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56E3C08A-8B7A-4BFC-AADA-09ED00B2AA71}"/>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C9F0A6C-6B72-47DF-8351-C03DB5730FD1}"/>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741AF140-B446-454F-9AAC-5DD11DADDD6E}"/>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B4B7438A-280B-4459-BBC3-9D465AD50237}"/>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35A0BCF4-806E-45C2-946A-7EEBEE3A29A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BBF805D2-B387-4E1D-81B4-5AFCA8340CA2}"/>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7E2EA0DA-3BAB-4568-BD3F-4BD31EDD458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4C402AF6-E7BE-4BB4-BD60-3C49A673E985}"/>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AC552847-BA39-4DB0-A012-9F6EF5C86CA2}"/>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8FD73E55-AA1C-4DC4-B252-C978266492CB}"/>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215FBAC6-6CEB-44A0-81C3-05C2F0DC3BD3}"/>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D6E38F9D-99CD-436B-AF2E-F41D0DA85A5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7816AED9-7FB8-4150-86E8-3EC4BE116FE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4" name="直線コネクタ 443">
          <a:extLst>
            <a:ext uri="{FF2B5EF4-FFF2-40B4-BE49-F238E27FC236}">
              <a16:creationId xmlns:a16="http://schemas.microsoft.com/office/drawing/2014/main" id="{0278F9F0-7820-4451-A563-809896741534}"/>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5" name="将来負担の状況最小値テキスト">
          <a:extLst>
            <a:ext uri="{FF2B5EF4-FFF2-40B4-BE49-F238E27FC236}">
              <a16:creationId xmlns:a16="http://schemas.microsoft.com/office/drawing/2014/main" id="{D8059509-E21B-4DD6-A3FB-4B5949B952B4}"/>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6" name="直線コネクタ 445">
          <a:extLst>
            <a:ext uri="{FF2B5EF4-FFF2-40B4-BE49-F238E27FC236}">
              <a16:creationId xmlns:a16="http://schemas.microsoft.com/office/drawing/2014/main" id="{8A7F0290-6B18-49E7-B3B0-D519AF5D91AF}"/>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EA3C0FFC-C17C-4FA4-9C23-6A3CDE1DFE98}"/>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5DAACDB0-005A-4760-BEC6-89A93237B6BF}"/>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34D3BCD3-FAC5-46CE-974D-DC75D985C1D3}"/>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9B7E710F-DBAA-4A36-992C-A19E1A10B36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E4C29128-6803-464B-880E-739DCFEEC877}"/>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21DECABF-9BBA-4231-A853-50C1A0103B92}"/>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3" name="フローチャート: 判断 452">
          <a:extLst>
            <a:ext uri="{FF2B5EF4-FFF2-40B4-BE49-F238E27FC236}">
              <a16:creationId xmlns:a16="http://schemas.microsoft.com/office/drawing/2014/main" id="{17AA3833-87C0-41EA-810A-73EF9879DAD3}"/>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4" name="テキスト ボックス 453">
          <a:extLst>
            <a:ext uri="{FF2B5EF4-FFF2-40B4-BE49-F238E27FC236}">
              <a16:creationId xmlns:a16="http://schemas.microsoft.com/office/drawing/2014/main" id="{0CB948FC-748E-4714-9FB1-8685F1DF2F84}"/>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5" name="フローチャート: 判断 454">
          <a:extLst>
            <a:ext uri="{FF2B5EF4-FFF2-40B4-BE49-F238E27FC236}">
              <a16:creationId xmlns:a16="http://schemas.microsoft.com/office/drawing/2014/main" id="{77A65B92-A643-4560-A07E-F13D32136F23}"/>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6" name="テキスト ボックス 455">
          <a:extLst>
            <a:ext uri="{FF2B5EF4-FFF2-40B4-BE49-F238E27FC236}">
              <a16:creationId xmlns:a16="http://schemas.microsoft.com/office/drawing/2014/main" id="{D5086EE8-3542-4622-8670-790F75FB3779}"/>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7" name="フローチャート: 判断 456">
          <a:extLst>
            <a:ext uri="{FF2B5EF4-FFF2-40B4-BE49-F238E27FC236}">
              <a16:creationId xmlns:a16="http://schemas.microsoft.com/office/drawing/2014/main" id="{14E7E349-E06F-4994-91C4-69464A6F6A89}"/>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58" name="テキスト ボックス 457">
          <a:extLst>
            <a:ext uri="{FF2B5EF4-FFF2-40B4-BE49-F238E27FC236}">
              <a16:creationId xmlns:a16="http://schemas.microsoft.com/office/drawing/2014/main" id="{3F0334F6-C3E2-403E-9110-72965E05960F}"/>
            </a:ext>
          </a:extLst>
        </xdr:cNvPr>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76936188-ACA7-47F8-B9A2-32D9D56471B2}"/>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C8050CD0-0ED0-43F8-BF1B-B1E08D9CE3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FC3C96BE-39E4-4B17-B539-E0C953F9963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23B691C0-8865-400A-8739-8BE271F79731}"/>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FB14B84C-AC51-49EF-8D02-ECBF6E7C36CA}"/>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124,751
123,785
603.17
73,033,295
68,281,919
3,520,924
34,669,626
48,595,372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市の面積が広く、市立高校を有するほか、単独で消防本部を設置しているなど、都市構造の違いにより、人口当たりの職員数が類似団体平均より多いため、経常経費における人件費の割合も上回っている。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今後も、市民サービスの低下を招くことがないよう留意しながら、職員定数の管理に努める。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154432</xdr:rowOff>
    </xdr:from>
    <xdr:to>
      <xdr:col>24</xdr:col>
      <xdr:colOff>25400</xdr:colOff>
      <xdr:row>39</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695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154432</xdr:rowOff>
    </xdr:from>
    <xdr:to>
      <xdr:col>19</xdr:col>
      <xdr:colOff>187325</xdr:colOff>
      <xdr:row>40</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6953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163576</xdr:rowOff>
    </xdr:from>
    <xdr:to>
      <xdr:col>15</xdr:col>
      <xdr:colOff>98425</xdr:colOff>
      <xdr:row>40</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7867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117856</xdr:rowOff>
    </xdr:from>
    <xdr:to>
      <xdr:col>11</xdr:col>
      <xdr:colOff>9525</xdr:colOff>
      <xdr:row>38</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32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103632</xdr:rowOff>
    </xdr:from>
    <xdr:to>
      <xdr:col>20</xdr:col>
      <xdr:colOff>38100</xdr:colOff>
      <xdr:row>39</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18559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151638</xdr:rowOff>
    </xdr:from>
    <xdr:to>
      <xdr:col>15</xdr:col>
      <xdr:colOff>149225</xdr:colOff>
      <xdr:row>40</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66565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112776</xdr:rowOff>
    </xdr:from>
    <xdr:to>
      <xdr:col>11</xdr:col>
      <xdr:colOff>60325</xdr:colOff>
      <xdr:row>39</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27703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類似団体平均、全国平均を下回っ</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たものの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要因として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200" i="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臨時財政対策債の減額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挙げられる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今後も「公共施設管理計画」に基づき施設運営の見直しを行うことで運営コストを縮減するとともに、施設の維持管理業務の効率化に取り組み、財政負担の縮減や平準化を図る。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15</xdr:row>
      <xdr:rowOff>42636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5110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170543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511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170543</xdr:rowOff>
    </xdr:from>
    <xdr:to>
      <xdr:col>73</xdr:col>
      <xdr:colOff>180975</xdr:colOff>
      <xdr:row>16</xdr:row>
      <xdr:rowOff>154214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708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154214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538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103414</xdr:rowOff>
    </xdr:from>
    <xdr:to>
      <xdr:col>69</xdr:col>
      <xdr:colOff>142875</xdr:colOff>
      <xdr:row>17</xdr:row>
      <xdr:rowOff>33564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全国平均、県平均を上回っており、合併以降、経常経費における扶助費の割合は増加傾向である。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社会保障関係費は全国的に増加傾向にあり、国の政策に左右される部分が大きいが、単独事業の見直しを行うなど、引き続き適正な執行に努める。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119380</xdr:rowOff>
    </xdr:from>
    <xdr:to>
      <xdr:col>24</xdr:col>
      <xdr:colOff>25400</xdr:colOff>
      <xdr:row>57</xdr:row>
      <xdr:rowOff>16510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05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119380</xdr:rowOff>
    </xdr:from>
    <xdr:to>
      <xdr:col>19</xdr:col>
      <xdr:colOff>187325</xdr:colOff>
      <xdr:row>57</xdr:row>
      <xdr:rowOff>46990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205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57</xdr:row>
      <xdr:rowOff>46990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19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46990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0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137160</xdr:rowOff>
    </xdr:from>
    <xdr:to>
      <xdr:col>24</xdr:col>
      <xdr:colOff>76200</xdr:colOff>
      <xdr:row>57</xdr:row>
      <xdr:rowOff>67310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109237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68580</xdr:rowOff>
    </xdr:from>
    <xdr:to>
      <xdr:col>20</xdr:col>
      <xdr:colOff>38100</xdr:colOff>
      <xdr:row>56</xdr:row>
      <xdr:rowOff>170180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82567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167640</xdr:rowOff>
    </xdr:from>
    <xdr:to>
      <xdr:col>11</xdr:col>
      <xdr:colOff>60325</xdr:colOff>
      <xdr:row>57</xdr:row>
      <xdr:rowOff>97790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82567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上昇</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たものの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、類似団体平均、全国平均、県平均を下回っている。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今後も、公共施設等の適正な維持管理や、特別会計や公営企業会計の経営健全化に努め、より一層の経費節減を図る。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162378</xdr:rowOff>
    </xdr:from>
    <xdr:to>
      <xdr:col>82</xdr:col>
      <xdr:colOff>107950</xdr:colOff>
      <xdr:row>56</xdr:row>
      <xdr:rowOff>23585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921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121557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92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56</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57</xdr:row>
      <xdr:rowOff>15422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11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59872</xdr:rowOff>
    </xdr:from>
    <xdr:to>
      <xdr:col>69</xdr:col>
      <xdr:colOff>142875</xdr:colOff>
      <xdr:row>56</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76399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類似団体平均、全国平均、県平均を大きく下回っている。要因として、一部事務組合に対する負担金が少ないことが挙げられる。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これは、経常的経費における下水道事業会計及び病院事業会計への補助金は増加</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したためである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。今後も「経営健全化計画」及び「補助金等交付指針」に基づき、費用対効果や負担のあり方を精査して補助金の見直しに取り組み、経費の縮減に努める。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168910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140987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168910</xdr:rowOff>
    </xdr:from>
    <xdr:to>
      <xdr:col>82</xdr:col>
      <xdr:colOff>196850</xdr:colOff>
      <xdr:row>41</xdr:row>
      <xdr:rowOff>168910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18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21607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65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49530</xdr:rowOff>
    </xdr:from>
    <xdr:to>
      <xdr:col>82</xdr:col>
      <xdr:colOff>158750</xdr:colOff>
      <xdr:row>37</xdr:row>
      <xdr:rowOff>151130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34</xdr:row>
      <xdr:rowOff>88900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1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41910</xdr:rowOff>
    </xdr:from>
    <xdr:to>
      <xdr:col>78</xdr:col>
      <xdr:colOff>120650</xdr:colOff>
      <xdr:row>37</xdr:row>
      <xdr:rowOff>143510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88900</xdr:rowOff>
    </xdr:from>
    <xdr:to>
      <xdr:col>73</xdr:col>
      <xdr:colOff>180975</xdr:colOff>
      <xdr:row>34</xdr:row>
      <xdr:rowOff>157480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18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72390</xdr:rowOff>
    </xdr:from>
    <xdr:to>
      <xdr:col>74</xdr:col>
      <xdr:colOff>31750</xdr:colOff>
      <xdr:row>38</xdr:row>
      <xdr:rowOff>2540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158767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34</xdr:row>
      <xdr:rowOff>157480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887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xdr:rowOff>
    </xdr:from>
    <xdr:to>
      <xdr:col>65</xdr:col>
      <xdr:colOff>53975</xdr:colOff>
      <xdr:row>37</xdr:row>
      <xdr:rowOff>105410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90187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106680</xdr:rowOff>
    </xdr:from>
    <xdr:to>
      <xdr:col>69</xdr:col>
      <xdr:colOff>142875</xdr:colOff>
      <xdr:row>35</xdr:row>
      <xdr:rowOff>36830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47007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地方債の償還金は、類似団体平均に比べ多くなっているものの、地方債借入額を抑制していることなどから、地方債残高は合併以降大幅に減少している。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今後も、持続可能な健全財政を確立するため、「経営健全化計画」に基づき、公債費の縮減に努める。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78</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522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79</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522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79</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61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85089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614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34289</xdr:rowOff>
    </xdr:from>
    <xdr:to>
      <xdr:col>6</xdr:col>
      <xdr:colOff>171450</xdr:colOff>
      <xdr:row>79</xdr:row>
      <xdr:rowOff>135889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120666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類似団体に比べ、経常収支比率における公債費の割合が高いため、同団体平均を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今後も「経営健全化計画」に基づき、各経費の削減に係る取組を進める。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133858</xdr:rowOff>
    </xdr:from>
    <xdr:to>
      <xdr:col>82</xdr:col>
      <xdr:colOff>107950</xdr:colOff>
      <xdr:row>81</xdr:row>
      <xdr:rowOff>14987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992608"/>
          <a:ext cx="0" cy="90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48785</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73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133858</xdr:rowOff>
    </xdr:from>
    <xdr:to>
      <xdr:col>82</xdr:col>
      <xdr:colOff>196850</xdr:colOff>
      <xdr:row>75</xdr:row>
      <xdr:rowOff>133858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99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75</xdr:row>
      <xdr:rowOff>133858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14300"/>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155719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57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76</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8143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127000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88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57913</xdr:rowOff>
    </xdr:from>
    <xdr:to>
      <xdr:col>74</xdr:col>
      <xdr:colOff>31750</xdr:colOff>
      <xdr:row>78</xdr:row>
      <xdr:rowOff>159513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76</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0794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80772</xdr:rowOff>
    </xdr:from>
    <xdr:to>
      <xdr:col>69</xdr:col>
      <xdr:colOff>142875</xdr:colOff>
      <xdr:row>79</xdr:row>
      <xdr:rowOff>10922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167149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163085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5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110253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92443</xdr:rowOff>
    </xdr:from>
    <xdr:to>
      <xdr:col>29</xdr:col>
      <xdr:colOff>127000</xdr:colOff>
      <xdr:row>14</xdr:row>
      <xdr:rowOff>110137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540368"/>
          <a:ext cx="647700" cy="17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86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92443</xdr:rowOff>
    </xdr:from>
    <xdr:to>
      <xdr:col>26</xdr:col>
      <xdr:colOff>50800</xdr:colOff>
      <xdr:row>14</xdr:row>
      <xdr:rowOff>94523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540368"/>
          <a:ext cx="698500" cy="2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120157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94523</xdr:rowOff>
    </xdr:from>
    <xdr:to>
      <xdr:col>22</xdr:col>
      <xdr:colOff>114300</xdr:colOff>
      <xdr:row>15</xdr:row>
      <xdr:rowOff>17097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42448"/>
          <a:ext cx="698500" cy="94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143862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17097</xdr:rowOff>
    </xdr:from>
    <xdr:to>
      <xdr:col>18</xdr:col>
      <xdr:colOff>177800</xdr:colOff>
      <xdr:row>15</xdr:row>
      <xdr:rowOff>38059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36472"/>
          <a:ext cx="698500" cy="20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24099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8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59337</xdr:rowOff>
    </xdr:from>
    <xdr:to>
      <xdr:col>29</xdr:col>
      <xdr:colOff>177800</xdr:colOff>
      <xdr:row>14</xdr:row>
      <xdr:rowOff>160937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07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75864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5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41643</xdr:rowOff>
    </xdr:from>
    <xdr:to>
      <xdr:col>26</xdr:col>
      <xdr:colOff>101600</xdr:colOff>
      <xdr:row>14</xdr:row>
      <xdr:rowOff>143243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489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153420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58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43723</xdr:rowOff>
    </xdr:from>
    <xdr:to>
      <xdr:col>22</xdr:col>
      <xdr:colOff>165100</xdr:colOff>
      <xdr:row>14</xdr:row>
      <xdr:rowOff>145323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91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155500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6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137747</xdr:rowOff>
    </xdr:from>
    <xdr:to>
      <xdr:col>19</xdr:col>
      <xdr:colOff>38100</xdr:colOff>
      <xdr:row>15</xdr:row>
      <xdr:rowOff>67897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85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78074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158709</xdr:rowOff>
    </xdr:from>
    <xdr:to>
      <xdr:col>15</xdr:col>
      <xdr:colOff>101600</xdr:colOff>
      <xdr:row>15</xdr:row>
      <xdr:rowOff>88859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06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99036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7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272999</xdr:rowOff>
    </xdr:from>
    <xdr:to>
      <xdr:col>29</xdr:col>
      <xdr:colOff>127000</xdr:colOff>
      <xdr:row>35</xdr:row>
      <xdr:rowOff>14795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40449"/>
          <a:ext cx="647700" cy="84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120514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0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272999</xdr:rowOff>
    </xdr:from>
    <xdr:to>
      <xdr:col>26</xdr:col>
      <xdr:colOff>50800</xdr:colOff>
      <xdr:row>34</xdr:row>
      <xdr:rowOff>314528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40449"/>
          <a:ext cx="698500" cy="41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6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314528</xdr:rowOff>
    </xdr:from>
    <xdr:to>
      <xdr:col>22</xdr:col>
      <xdr:colOff>114300</xdr:colOff>
      <xdr:row>35</xdr:row>
      <xdr:rowOff>12967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81978"/>
          <a:ext cx="698500" cy="4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307243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4242</xdr:rowOff>
    </xdr:from>
    <xdr:to>
      <xdr:col>18</xdr:col>
      <xdr:colOff>177800</xdr:colOff>
      <xdr:row>35</xdr:row>
      <xdr:rowOff>12967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14592"/>
          <a:ext cx="698500" cy="8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315777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298556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306895</xdr:rowOff>
    </xdr:from>
    <xdr:to>
      <xdr:col>29</xdr:col>
      <xdr:colOff>177800</xdr:colOff>
      <xdr:row>35</xdr:row>
      <xdr:rowOff>65595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7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151973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1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222199</xdr:rowOff>
    </xdr:from>
    <xdr:to>
      <xdr:col>26</xdr:col>
      <xdr:colOff>101600</xdr:colOff>
      <xdr:row>34</xdr:row>
      <xdr:rowOff>323799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89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333976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5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263728</xdr:rowOff>
    </xdr:from>
    <xdr:to>
      <xdr:col>22</xdr:col>
      <xdr:colOff>165100</xdr:colOff>
      <xdr:row>35</xdr:row>
      <xdr:rowOff>22428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31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32605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00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305067</xdr:rowOff>
    </xdr:from>
    <xdr:to>
      <xdr:col>19</xdr:col>
      <xdr:colOff>38100</xdr:colOff>
      <xdr:row>35</xdr:row>
      <xdr:rowOff>63767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72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73944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4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296342</xdr:rowOff>
    </xdr:from>
    <xdr:to>
      <xdr:col>15</xdr:col>
      <xdr:colOff>101600</xdr:colOff>
      <xdr:row>35</xdr:row>
      <xdr:rowOff>55042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63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65219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3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124,751
123,785
603.17
73,033,295
68,281,919
3,520,924
34,669,626
48,595,372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56032</xdr:rowOff>
    </xdr:from>
    <xdr:to>
      <xdr:col>24</xdr:col>
      <xdr:colOff>63500</xdr:colOff>
      <xdr:row>33</xdr:row>
      <xdr:rowOff>73063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713882"/>
          <a:ext cx="8382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70207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7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27960</xdr:rowOff>
    </xdr:from>
    <xdr:to>
      <xdr:col>19</xdr:col>
      <xdr:colOff>177800</xdr:colOff>
      <xdr:row>33</xdr:row>
      <xdr:rowOff>56032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85810"/>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21127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27960</xdr:rowOff>
    </xdr:from>
    <xdr:to>
      <xdr:col>15</xdr:col>
      <xdr:colOff>50800</xdr:colOff>
      <xdr:row>34</xdr:row>
      <xdr:rowOff>74938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85810"/>
          <a:ext cx="889000" cy="21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37975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74938</xdr:rowOff>
    </xdr:from>
    <xdr:to>
      <xdr:col>10</xdr:col>
      <xdr:colOff>114300</xdr:colOff>
      <xdr:row>34</xdr:row>
      <xdr:rowOff>92402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04238"/>
          <a:ext cx="889000" cy="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138925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141874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22263</xdr:rowOff>
    </xdr:from>
    <xdr:to>
      <xdr:col>24</xdr:col>
      <xdr:colOff>114300</xdr:colOff>
      <xdr:row>33</xdr:row>
      <xdr:rowOff>123863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8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45140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3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5232</xdr:rowOff>
    </xdr:from>
    <xdr:to>
      <xdr:col>20</xdr:col>
      <xdr:colOff>38100</xdr:colOff>
      <xdr:row>33</xdr:row>
      <xdr:rowOff>106832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6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123359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43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148610</xdr:rowOff>
    </xdr:from>
    <xdr:to>
      <xdr:col>15</xdr:col>
      <xdr:colOff>101600</xdr:colOff>
      <xdr:row>33</xdr:row>
      <xdr:rowOff>78760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3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95287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24138</xdr:rowOff>
    </xdr:from>
    <xdr:to>
      <xdr:col>10</xdr:col>
      <xdr:colOff>165100</xdr:colOff>
      <xdr:row>34</xdr:row>
      <xdr:rowOff>125738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5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142265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2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41602</xdr:rowOff>
    </xdr:from>
    <xdr:to>
      <xdr:col>6</xdr:col>
      <xdr:colOff>38100</xdr:colOff>
      <xdr:row>34</xdr:row>
      <xdr:rowOff>143202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7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159729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4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110113</xdr:rowOff>
    </xdr:from>
    <xdr:to>
      <xdr:col>24</xdr:col>
      <xdr:colOff>63500</xdr:colOff>
      <xdr:row>57</xdr:row>
      <xdr:rowOff>126066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82763"/>
          <a:ext cx="8382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126066</xdr:rowOff>
    </xdr:from>
    <xdr:to>
      <xdr:col>19</xdr:col>
      <xdr:colOff>177800</xdr:colOff>
      <xdr:row>58</xdr:row>
      <xdr:rowOff>564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8716"/>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109643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564</xdr:rowOff>
    </xdr:from>
    <xdr:to>
      <xdr:col>15</xdr:col>
      <xdr:colOff>50800</xdr:colOff>
      <xdr:row>58</xdr:row>
      <xdr:rowOff>35507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4664"/>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35507</xdr:rowOff>
    </xdr:from>
    <xdr:to>
      <xdr:col>10</xdr:col>
      <xdr:colOff>114300</xdr:colOff>
      <xdr:row>58</xdr:row>
      <xdr:rowOff>73945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9607"/>
          <a:ext cx="889000" cy="3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111472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59313</xdr:rowOff>
    </xdr:from>
    <xdr:to>
      <xdr:col>24</xdr:col>
      <xdr:colOff>114300</xdr:colOff>
      <xdr:row>57</xdr:row>
      <xdr:rowOff>160913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37740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75266</xdr:rowOff>
    </xdr:from>
    <xdr:to>
      <xdr:col>20</xdr:col>
      <xdr:colOff>38100</xdr:colOff>
      <xdr:row>58</xdr:row>
      <xdr:rowOff>5416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167993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121214</xdr:rowOff>
    </xdr:from>
    <xdr:to>
      <xdr:col>15</xdr:col>
      <xdr:colOff>101600</xdr:colOff>
      <xdr:row>58</xdr:row>
      <xdr:rowOff>51364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42491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156157</xdr:rowOff>
    </xdr:from>
    <xdr:to>
      <xdr:col>10</xdr:col>
      <xdr:colOff>165100</xdr:colOff>
      <xdr:row>58</xdr:row>
      <xdr:rowOff>86307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77434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23145</xdr:rowOff>
    </xdr:from>
    <xdr:to>
      <xdr:col>6</xdr:col>
      <xdr:colOff>38100</xdr:colOff>
      <xdr:row>58</xdr:row>
      <xdr:rowOff>124745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115872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71211</xdr:rowOff>
    </xdr:from>
    <xdr:to>
      <xdr:col>24</xdr:col>
      <xdr:colOff>63500</xdr:colOff>
      <xdr:row>77</xdr:row>
      <xdr:rowOff>72309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72861"/>
          <a:ext cx="8382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57909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71211</xdr:rowOff>
    </xdr:from>
    <xdr:to>
      <xdr:col>19</xdr:col>
      <xdr:colOff>177800</xdr:colOff>
      <xdr:row>77</xdr:row>
      <xdr:rowOff>96038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72861"/>
          <a:ext cx="889000" cy="2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7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64536</xdr:rowOff>
    </xdr:from>
    <xdr:to>
      <xdr:col>15</xdr:col>
      <xdr:colOff>50800</xdr:colOff>
      <xdr:row>77</xdr:row>
      <xdr:rowOff>96038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66186"/>
          <a:ext cx="8890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17950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9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64536</xdr:rowOff>
    </xdr:from>
    <xdr:to>
      <xdr:col>10</xdr:col>
      <xdr:colOff>114300</xdr:colOff>
      <xdr:row>77</xdr:row>
      <xdr:rowOff>84745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66186"/>
          <a:ext cx="889000" cy="2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27230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0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23665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9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21509</xdr:rowOff>
    </xdr:from>
    <xdr:to>
      <xdr:col>24</xdr:col>
      <xdr:colOff>114300</xdr:colOff>
      <xdr:row>77</xdr:row>
      <xdr:rowOff>123109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2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44386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7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20411</xdr:rowOff>
    </xdr:from>
    <xdr:to>
      <xdr:col>20</xdr:col>
      <xdr:colOff>38100</xdr:colOff>
      <xdr:row>77</xdr:row>
      <xdr:rowOff>122011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138538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9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45238</xdr:rowOff>
    </xdr:from>
    <xdr:to>
      <xdr:col>15</xdr:col>
      <xdr:colOff>101600</xdr:colOff>
      <xdr:row>77</xdr:row>
      <xdr:rowOff>146838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163365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0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13736</xdr:rowOff>
    </xdr:from>
    <xdr:to>
      <xdr:col>10</xdr:col>
      <xdr:colOff>165100</xdr:colOff>
      <xdr:row>77</xdr:row>
      <xdr:rowOff>115336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131863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99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33945</xdr:rowOff>
    </xdr:from>
    <xdr:to>
      <xdr:col>6</xdr:col>
      <xdr:colOff>38100</xdr:colOff>
      <xdr:row>77</xdr:row>
      <xdr:rowOff>135545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3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152072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1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151465</xdr:rowOff>
    </xdr:from>
    <xdr:to>
      <xdr:col>24</xdr:col>
      <xdr:colOff>63500</xdr:colOff>
      <xdr:row>94</xdr:row>
      <xdr:rowOff>120520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096315"/>
          <a:ext cx="838200" cy="14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61634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49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151465</xdr:rowOff>
    </xdr:from>
    <xdr:to>
      <xdr:col>19</xdr:col>
      <xdr:colOff>177800</xdr:colOff>
      <xdr:row>95</xdr:row>
      <xdr:rowOff>55857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096315"/>
          <a:ext cx="889000" cy="24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95857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55857</xdr:rowOff>
    </xdr:from>
    <xdr:to>
      <xdr:col>15</xdr:col>
      <xdr:colOff>50800</xdr:colOff>
      <xdr:row>95</xdr:row>
      <xdr:rowOff>126236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343607"/>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150248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126236</xdr:rowOff>
    </xdr:from>
    <xdr:to>
      <xdr:col>10</xdr:col>
      <xdr:colOff>114300</xdr:colOff>
      <xdr:row>96</xdr:row>
      <xdr:rowOff>3942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13986"/>
          <a:ext cx="889000" cy="4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35362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69720</xdr:rowOff>
    </xdr:from>
    <xdr:to>
      <xdr:col>24</xdr:col>
      <xdr:colOff>114300</xdr:colOff>
      <xdr:row>94</xdr:row>
      <xdr:rowOff>171320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8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92597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3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100665</xdr:rowOff>
    </xdr:from>
    <xdr:to>
      <xdr:col>20</xdr:col>
      <xdr:colOff>38100</xdr:colOff>
      <xdr:row>94</xdr:row>
      <xdr:rowOff>30815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4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47342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2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5057</xdr:rowOff>
    </xdr:from>
    <xdr:to>
      <xdr:col>15</xdr:col>
      <xdr:colOff>101600</xdr:colOff>
      <xdr:row>95</xdr:row>
      <xdr:rowOff>106657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9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123184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6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75436</xdr:rowOff>
    </xdr:from>
    <xdr:to>
      <xdr:col>10</xdr:col>
      <xdr:colOff>165100</xdr:colOff>
      <xdr:row>96</xdr:row>
      <xdr:rowOff>5586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22113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13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124592</xdr:rowOff>
    </xdr:from>
    <xdr:to>
      <xdr:col>6</xdr:col>
      <xdr:colOff>38100</xdr:colOff>
      <xdr:row>96</xdr:row>
      <xdr:rowOff>54742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71269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18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89996</xdr:rowOff>
    </xdr:from>
    <xdr:to>
      <xdr:col>55</xdr:col>
      <xdr:colOff>0</xdr:colOff>
      <xdr:row>36</xdr:row>
      <xdr:rowOff>125004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62196"/>
          <a:ext cx="838200" cy="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81559</xdr:rowOff>
    </xdr:from>
    <xdr:to>
      <xdr:col>50</xdr:col>
      <xdr:colOff>114300</xdr:colOff>
      <xdr:row>36</xdr:row>
      <xdr:rowOff>125004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225059"/>
          <a:ext cx="889000" cy="107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81559</xdr:rowOff>
    </xdr:from>
    <xdr:to>
      <xdr:col>45</xdr:col>
      <xdr:colOff>177800</xdr:colOff>
      <xdr:row>37</xdr:row>
      <xdr:rowOff>52222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225059"/>
          <a:ext cx="889000" cy="117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52222</xdr:rowOff>
    </xdr:from>
    <xdr:to>
      <xdr:col>41</xdr:col>
      <xdr:colOff>50800</xdr:colOff>
      <xdr:row>38</xdr:row>
      <xdr:rowOff>28513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95872"/>
          <a:ext cx="889000" cy="14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39196</xdr:rowOff>
    </xdr:from>
    <xdr:to>
      <xdr:col>55</xdr:col>
      <xdr:colOff>50800</xdr:colOff>
      <xdr:row>36</xdr:row>
      <xdr:rowOff>140796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1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17623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8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74204</xdr:rowOff>
    </xdr:from>
    <xdr:to>
      <xdr:col>50</xdr:col>
      <xdr:colOff>165100</xdr:colOff>
      <xdr:row>37</xdr:row>
      <xdr:rowOff>4354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166931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30759</xdr:rowOff>
    </xdr:from>
    <xdr:to>
      <xdr:col>46</xdr:col>
      <xdr:colOff>38100</xdr:colOff>
      <xdr:row>30</xdr:row>
      <xdr:rowOff>132359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17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123486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26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1422</xdr:rowOff>
    </xdr:from>
    <xdr:to>
      <xdr:col>41</xdr:col>
      <xdr:colOff>101600</xdr:colOff>
      <xdr:row>37</xdr:row>
      <xdr:rowOff>103022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94149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149163</xdr:rowOff>
    </xdr:from>
    <xdr:to>
      <xdr:col>36</xdr:col>
      <xdr:colOff>165100</xdr:colOff>
      <xdr:row>38</xdr:row>
      <xdr:rowOff>79313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9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70440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8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102527</xdr:rowOff>
    </xdr:from>
    <xdr:to>
      <xdr:col>55</xdr:col>
      <xdr:colOff>0</xdr:colOff>
      <xdr:row>54</xdr:row>
      <xdr:rowOff>168046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360827"/>
          <a:ext cx="838200" cy="6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125480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55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98527</xdr:rowOff>
    </xdr:from>
    <xdr:to>
      <xdr:col>50</xdr:col>
      <xdr:colOff>114300</xdr:colOff>
      <xdr:row>54</xdr:row>
      <xdr:rowOff>102527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185377"/>
          <a:ext cx="889000" cy="17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42498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98527</xdr:rowOff>
    </xdr:from>
    <xdr:to>
      <xdr:col>45</xdr:col>
      <xdr:colOff>177800</xdr:colOff>
      <xdr:row>53</xdr:row>
      <xdr:rowOff>169914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185377"/>
          <a:ext cx="889000" cy="7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39882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169914</xdr:rowOff>
    </xdr:from>
    <xdr:to>
      <xdr:col>41</xdr:col>
      <xdr:colOff>50800</xdr:colOff>
      <xdr:row>55</xdr:row>
      <xdr:rowOff>58280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256764"/>
          <a:ext cx="889000" cy="23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51757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117246</xdr:rowOff>
    </xdr:from>
    <xdr:to>
      <xdr:col>55</xdr:col>
      <xdr:colOff>50800</xdr:colOff>
      <xdr:row>55</xdr:row>
      <xdr:rowOff>47396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37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140123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2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51727</xdr:rowOff>
    </xdr:from>
    <xdr:to>
      <xdr:col>50</xdr:col>
      <xdr:colOff>165100</xdr:colOff>
      <xdr:row>54</xdr:row>
      <xdr:rowOff>153327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31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169854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0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47727</xdr:rowOff>
    </xdr:from>
    <xdr:to>
      <xdr:col>46</xdr:col>
      <xdr:colOff>38100</xdr:colOff>
      <xdr:row>53</xdr:row>
      <xdr:rowOff>149327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1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165854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8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119114</xdr:rowOff>
    </xdr:from>
    <xdr:to>
      <xdr:col>41</xdr:col>
      <xdr:colOff>101600</xdr:colOff>
      <xdr:row>54</xdr:row>
      <xdr:rowOff>49264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0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65791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898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7480</xdr:rowOff>
    </xdr:from>
    <xdr:to>
      <xdr:col>36</xdr:col>
      <xdr:colOff>165100</xdr:colOff>
      <xdr:row>55</xdr:row>
      <xdr:rowOff>109080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125607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21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54683</xdr:rowOff>
    </xdr:from>
    <xdr:to>
      <xdr:col>55</xdr:col>
      <xdr:colOff>0</xdr:colOff>
      <xdr:row>76</xdr:row>
      <xdr:rowOff>170721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084883"/>
          <a:ext cx="838200" cy="1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7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10313</xdr:rowOff>
    </xdr:from>
    <xdr:to>
      <xdr:col>50</xdr:col>
      <xdr:colOff>114300</xdr:colOff>
      <xdr:row>76</xdr:row>
      <xdr:rowOff>170721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040513"/>
          <a:ext cx="889000" cy="16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107515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10313</xdr:rowOff>
    </xdr:from>
    <xdr:to>
      <xdr:col>45</xdr:col>
      <xdr:colOff>177800</xdr:colOff>
      <xdr:row>76</xdr:row>
      <xdr:rowOff>115057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040513"/>
          <a:ext cx="889000" cy="10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35689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115057</xdr:rowOff>
    </xdr:from>
    <xdr:to>
      <xdr:col>41</xdr:col>
      <xdr:colOff>50800</xdr:colOff>
      <xdr:row>76</xdr:row>
      <xdr:rowOff>133276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145257"/>
          <a:ext cx="8890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104841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3883</xdr:rowOff>
    </xdr:from>
    <xdr:to>
      <xdr:col>55</xdr:col>
      <xdr:colOff>50800</xdr:colOff>
      <xdr:row>76</xdr:row>
      <xdr:rowOff>105483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26760</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88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119921</xdr:rowOff>
    </xdr:from>
    <xdr:to>
      <xdr:col>50</xdr:col>
      <xdr:colOff>165100</xdr:colOff>
      <xdr:row>77</xdr:row>
      <xdr:rowOff>50071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5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66598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2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130963</xdr:rowOff>
    </xdr:from>
    <xdr:to>
      <xdr:col>46</xdr:col>
      <xdr:colOff>38100</xdr:colOff>
      <xdr:row>76</xdr:row>
      <xdr:rowOff>61113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9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77640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7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64257</xdr:rowOff>
    </xdr:from>
    <xdr:to>
      <xdr:col>41</xdr:col>
      <xdr:colOff>101600</xdr:colOff>
      <xdr:row>76</xdr:row>
      <xdr:rowOff>165857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10934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6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82476</xdr:rowOff>
    </xdr:from>
    <xdr:to>
      <xdr:col>36</xdr:col>
      <xdr:colOff>165100</xdr:colOff>
      <xdr:row>77</xdr:row>
      <xdr:rowOff>12626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1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29153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8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83052</xdr:rowOff>
    </xdr:from>
    <xdr:to>
      <xdr:col>55</xdr:col>
      <xdr:colOff>0</xdr:colOff>
      <xdr:row>94</xdr:row>
      <xdr:rowOff>149873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199352"/>
          <a:ext cx="838200" cy="6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77591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6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18588</xdr:rowOff>
    </xdr:from>
    <xdr:to>
      <xdr:col>50</xdr:col>
      <xdr:colOff>114300</xdr:colOff>
      <xdr:row>94</xdr:row>
      <xdr:rowOff>83052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134888"/>
          <a:ext cx="8890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18588</xdr:rowOff>
    </xdr:from>
    <xdr:to>
      <xdr:col>45</xdr:col>
      <xdr:colOff>177800</xdr:colOff>
      <xdr:row>94</xdr:row>
      <xdr:rowOff>39505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134888"/>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21127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39505</xdr:rowOff>
    </xdr:from>
    <xdr:to>
      <xdr:col>41</xdr:col>
      <xdr:colOff>50800</xdr:colOff>
      <xdr:row>95</xdr:row>
      <xdr:rowOff>97227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155805"/>
          <a:ext cx="889000" cy="22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39529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99073</xdr:rowOff>
    </xdr:from>
    <xdr:to>
      <xdr:col>55</xdr:col>
      <xdr:colOff>50800</xdr:colOff>
      <xdr:row>95</xdr:row>
      <xdr:rowOff>29223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21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121950</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06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32252</xdr:rowOff>
    </xdr:from>
    <xdr:to>
      <xdr:col>50</xdr:col>
      <xdr:colOff>165100</xdr:colOff>
      <xdr:row>94</xdr:row>
      <xdr:rowOff>133852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1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150379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92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139238</xdr:rowOff>
    </xdr:from>
    <xdr:to>
      <xdr:col>46</xdr:col>
      <xdr:colOff>38100</xdr:colOff>
      <xdr:row>94</xdr:row>
      <xdr:rowOff>69388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0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85915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85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160155</xdr:rowOff>
    </xdr:from>
    <xdr:to>
      <xdr:col>41</xdr:col>
      <xdr:colOff>101600</xdr:colOff>
      <xdr:row>94</xdr:row>
      <xdr:rowOff>90305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1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106832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88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46427</xdr:rowOff>
    </xdr:from>
    <xdr:to>
      <xdr:col>36</xdr:col>
      <xdr:colOff>165100</xdr:colOff>
      <xdr:row>95</xdr:row>
      <xdr:rowOff>148027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3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164554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0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48006</xdr:rowOff>
    </xdr:from>
    <xdr:to>
      <xdr:col>85</xdr:col>
      <xdr:colOff>127000</xdr:colOff>
      <xdr:row>34</xdr:row>
      <xdr:rowOff>66294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5362956"/>
          <a:ext cx="838200" cy="53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54373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69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66294</xdr:rowOff>
    </xdr:from>
    <xdr:to>
      <xdr:col>81</xdr:col>
      <xdr:colOff>50800</xdr:colOff>
      <xdr:row>34</xdr:row>
      <xdr:rowOff>137160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5895594"/>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168419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68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137160</xdr:rowOff>
    </xdr:from>
    <xdr:to>
      <xdr:col>76</xdr:col>
      <xdr:colOff>114300</xdr:colOff>
      <xdr:row>36</xdr:row>
      <xdr:rowOff>24511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5966460"/>
          <a:ext cx="889000" cy="2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126255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24511</xdr:rowOff>
    </xdr:from>
    <xdr:to>
      <xdr:col>71</xdr:col>
      <xdr:colOff>177800</xdr:colOff>
      <xdr:row>37</xdr:row>
      <xdr:rowOff>48514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196711"/>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98442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6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79011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5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168656</xdr:rowOff>
    </xdr:from>
    <xdr:to>
      <xdr:col>85</xdr:col>
      <xdr:colOff>177800</xdr:colOff>
      <xdr:row>31</xdr:row>
      <xdr:rowOff>98806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531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121683</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52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15494</xdr:rowOff>
    </xdr:from>
    <xdr:to>
      <xdr:col>81</xdr:col>
      <xdr:colOff>101600</xdr:colOff>
      <xdr:row>34</xdr:row>
      <xdr:rowOff>117094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584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133621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56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86360</xdr:rowOff>
    </xdr:from>
    <xdr:to>
      <xdr:col>76</xdr:col>
      <xdr:colOff>165100</xdr:colOff>
      <xdr:row>35</xdr:row>
      <xdr:rowOff>16510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33037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569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145161</xdr:rowOff>
    </xdr:from>
    <xdr:to>
      <xdr:col>72</xdr:col>
      <xdr:colOff>38100</xdr:colOff>
      <xdr:row>36</xdr:row>
      <xdr:rowOff>75311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1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91838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592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169164</xdr:rowOff>
    </xdr:from>
    <xdr:to>
      <xdr:col>67</xdr:col>
      <xdr:colOff>101600</xdr:colOff>
      <xdr:row>37</xdr:row>
      <xdr:rowOff>99314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3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115841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1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28619</xdr:rowOff>
    </xdr:from>
    <xdr:to>
      <xdr:col>85</xdr:col>
      <xdr:colOff>127000</xdr:colOff>
      <xdr:row>73</xdr:row>
      <xdr:rowOff>71082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544469"/>
          <a:ext cx="838200" cy="4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170330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5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28619</xdr:rowOff>
    </xdr:from>
    <xdr:to>
      <xdr:col>81</xdr:col>
      <xdr:colOff>50800</xdr:colOff>
      <xdr:row>73</xdr:row>
      <xdr:rowOff>35725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544469"/>
          <a:ext cx="8890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123525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35725</xdr:rowOff>
    </xdr:from>
    <xdr:to>
      <xdr:col>76</xdr:col>
      <xdr:colOff>114300</xdr:colOff>
      <xdr:row>73</xdr:row>
      <xdr:rowOff>55690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551575"/>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159968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24181</xdr:rowOff>
    </xdr:from>
    <xdr:to>
      <xdr:col>71</xdr:col>
      <xdr:colOff>177800</xdr:colOff>
      <xdr:row>73</xdr:row>
      <xdr:rowOff>55690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2540031"/>
          <a:ext cx="8890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167034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148251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20282</xdr:rowOff>
    </xdr:from>
    <xdr:to>
      <xdr:col>85</xdr:col>
      <xdr:colOff>177800</xdr:colOff>
      <xdr:row>73</xdr:row>
      <xdr:rowOff>121882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5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43159</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3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149269</xdr:rowOff>
    </xdr:from>
    <xdr:to>
      <xdr:col>81</xdr:col>
      <xdr:colOff>101600</xdr:colOff>
      <xdr:row>73</xdr:row>
      <xdr:rowOff>79419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49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95946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26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156375</xdr:rowOff>
    </xdr:from>
    <xdr:to>
      <xdr:col>76</xdr:col>
      <xdr:colOff>165100</xdr:colOff>
      <xdr:row>73</xdr:row>
      <xdr:rowOff>86525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50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103052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27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4890</xdr:rowOff>
    </xdr:from>
    <xdr:to>
      <xdr:col>72</xdr:col>
      <xdr:colOff>38100</xdr:colOff>
      <xdr:row>73</xdr:row>
      <xdr:rowOff>106490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5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123017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29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144831</xdr:rowOff>
    </xdr:from>
    <xdr:to>
      <xdr:col>67</xdr:col>
      <xdr:colOff>101600</xdr:colOff>
      <xdr:row>73</xdr:row>
      <xdr:rowOff>74981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48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91508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26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76357</xdr:rowOff>
    </xdr:from>
    <xdr:to>
      <xdr:col>85</xdr:col>
      <xdr:colOff>127000</xdr:colOff>
      <xdr:row>97</xdr:row>
      <xdr:rowOff>18368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535557"/>
          <a:ext cx="838200" cy="11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6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76357</xdr:rowOff>
    </xdr:from>
    <xdr:to>
      <xdr:col>81</xdr:col>
      <xdr:colOff>50800</xdr:colOff>
      <xdr:row>98</xdr:row>
      <xdr:rowOff>22799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535557"/>
          <a:ext cx="889000" cy="28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22799</xdr:rowOff>
    </xdr:from>
    <xdr:to>
      <xdr:col>76</xdr:col>
      <xdr:colOff>114300</xdr:colOff>
      <xdr:row>98</xdr:row>
      <xdr:rowOff>60311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24899"/>
          <a:ext cx="889000" cy="3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165930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60311</xdr:rowOff>
    </xdr:from>
    <xdr:to>
      <xdr:col>71</xdr:col>
      <xdr:colOff>177800</xdr:colOff>
      <xdr:row>98</xdr:row>
      <xdr:rowOff>122805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62411"/>
          <a:ext cx="889000" cy="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165070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6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139018</xdr:rowOff>
    </xdr:from>
    <xdr:to>
      <xdr:col>85</xdr:col>
      <xdr:colOff>177800</xdr:colOff>
      <xdr:row>97</xdr:row>
      <xdr:rowOff>69168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59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161895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44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25557</xdr:rowOff>
    </xdr:from>
    <xdr:to>
      <xdr:col>81</xdr:col>
      <xdr:colOff>101600</xdr:colOff>
      <xdr:row>96</xdr:row>
      <xdr:rowOff>127157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48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143684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2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143449</xdr:rowOff>
    </xdr:from>
    <xdr:to>
      <xdr:col>76</xdr:col>
      <xdr:colOff>165100</xdr:colOff>
      <xdr:row>98</xdr:row>
      <xdr:rowOff>73599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7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90126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9511</xdr:rowOff>
    </xdr:from>
    <xdr:to>
      <xdr:col>72</xdr:col>
      <xdr:colOff>38100</xdr:colOff>
      <xdr:row>98</xdr:row>
      <xdr:rowOff>111111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1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127638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8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72005</xdr:rowOff>
    </xdr:from>
    <xdr:to>
      <xdr:col>67</xdr:col>
      <xdr:colOff>101600</xdr:colOff>
      <xdr:row>99</xdr:row>
      <xdr:rowOff>2155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164732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6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136271</xdr:rowOff>
    </xdr:from>
    <xdr:to>
      <xdr:col>116</xdr:col>
      <xdr:colOff>63500</xdr:colOff>
      <xdr:row>38</xdr:row>
      <xdr:rowOff>138176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65137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138176</xdr:rowOff>
    </xdr:from>
    <xdr:to>
      <xdr:col>111</xdr:col>
      <xdr:colOff>177800</xdr:colOff>
      <xdr:row>38</xdr:row>
      <xdr:rowOff>140081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65327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139129</xdr:rowOff>
    </xdr:from>
    <xdr:to>
      <xdr:col>107</xdr:col>
      <xdr:colOff>50800</xdr:colOff>
      <xdr:row>38</xdr:row>
      <xdr:rowOff>140081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22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136271</xdr:rowOff>
    </xdr:from>
    <xdr:to>
      <xdr:col>102</xdr:col>
      <xdr:colOff>114300</xdr:colOff>
      <xdr:row>38</xdr:row>
      <xdr:rowOff>139129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1371"/>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85471</xdr:rowOff>
    </xdr:from>
    <xdr:to>
      <xdr:col>116</xdr:col>
      <xdr:colOff>114300</xdr:colOff>
      <xdr:row>39</xdr:row>
      <xdr:rowOff>15621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398</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5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87376</xdr:rowOff>
    </xdr:from>
    <xdr:to>
      <xdr:col>112</xdr:col>
      <xdr:colOff>38100</xdr:colOff>
      <xdr:row>39</xdr:row>
      <xdr:rowOff>17526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8653</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695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89281</xdr:rowOff>
    </xdr:from>
    <xdr:to>
      <xdr:col>107</xdr:col>
      <xdr:colOff>101600</xdr:colOff>
      <xdr:row>39</xdr:row>
      <xdr:rowOff>19431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10558</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697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88329</xdr:rowOff>
    </xdr:from>
    <xdr:to>
      <xdr:col>102</xdr:col>
      <xdr:colOff>165100</xdr:colOff>
      <xdr:row>39</xdr:row>
      <xdr:rowOff>18479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9606</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696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85471</xdr:rowOff>
    </xdr:from>
    <xdr:to>
      <xdr:col>98</xdr:col>
      <xdr:colOff>38100</xdr:colOff>
      <xdr:row>39</xdr:row>
      <xdr:rowOff>15621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6748</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693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33477</xdr:rowOff>
    </xdr:from>
    <xdr:to>
      <xdr:col>116</xdr:col>
      <xdr:colOff>63500</xdr:colOff>
      <xdr:row>59</xdr:row>
      <xdr:rowOff>35878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49027"/>
          <a:ext cx="8382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35401</xdr:rowOff>
    </xdr:from>
    <xdr:to>
      <xdr:col>111</xdr:col>
      <xdr:colOff>177800</xdr:colOff>
      <xdr:row>59</xdr:row>
      <xdr:rowOff>35878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50951"/>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33306</xdr:rowOff>
    </xdr:from>
    <xdr:to>
      <xdr:col>107</xdr:col>
      <xdr:colOff>50800</xdr:colOff>
      <xdr:row>59</xdr:row>
      <xdr:rowOff>35401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48856"/>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33306</xdr:rowOff>
    </xdr:from>
    <xdr:to>
      <xdr:col>102</xdr:col>
      <xdr:colOff>114300</xdr:colOff>
      <xdr:row>59</xdr:row>
      <xdr:rowOff>34277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148856"/>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154127</xdr:rowOff>
    </xdr:from>
    <xdr:to>
      <xdr:col>116</xdr:col>
      <xdr:colOff>114300</xdr:colOff>
      <xdr:row>59</xdr:row>
      <xdr:rowOff>84277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69054</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13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156528</xdr:rowOff>
    </xdr:from>
    <xdr:to>
      <xdr:col>112</xdr:col>
      <xdr:colOff>38100</xdr:colOff>
      <xdr:row>59</xdr:row>
      <xdr:rowOff>86678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77805</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93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156051</xdr:rowOff>
    </xdr:from>
    <xdr:to>
      <xdr:col>107</xdr:col>
      <xdr:colOff>101600</xdr:colOff>
      <xdr:row>59</xdr:row>
      <xdr:rowOff>86201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77328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153956</xdr:rowOff>
    </xdr:from>
    <xdr:to>
      <xdr:col>102</xdr:col>
      <xdr:colOff>165100</xdr:colOff>
      <xdr:row>59</xdr:row>
      <xdr:rowOff>84106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75233</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9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154927</xdr:rowOff>
    </xdr:from>
    <xdr:to>
      <xdr:col>98</xdr:col>
      <xdr:colOff>38100</xdr:colOff>
      <xdr:row>59</xdr:row>
      <xdr:rowOff>85077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76204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91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147701</xdr:rowOff>
    </xdr:from>
    <xdr:to>
      <xdr:col>116</xdr:col>
      <xdr:colOff>63500</xdr:colOff>
      <xdr:row>74</xdr:row>
      <xdr:rowOff>148158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83500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130823</xdr:rowOff>
    </xdr:from>
    <xdr:to>
      <xdr:col>111</xdr:col>
      <xdr:colOff>177800</xdr:colOff>
      <xdr:row>74</xdr:row>
      <xdr:rowOff>147701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818123"/>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160329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130823</xdr:rowOff>
    </xdr:from>
    <xdr:to>
      <xdr:col>107</xdr:col>
      <xdr:colOff>50800</xdr:colOff>
      <xdr:row>75</xdr:row>
      <xdr:rowOff>4216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18123"/>
          <a:ext cx="889000" cy="4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162577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132156</xdr:rowOff>
    </xdr:from>
    <xdr:to>
      <xdr:col>102</xdr:col>
      <xdr:colOff>114300</xdr:colOff>
      <xdr:row>75</xdr:row>
      <xdr:rowOff>4216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476556"/>
          <a:ext cx="889000" cy="3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71252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85615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97358</xdr:rowOff>
    </xdr:from>
    <xdr:to>
      <xdr:col>116</xdr:col>
      <xdr:colOff>114300</xdr:colOff>
      <xdr:row>75</xdr:row>
      <xdr:rowOff>27508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120235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3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96901</xdr:rowOff>
    </xdr:from>
    <xdr:to>
      <xdr:col>112</xdr:col>
      <xdr:colOff>38100</xdr:colOff>
      <xdr:row>75</xdr:row>
      <xdr:rowOff>27051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43578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5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80023</xdr:rowOff>
    </xdr:from>
    <xdr:to>
      <xdr:col>107</xdr:col>
      <xdr:colOff>101600</xdr:colOff>
      <xdr:row>75</xdr:row>
      <xdr:rowOff>10173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6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26700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124866</xdr:rowOff>
    </xdr:from>
    <xdr:to>
      <xdr:col>102</xdr:col>
      <xdr:colOff>165100</xdr:colOff>
      <xdr:row>75</xdr:row>
      <xdr:rowOff>55016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71543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81356</xdr:rowOff>
    </xdr:from>
    <xdr:to>
      <xdr:col>98</xdr:col>
      <xdr:colOff>38100</xdr:colOff>
      <xdr:row>73</xdr:row>
      <xdr:rowOff>11506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4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28033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20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歳出総額は、住民一人当たり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547,346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主な構成費目である人件費は、住民一人当たり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80,415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円となっており、前年度より減少した。また、都市構造の違い等により、類似団体に比べ職員数が多いことから、依然として同団体平均を上回っている状態である。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義務的経費は、前年度と比較して人件費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扶助費、公債費ともに</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した。扶助費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主な減少理由としては、住民税非課税世帯等臨時特別給付金給付事業、子育て世帯臨時特別給付金給付事業の減少が挙げられる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。扶助費は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152,517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円であり、類似団体平均より高い水準にある。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投資的経費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前年度と比べて減少している。普通建設事業費が減少したことが要因である。主な減少理由としては、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ブロードバンド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整備事業や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国分運動公園陸上競技場改修工事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が終了したことが挙げられる。普通建設事業費（新規整備及び更新整備）は、住民一人当たり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48,274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円であり、類似団体平均を上回っている。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124,751
123,785
603.17
73,033,295
68,281,919
3,520,924
34,669,626
48,595,372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169636</xdr:rowOff>
    </xdr:from>
    <xdr:to>
      <xdr:col>24</xdr:col>
      <xdr:colOff>63500</xdr:colOff>
      <xdr:row>36</xdr:row>
      <xdr:rowOff>82006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70386"/>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136978</xdr:rowOff>
    </xdr:from>
    <xdr:to>
      <xdr:col>19</xdr:col>
      <xdr:colOff>177800</xdr:colOff>
      <xdr:row>36</xdr:row>
      <xdr:rowOff>82006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37728"/>
          <a:ext cx="889000" cy="1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136978</xdr:rowOff>
    </xdr:from>
    <xdr:to>
      <xdr:col>15</xdr:col>
      <xdr:colOff>50800</xdr:colOff>
      <xdr:row>35</xdr:row>
      <xdr:rowOff>146776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377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26869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80373</xdr:rowOff>
    </xdr:from>
    <xdr:to>
      <xdr:col>10</xdr:col>
      <xdr:colOff>114300</xdr:colOff>
      <xdr:row>35</xdr:row>
      <xdr:rowOff>146776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81123"/>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136270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2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94904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118836</xdr:rowOff>
    </xdr:from>
    <xdr:to>
      <xdr:col>24</xdr:col>
      <xdr:colOff>114300</xdr:colOff>
      <xdr:row>36</xdr:row>
      <xdr:rowOff>48986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97263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9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31206</xdr:rowOff>
    </xdr:from>
    <xdr:to>
      <xdr:col>20</xdr:col>
      <xdr:colOff>38100</xdr:colOff>
      <xdr:row>36</xdr:row>
      <xdr:rowOff>132806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123933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9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86178</xdr:rowOff>
    </xdr:from>
    <xdr:to>
      <xdr:col>15</xdr:col>
      <xdr:colOff>101600</xdr:colOff>
      <xdr:row>36</xdr:row>
      <xdr:rowOff>16328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8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95976</xdr:rowOff>
    </xdr:from>
    <xdr:to>
      <xdr:col>10</xdr:col>
      <xdr:colOff>165100</xdr:colOff>
      <xdr:row>36</xdr:row>
      <xdr:rowOff>26126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9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17253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8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29573</xdr:rowOff>
    </xdr:from>
    <xdr:to>
      <xdr:col>6</xdr:col>
      <xdr:colOff>38100</xdr:colOff>
      <xdr:row>35</xdr:row>
      <xdr:rowOff>131173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3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122300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28244</xdr:rowOff>
    </xdr:from>
    <xdr:to>
      <xdr:col>24</xdr:col>
      <xdr:colOff>63500</xdr:colOff>
      <xdr:row>56</xdr:row>
      <xdr:rowOff>79871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29444"/>
          <a:ext cx="838200" cy="5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0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16041</xdr:rowOff>
    </xdr:from>
    <xdr:to>
      <xdr:col>19</xdr:col>
      <xdr:colOff>177800</xdr:colOff>
      <xdr:row>56</xdr:row>
      <xdr:rowOff>28244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274341"/>
          <a:ext cx="889000" cy="35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79292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16041</xdr:rowOff>
    </xdr:from>
    <xdr:to>
      <xdr:col>15</xdr:col>
      <xdr:colOff>50800</xdr:colOff>
      <xdr:row>56</xdr:row>
      <xdr:rowOff>152826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274341"/>
          <a:ext cx="889000" cy="47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152826</xdr:rowOff>
    </xdr:from>
    <xdr:to>
      <xdr:col>10</xdr:col>
      <xdr:colOff>114300</xdr:colOff>
      <xdr:row>57</xdr:row>
      <xdr:rowOff>50670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54026"/>
          <a:ext cx="889000" cy="6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115397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97914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7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29071</xdr:rowOff>
    </xdr:from>
    <xdr:to>
      <xdr:col>24</xdr:col>
      <xdr:colOff>114300</xdr:colOff>
      <xdr:row>56</xdr:row>
      <xdr:rowOff>130671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51948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148894</xdr:rowOff>
    </xdr:from>
    <xdr:to>
      <xdr:col>20</xdr:col>
      <xdr:colOff>38100</xdr:colOff>
      <xdr:row>56</xdr:row>
      <xdr:rowOff>79044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95571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5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136691</xdr:rowOff>
    </xdr:from>
    <xdr:to>
      <xdr:col>15</xdr:col>
      <xdr:colOff>101600</xdr:colOff>
      <xdr:row>54</xdr:row>
      <xdr:rowOff>66841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22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83368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9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102026</xdr:rowOff>
    </xdr:from>
    <xdr:to>
      <xdr:col>10</xdr:col>
      <xdr:colOff>165100</xdr:colOff>
      <xdr:row>57</xdr:row>
      <xdr:rowOff>32176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0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48703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7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171320</xdr:rowOff>
    </xdr:from>
    <xdr:to>
      <xdr:col>6</xdr:col>
      <xdr:colOff>38100</xdr:colOff>
      <xdr:row>57</xdr:row>
      <xdr:rowOff>101470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117997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4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147130</xdr:rowOff>
    </xdr:from>
    <xdr:to>
      <xdr:col>24</xdr:col>
      <xdr:colOff>63500</xdr:colOff>
      <xdr:row>74</xdr:row>
      <xdr:rowOff>117099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62980"/>
          <a:ext cx="838200" cy="14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8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147130</xdr:rowOff>
    </xdr:from>
    <xdr:to>
      <xdr:col>19</xdr:col>
      <xdr:colOff>177800</xdr:colOff>
      <xdr:row>75</xdr:row>
      <xdr:rowOff>51926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62980"/>
          <a:ext cx="889000" cy="24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51926</xdr:rowOff>
    </xdr:from>
    <xdr:to>
      <xdr:col>15</xdr:col>
      <xdr:colOff>50800</xdr:colOff>
      <xdr:row>75</xdr:row>
      <xdr:rowOff>133307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10676"/>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81013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133307</xdr:rowOff>
    </xdr:from>
    <xdr:to>
      <xdr:col>10</xdr:col>
      <xdr:colOff>114300</xdr:colOff>
      <xdr:row>76</xdr:row>
      <xdr:rowOff>11912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92057"/>
          <a:ext cx="889000" cy="5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149989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66299</xdr:rowOff>
    </xdr:from>
    <xdr:to>
      <xdr:col>24</xdr:col>
      <xdr:colOff>114300</xdr:colOff>
      <xdr:row>74</xdr:row>
      <xdr:rowOff>167899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89176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0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96330</xdr:rowOff>
    </xdr:from>
    <xdr:to>
      <xdr:col>20</xdr:col>
      <xdr:colOff>38100</xdr:colOff>
      <xdr:row>74</xdr:row>
      <xdr:rowOff>26480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43007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1126</xdr:rowOff>
    </xdr:from>
    <xdr:to>
      <xdr:col>15</xdr:col>
      <xdr:colOff>101600</xdr:colOff>
      <xdr:row>75</xdr:row>
      <xdr:rowOff>102726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119253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3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82507</xdr:rowOff>
    </xdr:from>
    <xdr:to>
      <xdr:col>10</xdr:col>
      <xdr:colOff>165100</xdr:colOff>
      <xdr:row>76</xdr:row>
      <xdr:rowOff>12657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4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29184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1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132562</xdr:rowOff>
    </xdr:from>
    <xdr:to>
      <xdr:col>6</xdr:col>
      <xdr:colOff>38100</xdr:colOff>
      <xdr:row>76</xdr:row>
      <xdr:rowOff>62712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79239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6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74938</xdr:rowOff>
    </xdr:from>
    <xdr:to>
      <xdr:col>24</xdr:col>
      <xdr:colOff>63500</xdr:colOff>
      <xdr:row>95</xdr:row>
      <xdr:rowOff>95489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62688"/>
          <a:ext cx="838200" cy="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71488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74938</xdr:rowOff>
    </xdr:from>
    <xdr:to>
      <xdr:col>19</xdr:col>
      <xdr:colOff>177800</xdr:colOff>
      <xdr:row>96</xdr:row>
      <xdr:rowOff>163337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62688"/>
          <a:ext cx="889000" cy="25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41130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163337</xdr:rowOff>
    </xdr:from>
    <xdr:to>
      <xdr:col>15</xdr:col>
      <xdr:colOff>50800</xdr:colOff>
      <xdr:row>97</xdr:row>
      <xdr:rowOff>60696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22537"/>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41724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60696</xdr:rowOff>
    </xdr:from>
    <xdr:to>
      <xdr:col>10</xdr:col>
      <xdr:colOff>114300</xdr:colOff>
      <xdr:row>97</xdr:row>
      <xdr:rowOff>80995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91346"/>
          <a:ext cx="8890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44689</xdr:rowOff>
    </xdr:from>
    <xdr:to>
      <xdr:col>24</xdr:col>
      <xdr:colOff>114300</xdr:colOff>
      <xdr:row>95</xdr:row>
      <xdr:rowOff>146289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3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67566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8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24138</xdr:rowOff>
    </xdr:from>
    <xdr:to>
      <xdr:col>20</xdr:col>
      <xdr:colOff>38100</xdr:colOff>
      <xdr:row>95</xdr:row>
      <xdr:rowOff>125738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1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142265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8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112537</xdr:rowOff>
    </xdr:from>
    <xdr:to>
      <xdr:col>15</xdr:col>
      <xdr:colOff>101600</xdr:colOff>
      <xdr:row>97</xdr:row>
      <xdr:rowOff>42687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59214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4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9896</xdr:rowOff>
    </xdr:from>
    <xdr:to>
      <xdr:col>10</xdr:col>
      <xdr:colOff>165100</xdr:colOff>
      <xdr:row>97</xdr:row>
      <xdr:rowOff>111496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102623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3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30195</xdr:rowOff>
    </xdr:from>
    <xdr:to>
      <xdr:col>6</xdr:col>
      <xdr:colOff>38100</xdr:colOff>
      <xdr:row>97</xdr:row>
      <xdr:rowOff>131795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122922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169799</xdr:rowOff>
    </xdr:from>
    <xdr:to>
      <xdr:col>55</xdr:col>
      <xdr:colOff>0</xdr:colOff>
      <xdr:row>38</xdr:row>
      <xdr:rowOff>68453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13449"/>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54737</xdr:rowOff>
    </xdr:from>
    <xdr:to>
      <xdr:col>50</xdr:col>
      <xdr:colOff>114300</xdr:colOff>
      <xdr:row>38</xdr:row>
      <xdr:rowOff>68453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6983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54737</xdr:rowOff>
    </xdr:from>
    <xdr:to>
      <xdr:col>45</xdr:col>
      <xdr:colOff>177800</xdr:colOff>
      <xdr:row>38</xdr:row>
      <xdr:rowOff>82169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6983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162069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82169</xdr:rowOff>
    </xdr:from>
    <xdr:to>
      <xdr:col>41</xdr:col>
      <xdr:colOff>50800</xdr:colOff>
      <xdr:row>38</xdr:row>
      <xdr:rowOff>82169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97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118999</xdr:rowOff>
    </xdr:from>
    <xdr:to>
      <xdr:col>55</xdr:col>
      <xdr:colOff>50800</xdr:colOff>
      <xdr:row>38</xdr:row>
      <xdr:rowOff>49149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97426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41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17653</xdr:rowOff>
    </xdr:from>
    <xdr:to>
      <xdr:col>50</xdr:col>
      <xdr:colOff>165100</xdr:colOff>
      <xdr:row>38</xdr:row>
      <xdr:rowOff>119253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110380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25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3937</xdr:rowOff>
    </xdr:from>
    <xdr:to>
      <xdr:col>46</xdr:col>
      <xdr:colOff>38100</xdr:colOff>
      <xdr:row>38</xdr:row>
      <xdr:rowOff>105537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96664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1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31369</xdr:rowOff>
    </xdr:from>
    <xdr:to>
      <xdr:col>41</xdr:col>
      <xdr:colOff>101600</xdr:colOff>
      <xdr:row>38</xdr:row>
      <xdr:rowOff>132969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124096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3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31369</xdr:rowOff>
    </xdr:from>
    <xdr:to>
      <xdr:col>36</xdr:col>
      <xdr:colOff>165100</xdr:colOff>
      <xdr:row>38</xdr:row>
      <xdr:rowOff>132969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124096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3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124475</xdr:rowOff>
    </xdr:from>
    <xdr:to>
      <xdr:col>55</xdr:col>
      <xdr:colOff>0</xdr:colOff>
      <xdr:row>54</xdr:row>
      <xdr:rowOff>150261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382775"/>
          <a:ext cx="8382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36558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09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80127</xdr:rowOff>
    </xdr:from>
    <xdr:to>
      <xdr:col>50</xdr:col>
      <xdr:colOff>114300</xdr:colOff>
      <xdr:row>54</xdr:row>
      <xdr:rowOff>124475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166977"/>
          <a:ext cx="889000" cy="21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159545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80127</xdr:rowOff>
    </xdr:from>
    <xdr:to>
      <xdr:col>45</xdr:col>
      <xdr:colOff>177800</xdr:colOff>
      <xdr:row>54</xdr:row>
      <xdr:rowOff>109662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166977"/>
          <a:ext cx="889000" cy="20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158676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34498</xdr:rowOff>
    </xdr:from>
    <xdr:to>
      <xdr:col>41</xdr:col>
      <xdr:colOff>50800</xdr:colOff>
      <xdr:row>54</xdr:row>
      <xdr:rowOff>109662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292798"/>
          <a:ext cx="889000" cy="7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171386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99461</xdr:rowOff>
    </xdr:from>
    <xdr:to>
      <xdr:col>55</xdr:col>
      <xdr:colOff>50800</xdr:colOff>
      <xdr:row>55</xdr:row>
      <xdr:rowOff>29611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122338</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20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73675</xdr:rowOff>
    </xdr:from>
    <xdr:to>
      <xdr:col>50</xdr:col>
      <xdr:colOff>165100</xdr:colOff>
      <xdr:row>55</xdr:row>
      <xdr:rowOff>3825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3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20352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10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29327</xdr:rowOff>
    </xdr:from>
    <xdr:to>
      <xdr:col>46</xdr:col>
      <xdr:colOff>38100</xdr:colOff>
      <xdr:row>53</xdr:row>
      <xdr:rowOff>130927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1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147454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889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58862</xdr:rowOff>
    </xdr:from>
    <xdr:to>
      <xdr:col>41</xdr:col>
      <xdr:colOff>101600</xdr:colOff>
      <xdr:row>54</xdr:row>
      <xdr:rowOff>160462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31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5539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09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155148</xdr:rowOff>
    </xdr:from>
    <xdr:to>
      <xdr:col>36</xdr:col>
      <xdr:colOff>165100</xdr:colOff>
      <xdr:row>54</xdr:row>
      <xdr:rowOff>85298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2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101825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0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165695</xdr:rowOff>
    </xdr:from>
    <xdr:to>
      <xdr:col>55</xdr:col>
      <xdr:colOff>0</xdr:colOff>
      <xdr:row>78</xdr:row>
      <xdr:rowOff>56882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67345"/>
          <a:ext cx="8382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3923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77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14150</xdr:rowOff>
    </xdr:from>
    <xdr:to>
      <xdr:col>50</xdr:col>
      <xdr:colOff>114300</xdr:colOff>
      <xdr:row>78</xdr:row>
      <xdr:rowOff>56882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87250"/>
          <a:ext cx="889000" cy="4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101649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14150</xdr:rowOff>
    </xdr:from>
    <xdr:to>
      <xdr:col>45</xdr:col>
      <xdr:colOff>177800</xdr:colOff>
      <xdr:row>78</xdr:row>
      <xdr:rowOff>119011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87250"/>
          <a:ext cx="889000" cy="10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113999</xdr:rowOff>
    </xdr:from>
    <xdr:to>
      <xdr:col>41</xdr:col>
      <xdr:colOff>50800</xdr:colOff>
      <xdr:row>78</xdr:row>
      <xdr:rowOff>119011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87099"/>
          <a:ext cx="8890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26130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31698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114895</xdr:rowOff>
    </xdr:from>
    <xdr:to>
      <xdr:col>55</xdr:col>
      <xdr:colOff>50800</xdr:colOff>
      <xdr:row>78</xdr:row>
      <xdr:rowOff>45045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1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137772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6082</xdr:rowOff>
    </xdr:from>
    <xdr:to>
      <xdr:col>50</xdr:col>
      <xdr:colOff>165100</xdr:colOff>
      <xdr:row>78</xdr:row>
      <xdr:rowOff>107682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7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124209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1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134800</xdr:rowOff>
    </xdr:from>
    <xdr:to>
      <xdr:col>46</xdr:col>
      <xdr:colOff>38100</xdr:colOff>
      <xdr:row>78</xdr:row>
      <xdr:rowOff>64950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3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81477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11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68211</xdr:rowOff>
    </xdr:from>
    <xdr:to>
      <xdr:col>41</xdr:col>
      <xdr:colOff>101600</xdr:colOff>
      <xdr:row>78</xdr:row>
      <xdr:rowOff>169811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14888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63199</xdr:rowOff>
    </xdr:from>
    <xdr:to>
      <xdr:col>36</xdr:col>
      <xdr:colOff>165100</xdr:colOff>
      <xdr:row>78</xdr:row>
      <xdr:rowOff>164799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9876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21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156240</xdr:rowOff>
    </xdr:from>
    <xdr:to>
      <xdr:col>55</xdr:col>
      <xdr:colOff>0</xdr:colOff>
      <xdr:row>98</xdr:row>
      <xdr:rowOff>5789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86890"/>
          <a:ext cx="8382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53028</xdr:rowOff>
    </xdr:from>
    <xdr:to>
      <xdr:col>50</xdr:col>
      <xdr:colOff>114300</xdr:colOff>
      <xdr:row>97</xdr:row>
      <xdr:rowOff>156240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83678"/>
          <a:ext cx="889000" cy="10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53028</xdr:rowOff>
    </xdr:from>
    <xdr:to>
      <xdr:col>45</xdr:col>
      <xdr:colOff>177800</xdr:colOff>
      <xdr:row>98</xdr:row>
      <xdr:rowOff>56604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83678"/>
          <a:ext cx="889000" cy="17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8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164161</xdr:rowOff>
    </xdr:from>
    <xdr:to>
      <xdr:col>41</xdr:col>
      <xdr:colOff>50800</xdr:colOff>
      <xdr:row>98</xdr:row>
      <xdr:rowOff>56604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94811"/>
          <a:ext cx="889000" cy="6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126439</xdr:rowOff>
    </xdr:from>
    <xdr:to>
      <xdr:col>55</xdr:col>
      <xdr:colOff>50800</xdr:colOff>
      <xdr:row>98</xdr:row>
      <xdr:rowOff>56589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104866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105440</xdr:rowOff>
    </xdr:from>
    <xdr:to>
      <xdr:col>50</xdr:col>
      <xdr:colOff>165100</xdr:colOff>
      <xdr:row>98</xdr:row>
      <xdr:rowOff>35590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3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26717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2228</xdr:rowOff>
    </xdr:from>
    <xdr:to>
      <xdr:col>46</xdr:col>
      <xdr:colOff>38100</xdr:colOff>
      <xdr:row>97</xdr:row>
      <xdr:rowOff>103828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3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120355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40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5804</xdr:rowOff>
    </xdr:from>
    <xdr:to>
      <xdr:col>41</xdr:col>
      <xdr:colOff>101600</xdr:colOff>
      <xdr:row>98</xdr:row>
      <xdr:rowOff>107404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98531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0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113361</xdr:rowOff>
    </xdr:from>
    <xdr:to>
      <xdr:col>36</xdr:col>
      <xdr:colOff>165100</xdr:colOff>
      <xdr:row>98</xdr:row>
      <xdr:rowOff>43511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4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34638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114173</xdr:rowOff>
    </xdr:from>
    <xdr:to>
      <xdr:col>85</xdr:col>
      <xdr:colOff>127000</xdr:colOff>
      <xdr:row>34</xdr:row>
      <xdr:rowOff>85503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772023"/>
          <a:ext cx="838200" cy="1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17511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1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152654</xdr:rowOff>
    </xdr:from>
    <xdr:to>
      <xdr:col>81</xdr:col>
      <xdr:colOff>50800</xdr:colOff>
      <xdr:row>34</xdr:row>
      <xdr:rowOff>85503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810504"/>
          <a:ext cx="889000" cy="10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1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152654</xdr:rowOff>
    </xdr:from>
    <xdr:to>
      <xdr:col>76</xdr:col>
      <xdr:colOff>114300</xdr:colOff>
      <xdr:row>34</xdr:row>
      <xdr:rowOff>104172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810504"/>
          <a:ext cx="889000" cy="12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63612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104172</xdr:rowOff>
    </xdr:from>
    <xdr:to>
      <xdr:col>71</xdr:col>
      <xdr:colOff>177800</xdr:colOff>
      <xdr:row>35</xdr:row>
      <xdr:rowOff>11398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933472"/>
          <a:ext cx="889000" cy="7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83615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8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134859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3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63373</xdr:rowOff>
    </xdr:from>
    <xdr:to>
      <xdr:col>85</xdr:col>
      <xdr:colOff>177800</xdr:colOff>
      <xdr:row>33</xdr:row>
      <xdr:rowOff>164973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7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86250</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57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34703</xdr:rowOff>
    </xdr:from>
    <xdr:to>
      <xdr:col>81</xdr:col>
      <xdr:colOff>101600</xdr:colOff>
      <xdr:row>34</xdr:row>
      <xdr:rowOff>136303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8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152830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63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101854</xdr:rowOff>
    </xdr:from>
    <xdr:to>
      <xdr:col>76</xdr:col>
      <xdr:colOff>165100</xdr:colOff>
      <xdr:row>34</xdr:row>
      <xdr:rowOff>32004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7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48531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5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53372</xdr:rowOff>
    </xdr:from>
    <xdr:to>
      <xdr:col>72</xdr:col>
      <xdr:colOff>38100</xdr:colOff>
      <xdr:row>34</xdr:row>
      <xdr:rowOff>154972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8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65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132048</xdr:rowOff>
    </xdr:from>
    <xdr:to>
      <xdr:col>67</xdr:col>
      <xdr:colOff>101600</xdr:colOff>
      <xdr:row>35</xdr:row>
      <xdr:rowOff>62198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9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78725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73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160937</xdr:rowOff>
    </xdr:from>
    <xdr:to>
      <xdr:col>85</xdr:col>
      <xdr:colOff>127000</xdr:colOff>
      <xdr:row>53</xdr:row>
      <xdr:rowOff>68766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076337"/>
          <a:ext cx="838200" cy="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148709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07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94414</xdr:rowOff>
    </xdr:from>
    <xdr:to>
      <xdr:col>81</xdr:col>
      <xdr:colOff>50800</xdr:colOff>
      <xdr:row>52</xdr:row>
      <xdr:rowOff>160937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009814"/>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121962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12370</xdr:rowOff>
    </xdr:from>
    <xdr:to>
      <xdr:col>76</xdr:col>
      <xdr:colOff>114300</xdr:colOff>
      <xdr:row>52</xdr:row>
      <xdr:rowOff>94414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8927770"/>
          <a:ext cx="889000" cy="8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154904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12370</xdr:rowOff>
    </xdr:from>
    <xdr:to>
      <xdr:col>71</xdr:col>
      <xdr:colOff>177800</xdr:colOff>
      <xdr:row>54</xdr:row>
      <xdr:rowOff>124658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8927770"/>
          <a:ext cx="889000" cy="45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73591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17966</xdr:rowOff>
    </xdr:from>
    <xdr:to>
      <xdr:col>85</xdr:col>
      <xdr:colOff>177800</xdr:colOff>
      <xdr:row>53</xdr:row>
      <xdr:rowOff>119566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10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40843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95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110137</xdr:rowOff>
    </xdr:from>
    <xdr:to>
      <xdr:col>81</xdr:col>
      <xdr:colOff>101600</xdr:colOff>
      <xdr:row>53</xdr:row>
      <xdr:rowOff>40287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02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56814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880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43614</xdr:rowOff>
    </xdr:from>
    <xdr:to>
      <xdr:col>76</xdr:col>
      <xdr:colOff>165100</xdr:colOff>
      <xdr:row>52</xdr:row>
      <xdr:rowOff>145214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89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161741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873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133020</xdr:rowOff>
    </xdr:from>
    <xdr:to>
      <xdr:col>72</xdr:col>
      <xdr:colOff>38100</xdr:colOff>
      <xdr:row>52</xdr:row>
      <xdr:rowOff>63170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887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79697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86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73858</xdr:rowOff>
    </xdr:from>
    <xdr:to>
      <xdr:col>67</xdr:col>
      <xdr:colOff>101600</xdr:colOff>
      <xdr:row>55</xdr:row>
      <xdr:rowOff>4008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33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20535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1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48006</xdr:rowOff>
    </xdr:from>
    <xdr:to>
      <xdr:col>85</xdr:col>
      <xdr:colOff>127000</xdr:colOff>
      <xdr:row>74</xdr:row>
      <xdr:rowOff>66294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2220956"/>
          <a:ext cx="838200" cy="53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54373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27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66294</xdr:rowOff>
    </xdr:from>
    <xdr:to>
      <xdr:col>81</xdr:col>
      <xdr:colOff>50800</xdr:colOff>
      <xdr:row>74</xdr:row>
      <xdr:rowOff>137160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2753594"/>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168419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54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137160</xdr:rowOff>
    </xdr:from>
    <xdr:to>
      <xdr:col>76</xdr:col>
      <xdr:colOff>114300</xdr:colOff>
      <xdr:row>76</xdr:row>
      <xdr:rowOff>24512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2824460"/>
          <a:ext cx="889000" cy="2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126128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4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24512</xdr:rowOff>
    </xdr:from>
    <xdr:to>
      <xdr:col>71</xdr:col>
      <xdr:colOff>177800</xdr:colOff>
      <xdr:row>77</xdr:row>
      <xdr:rowOff>48513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054712"/>
          <a:ext cx="889000" cy="19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98441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4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79012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168656</xdr:rowOff>
    </xdr:from>
    <xdr:to>
      <xdr:col>85</xdr:col>
      <xdr:colOff>177800</xdr:colOff>
      <xdr:row>71</xdr:row>
      <xdr:rowOff>98806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17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121683</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1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15494</xdr:rowOff>
    </xdr:from>
    <xdr:to>
      <xdr:col>81</xdr:col>
      <xdr:colOff>101600</xdr:colOff>
      <xdr:row>74</xdr:row>
      <xdr:rowOff>117094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27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133621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247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86360</xdr:rowOff>
    </xdr:from>
    <xdr:to>
      <xdr:col>76</xdr:col>
      <xdr:colOff>165100</xdr:colOff>
      <xdr:row>75</xdr:row>
      <xdr:rowOff>16510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7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33037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254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145161</xdr:rowOff>
    </xdr:from>
    <xdr:to>
      <xdr:col>72</xdr:col>
      <xdr:colOff>38100</xdr:colOff>
      <xdr:row>76</xdr:row>
      <xdr:rowOff>75310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0039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91838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277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169163</xdr:rowOff>
    </xdr:from>
    <xdr:to>
      <xdr:col>67</xdr:col>
      <xdr:colOff>101600</xdr:colOff>
      <xdr:row>77</xdr:row>
      <xdr:rowOff>99313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115840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2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28620</xdr:rowOff>
    </xdr:from>
    <xdr:to>
      <xdr:col>85</xdr:col>
      <xdr:colOff>127000</xdr:colOff>
      <xdr:row>93</xdr:row>
      <xdr:rowOff>71082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973470"/>
          <a:ext cx="838200" cy="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170330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86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28620</xdr:rowOff>
    </xdr:from>
    <xdr:to>
      <xdr:col>81</xdr:col>
      <xdr:colOff>50800</xdr:colOff>
      <xdr:row>93</xdr:row>
      <xdr:rowOff>35725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973470"/>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35725</xdr:rowOff>
    </xdr:from>
    <xdr:to>
      <xdr:col>76</xdr:col>
      <xdr:colOff>114300</xdr:colOff>
      <xdr:row>93</xdr:row>
      <xdr:rowOff>55690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980575"/>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159948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24181</xdr:rowOff>
    </xdr:from>
    <xdr:to>
      <xdr:col>71</xdr:col>
      <xdr:colOff>177800</xdr:colOff>
      <xdr:row>93</xdr:row>
      <xdr:rowOff>55690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5969031"/>
          <a:ext cx="8890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167015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148023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20282</xdr:rowOff>
    </xdr:from>
    <xdr:to>
      <xdr:col>85</xdr:col>
      <xdr:colOff>177800</xdr:colOff>
      <xdr:row>93</xdr:row>
      <xdr:rowOff>121882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96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43159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149270</xdr:rowOff>
    </xdr:from>
    <xdr:to>
      <xdr:col>81</xdr:col>
      <xdr:colOff>101600</xdr:colOff>
      <xdr:row>93</xdr:row>
      <xdr:rowOff>79420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9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95947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69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156375</xdr:rowOff>
    </xdr:from>
    <xdr:to>
      <xdr:col>76</xdr:col>
      <xdr:colOff>165100</xdr:colOff>
      <xdr:row>93</xdr:row>
      <xdr:rowOff>86525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9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103052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70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4890</xdr:rowOff>
    </xdr:from>
    <xdr:to>
      <xdr:col>72</xdr:col>
      <xdr:colOff>38100</xdr:colOff>
      <xdr:row>93</xdr:row>
      <xdr:rowOff>106490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9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123017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72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144831</xdr:rowOff>
    </xdr:from>
    <xdr:to>
      <xdr:col>67</xdr:col>
      <xdr:colOff>101600</xdr:colOff>
      <xdr:row>93</xdr:row>
      <xdr:rowOff>74981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91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91508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6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目的別の歳出の構成比としては、民生費が最も高く、住民一人当たり</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202,966</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円となっている。前年度と比較して</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しており、主な要因として、住民税非課税世帯等臨時特別給付金給付事業、子育て世帯臨時特別給付金給付事業の減少が挙げられる。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前年度に対する伸び率では、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災害復旧費</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が最も高く、主な要因として</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のうち</a:t>
          </a:r>
          <a:r>
            <a:rPr lang="ja-JP" altLang="en-US" sz="1400" i="0">
              <a:solidFill>
                <a:sysClr val="windowText" lastClr="000000"/>
              </a:solidFill>
              <a:effectLst/>
              <a:latin typeface="ＭＳ ゴシック" panose="020B0609070205080204" pitchFamily="49" charset="-128"/>
              <a:ea typeface="ＭＳ ゴシック" panose="020B0609070205080204" pitchFamily="49" charset="-128"/>
              <a:cs typeface="+mn-cs"/>
            </a:rPr>
            <a:t>大規模災害による事業費の増加</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が挙げられる</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年度間の財政調整のため財政調整基金の取崩しを行った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基金残高の標準財政規模比は前年度から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0.12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した。歳入歳出ともに前年度に比べて減少しており、歳出の減少額が歳入の減少額を上回った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ことから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形式収支の増加</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翌年度に繰り越すべき財源は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たものの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その額は形式収支の増加額を下回ったことから、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実質収支が増加し、標準財政規模比は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ポイント上昇した。また、実質単年度収支は、基金積立金の取崩額が積立額を上回ったものの、その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が単年度収支を下回る額となったことから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黒字とな</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ったが、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0.42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財政健全化法に基づく健全化判断比率の算定が開始されて以来、連結後の赤字額は発生して</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いない</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引き続き、独立採算制の原則のもと、市全体として健全な財政運営に努めていく。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73033295</v>
      </c>
      <c r="BO4" s="462"/>
      <c r="BP4" s="462"/>
      <c r="BQ4" s="462"/>
      <c r="BR4" s="462"/>
      <c r="BS4" s="462"/>
      <c r="BT4" s="462"/>
      <c r="BU4" s="463"/>
      <c r="BV4" s="461">
        <v>75877917</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10.199999999999999</v>
      </c>
      <c r="CU4" s="602"/>
      <c r="CV4" s="602"/>
      <c r="CW4" s="602"/>
      <c r="CX4" s="602"/>
      <c r="CY4" s="602"/>
      <c r="CZ4" s="602"/>
      <c r="DA4" s="603"/>
      <c r="DB4" s="601">
        <v>8.9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68281919</v>
      </c>
      <c r="BO5" s="433"/>
      <c r="BP5" s="433"/>
      <c r="BQ5" s="433"/>
      <c r="BR5" s="433"/>
      <c r="BS5" s="433"/>
      <c r="BT5" s="433"/>
      <c r="BU5" s="434"/>
      <c r="BV5" s="432">
        <v>71881452</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87.2</v>
      </c>
      <c r="CU5" s="430"/>
      <c r="CV5" s="430"/>
      <c r="CW5" s="430"/>
      <c r="CX5" s="430"/>
      <c r="CY5" s="430"/>
      <c r="CZ5" s="430"/>
      <c r="DA5" s="431"/>
      <c r="DB5" s="429">
        <v>83.3</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4751376</v>
      </c>
      <c r="BO6" s="433"/>
      <c r="BP6" s="433"/>
      <c r="BQ6" s="433"/>
      <c r="BR6" s="433"/>
      <c r="BS6" s="433"/>
      <c r="BT6" s="433"/>
      <c r="BU6" s="434"/>
      <c r="BV6" s="432">
        <v>3996465</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88.7</v>
      </c>
      <c r="CU6" s="576"/>
      <c r="CV6" s="576"/>
      <c r="CW6" s="576"/>
      <c r="CX6" s="576"/>
      <c r="CY6" s="576"/>
      <c r="CZ6" s="576"/>
      <c r="DA6" s="577"/>
      <c r="DB6" s="575">
        <v>88.4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104</v>
      </c>
      <c r="AV7" s="491"/>
      <c r="AW7" s="491"/>
      <c r="AX7" s="491"/>
      <c r="AY7" s="446" t="s">
        <v>108</v>
      </c>
      <c r="AZ7" s="447"/>
      <c r="BA7" s="447"/>
      <c r="BB7" s="447"/>
      <c r="BC7" s="447"/>
      <c r="BD7" s="447"/>
      <c r="BE7" s="447"/>
      <c r="BF7" s="447"/>
      <c r="BG7" s="447"/>
      <c r="BH7" s="447"/>
      <c r="BI7" s="447"/>
      <c r="BJ7" s="447"/>
      <c r="BK7" s="447"/>
      <c r="BL7" s="447"/>
      <c r="BM7" s="448"/>
      <c r="BN7" s="432">
        <v>1230452</v>
      </c>
      <c r="BO7" s="433"/>
      <c r="BP7" s="433"/>
      <c r="BQ7" s="433"/>
      <c r="BR7" s="433"/>
      <c r="BS7" s="433"/>
      <c r="BT7" s="433"/>
      <c r="BU7" s="434"/>
      <c r="BV7" s="432">
        <v>859194</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34669626</v>
      </c>
      <c r="CU7" s="433"/>
      <c r="CV7" s="433"/>
      <c r="CW7" s="433"/>
      <c r="CX7" s="433"/>
      <c r="CY7" s="433"/>
      <c r="CZ7" s="433"/>
      <c r="DA7" s="434"/>
      <c r="DB7" s="432">
        <v>35411758</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96</v>
      </c>
      <c r="AV8" s="491"/>
      <c r="AW8" s="491"/>
      <c r="AX8" s="491"/>
      <c r="AY8" s="446" t="s">
        <v>111</v>
      </c>
      <c r="AZ8" s="447"/>
      <c r="BA8" s="447"/>
      <c r="BB8" s="447"/>
      <c r="BC8" s="447"/>
      <c r="BD8" s="447"/>
      <c r="BE8" s="447"/>
      <c r="BF8" s="447"/>
      <c r="BG8" s="447"/>
      <c r="BH8" s="447"/>
      <c r="BI8" s="447"/>
      <c r="BJ8" s="447"/>
      <c r="BK8" s="447"/>
      <c r="BL8" s="447"/>
      <c r="BM8" s="448"/>
      <c r="BN8" s="432">
        <v>3520924</v>
      </c>
      <c r="BO8" s="433"/>
      <c r="BP8" s="433"/>
      <c r="BQ8" s="433"/>
      <c r="BR8" s="433"/>
      <c r="BS8" s="433"/>
      <c r="BT8" s="433"/>
      <c r="BU8" s="434"/>
      <c r="BV8" s="432">
        <v>3137271</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0.54</v>
      </c>
      <c r="CU8" s="536"/>
      <c r="CV8" s="536"/>
      <c r="CW8" s="536"/>
      <c r="CX8" s="536"/>
      <c r="CY8" s="536"/>
      <c r="CZ8" s="536"/>
      <c r="DA8" s="537"/>
      <c r="DB8" s="535">
        <v>0.54</v>
      </c>
      <c r="DC8" s="536"/>
      <c r="DD8" s="536"/>
      <c r="DE8" s="536"/>
      <c r="DF8" s="536"/>
      <c r="DG8" s="536"/>
      <c r="DH8" s="536"/>
      <c r="DI8" s="537"/>
    </row>
    <row r="9" spans="1:119" ht="18.75" customHeight="1" thickBot="1" x14ac:dyDescent="0.25">
      <c r="A9" s="175"/>
      <c r="B9" s="564" t="s">
        <v>113</v>
      </c>
      <c r="C9" s="565"/>
      <c r="D9" s="565"/>
      <c r="E9" s="565"/>
      <c r="F9" s="565"/>
      <c r="G9" s="565"/>
      <c r="H9" s="565"/>
      <c r="I9" s="565"/>
      <c r="J9" s="565"/>
      <c r="K9" s="483"/>
      <c r="L9" s="566" t="s">
        <v>114</v>
      </c>
      <c r="M9" s="567"/>
      <c r="N9" s="567"/>
      <c r="O9" s="567"/>
      <c r="P9" s="567"/>
      <c r="Q9" s="568"/>
      <c r="R9" s="569">
        <v>123135</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104</v>
      </c>
      <c r="AV9" s="491"/>
      <c r="AW9" s="491"/>
      <c r="AX9" s="491"/>
      <c r="AY9" s="446" t="s">
        <v>117</v>
      </c>
      <c r="AZ9" s="447"/>
      <c r="BA9" s="447"/>
      <c r="BB9" s="447"/>
      <c r="BC9" s="447"/>
      <c r="BD9" s="447"/>
      <c r="BE9" s="447"/>
      <c r="BF9" s="447"/>
      <c r="BG9" s="447"/>
      <c r="BH9" s="447"/>
      <c r="BI9" s="447"/>
      <c r="BJ9" s="447"/>
      <c r="BK9" s="447"/>
      <c r="BL9" s="447"/>
      <c r="BM9" s="448"/>
      <c r="BN9" s="432">
        <v>383653</v>
      </c>
      <c r="BO9" s="433"/>
      <c r="BP9" s="433"/>
      <c r="BQ9" s="433"/>
      <c r="BR9" s="433"/>
      <c r="BS9" s="433"/>
      <c r="BT9" s="433"/>
      <c r="BU9" s="434"/>
      <c r="BV9" s="432">
        <v>435914</v>
      </c>
      <c r="BW9" s="433"/>
      <c r="BX9" s="433"/>
      <c r="BY9" s="433"/>
      <c r="BZ9" s="433"/>
      <c r="CA9" s="433"/>
      <c r="CB9" s="433"/>
      <c r="CC9" s="434"/>
      <c r="CD9" s="472" t="s">
        <v>118</v>
      </c>
      <c r="CE9" s="392"/>
      <c r="CF9" s="392"/>
      <c r="CG9" s="392"/>
      <c r="CH9" s="392"/>
      <c r="CI9" s="392"/>
      <c r="CJ9" s="392"/>
      <c r="CK9" s="392"/>
      <c r="CL9" s="392"/>
      <c r="CM9" s="392"/>
      <c r="CN9" s="392"/>
      <c r="CO9" s="392"/>
      <c r="CP9" s="392"/>
      <c r="CQ9" s="392"/>
      <c r="CR9" s="392"/>
      <c r="CS9" s="473"/>
      <c r="CT9" s="429">
        <v>14.2</v>
      </c>
      <c r="CU9" s="430"/>
      <c r="CV9" s="430"/>
      <c r="CW9" s="430"/>
      <c r="CX9" s="430"/>
      <c r="CY9" s="430"/>
      <c r="CZ9" s="430"/>
      <c r="DA9" s="431"/>
      <c r="DB9" s="429">
        <v>14.6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119</v>
      </c>
      <c r="M10" s="389"/>
      <c r="N10" s="389"/>
      <c r="O10" s="389"/>
      <c r="P10" s="389"/>
      <c r="Q10" s="390"/>
      <c r="R10" s="385">
        <v>125857</v>
      </c>
      <c r="S10" s="386"/>
      <c r="T10" s="386"/>
      <c r="U10" s="386"/>
      <c r="V10" s="445"/>
      <c r="W10" s="573"/>
      <c r="X10" s="383"/>
      <c r="Y10" s="383"/>
      <c r="Z10" s="383"/>
      <c r="AA10" s="383"/>
      <c r="AB10" s="383"/>
      <c r="AC10" s="383"/>
      <c r="AD10" s="383"/>
      <c r="AE10" s="383"/>
      <c r="AF10" s="383"/>
      <c r="AG10" s="383"/>
      <c r="AH10" s="383"/>
      <c r="AI10" s="383"/>
      <c r="AJ10" s="383"/>
      <c r="AK10" s="383"/>
      <c r="AL10" s="574"/>
      <c r="AM10" s="489" t="s">
        <v>120</v>
      </c>
      <c r="AN10" s="389"/>
      <c r="AO10" s="389"/>
      <c r="AP10" s="389"/>
      <c r="AQ10" s="389"/>
      <c r="AR10" s="389"/>
      <c r="AS10" s="389"/>
      <c r="AT10" s="390"/>
      <c r="AU10" s="490" t="s">
        <v>121</v>
      </c>
      <c r="AV10" s="491"/>
      <c r="AW10" s="491"/>
      <c r="AX10" s="491"/>
      <c r="AY10" s="446" t="s">
        <v>122</v>
      </c>
      <c r="AZ10" s="447"/>
      <c r="BA10" s="447"/>
      <c r="BB10" s="447"/>
      <c r="BC10" s="447"/>
      <c r="BD10" s="447"/>
      <c r="BE10" s="447"/>
      <c r="BF10" s="447"/>
      <c r="BG10" s="447"/>
      <c r="BH10" s="447"/>
      <c r="BI10" s="447"/>
      <c r="BJ10" s="447"/>
      <c r="BK10" s="447"/>
      <c r="BL10" s="447"/>
      <c r="BM10" s="448"/>
      <c r="BN10" s="432">
        <v>1400996</v>
      </c>
      <c r="BO10" s="433"/>
      <c r="BP10" s="433"/>
      <c r="BQ10" s="433"/>
      <c r="BR10" s="433"/>
      <c r="BS10" s="433"/>
      <c r="BT10" s="433"/>
      <c r="BU10" s="434"/>
      <c r="BV10" s="432">
        <v>1655130</v>
      </c>
      <c r="BW10" s="433"/>
      <c r="BX10" s="433"/>
      <c r="BY10" s="433"/>
      <c r="BZ10" s="433"/>
      <c r="CA10" s="433"/>
      <c r="CB10" s="433"/>
      <c r="CC10" s="434"/>
      <c r="CD10" s="181" t="s">
        <v>123</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124</v>
      </c>
      <c r="M11" s="394"/>
      <c r="N11" s="394"/>
      <c r="O11" s="394"/>
      <c r="P11" s="394"/>
      <c r="Q11" s="395"/>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89" t="s">
        <v>126</v>
      </c>
      <c r="AN11" s="389"/>
      <c r="AO11" s="389"/>
      <c r="AP11" s="389"/>
      <c r="AQ11" s="389"/>
      <c r="AR11" s="389"/>
      <c r="AS11" s="389"/>
      <c r="AT11" s="390"/>
      <c r="AU11" s="490" t="s">
        <v>127</v>
      </c>
      <c r="AV11" s="491"/>
      <c r="AW11" s="491"/>
      <c r="AX11" s="491"/>
      <c r="AY11" s="446" t="s">
        <v>128</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129</v>
      </c>
      <c r="CE11" s="392"/>
      <c r="CF11" s="392"/>
      <c r="CG11" s="392"/>
      <c r="CH11" s="392"/>
      <c r="CI11" s="392"/>
      <c r="CJ11" s="392"/>
      <c r="CK11" s="392"/>
      <c r="CL11" s="392"/>
      <c r="CM11" s="392"/>
      <c r="CN11" s="392"/>
      <c r="CO11" s="392"/>
      <c r="CP11" s="392"/>
      <c r="CQ11" s="392"/>
      <c r="CR11" s="392"/>
      <c r="CS11" s="473"/>
      <c r="CT11" s="535" t="s">
        <v>130</v>
      </c>
      <c r="CU11" s="536"/>
      <c r="CV11" s="536"/>
      <c r="CW11" s="536"/>
      <c r="CX11" s="536"/>
      <c r="CY11" s="536"/>
      <c r="CZ11" s="536"/>
      <c r="DA11" s="537"/>
      <c r="DB11" s="535" t="s">
        <v>131</v>
      </c>
      <c r="DC11" s="536"/>
      <c r="DD11" s="536"/>
      <c r="DE11" s="536"/>
      <c r="DF11" s="536"/>
      <c r="DG11" s="536"/>
      <c r="DH11" s="536"/>
      <c r="DI11" s="537"/>
    </row>
    <row r="12" spans="1:119" ht="18.75" customHeight="1" x14ac:dyDescent="0.2">
      <c r="A12" s="175"/>
      <c r="B12" s="538" t="s">
        <v>132</v>
      </c>
      <c r="C12" s="539"/>
      <c r="D12" s="539"/>
      <c r="E12" s="539"/>
      <c r="F12" s="539"/>
      <c r="G12" s="539"/>
      <c r="H12" s="539"/>
      <c r="I12" s="539"/>
      <c r="J12" s="539"/>
      <c r="K12" s="540"/>
      <c r="L12" s="547" t="s">
        <v>133</v>
      </c>
      <c r="M12" s="548"/>
      <c r="N12" s="548"/>
      <c r="O12" s="548"/>
      <c r="P12" s="548"/>
      <c r="Q12" s="549"/>
      <c r="R12" s="550">
        <v>124751</v>
      </c>
      <c r="S12" s="551"/>
      <c r="T12" s="551"/>
      <c r="U12" s="551"/>
      <c r="V12" s="552"/>
      <c r="W12" s="553" t="s">
        <v>1</v>
      </c>
      <c r="X12" s="491"/>
      <c r="Y12" s="491"/>
      <c r="Z12" s="491"/>
      <c r="AA12" s="491"/>
      <c r="AB12" s="554"/>
      <c r="AC12" s="555" t="s">
        <v>134</v>
      </c>
      <c r="AD12" s="556"/>
      <c r="AE12" s="556"/>
      <c r="AF12" s="556"/>
      <c r="AG12" s="557"/>
      <c r="AH12" s="555" t="s">
        <v>135</v>
      </c>
      <c r="AI12" s="556"/>
      <c r="AJ12" s="556"/>
      <c r="AK12" s="556"/>
      <c r="AL12" s="558"/>
      <c r="AM12" s="489" t="s">
        <v>136</v>
      </c>
      <c r="AN12" s="389"/>
      <c r="AO12" s="389"/>
      <c r="AP12" s="389"/>
      <c r="AQ12" s="389"/>
      <c r="AR12" s="389"/>
      <c r="AS12" s="389"/>
      <c r="AT12" s="390"/>
      <c r="AU12" s="490" t="s">
        <v>137</v>
      </c>
      <c r="AV12" s="491"/>
      <c r="AW12" s="491"/>
      <c r="AX12" s="491"/>
      <c r="AY12" s="446" t="s">
        <v>138</v>
      </c>
      <c r="AZ12" s="447"/>
      <c r="BA12" s="447"/>
      <c r="BB12" s="447"/>
      <c r="BC12" s="447"/>
      <c r="BD12" s="447"/>
      <c r="BE12" s="447"/>
      <c r="BF12" s="447"/>
      <c r="BG12" s="447"/>
      <c r="BH12" s="447"/>
      <c r="BI12" s="447"/>
      <c r="BJ12" s="447"/>
      <c r="BK12" s="447"/>
      <c r="BL12" s="447"/>
      <c r="BM12" s="448"/>
      <c r="BN12" s="432">
        <v>1519368</v>
      </c>
      <c r="BO12" s="433"/>
      <c r="BP12" s="433"/>
      <c r="BQ12" s="433"/>
      <c r="BR12" s="433"/>
      <c r="BS12" s="433"/>
      <c r="BT12" s="433"/>
      <c r="BU12" s="434"/>
      <c r="BV12" s="432">
        <v>1668485</v>
      </c>
      <c r="BW12" s="433"/>
      <c r="BX12" s="433"/>
      <c r="BY12" s="433"/>
      <c r="BZ12" s="433"/>
      <c r="CA12" s="433"/>
      <c r="CB12" s="433"/>
      <c r="CC12" s="434"/>
      <c r="CD12" s="472" t="s">
        <v>139</v>
      </c>
      <c r="CE12" s="392"/>
      <c r="CF12" s="392"/>
      <c r="CG12" s="392"/>
      <c r="CH12" s="392"/>
      <c r="CI12" s="392"/>
      <c r="CJ12" s="392"/>
      <c r="CK12" s="392"/>
      <c r="CL12" s="392"/>
      <c r="CM12" s="392"/>
      <c r="CN12" s="392"/>
      <c r="CO12" s="392"/>
      <c r="CP12" s="392"/>
      <c r="CQ12" s="392"/>
      <c r="CR12" s="392"/>
      <c r="CS12" s="473"/>
      <c r="CT12" s="535" t="s">
        <v>140</v>
      </c>
      <c r="CU12" s="536"/>
      <c r="CV12" s="536"/>
      <c r="CW12" s="536"/>
      <c r="CX12" s="536"/>
      <c r="CY12" s="536"/>
      <c r="CZ12" s="536"/>
      <c r="DA12" s="537"/>
      <c r="DB12" s="535" t="s">
        <v>140</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141</v>
      </c>
      <c r="N13" s="517"/>
      <c r="O13" s="517"/>
      <c r="P13" s="517"/>
      <c r="Q13" s="518"/>
      <c r="R13" s="519">
        <v>123785</v>
      </c>
      <c r="S13" s="520"/>
      <c r="T13" s="520"/>
      <c r="U13" s="520"/>
      <c r="V13" s="521"/>
      <c r="W13" s="522" t="s">
        <v>142</v>
      </c>
      <c r="X13" s="418"/>
      <c r="Y13" s="418"/>
      <c r="Z13" s="418"/>
      <c r="AA13" s="418"/>
      <c r="AB13" s="419"/>
      <c r="AC13" s="385">
        <v>2657</v>
      </c>
      <c r="AD13" s="386"/>
      <c r="AE13" s="386"/>
      <c r="AF13" s="386"/>
      <c r="AG13" s="387"/>
      <c r="AH13" s="385">
        <v>3069</v>
      </c>
      <c r="AI13" s="386"/>
      <c r="AJ13" s="386"/>
      <c r="AK13" s="386"/>
      <c r="AL13" s="445"/>
      <c r="AM13" s="489" t="s">
        <v>143</v>
      </c>
      <c r="AN13" s="389"/>
      <c r="AO13" s="389"/>
      <c r="AP13" s="389"/>
      <c r="AQ13" s="389"/>
      <c r="AR13" s="389"/>
      <c r="AS13" s="389"/>
      <c r="AT13" s="390"/>
      <c r="AU13" s="490" t="s">
        <v>144</v>
      </c>
      <c r="AV13" s="491"/>
      <c r="AW13" s="491"/>
      <c r="AX13" s="491"/>
      <c r="AY13" s="446" t="s">
        <v>145</v>
      </c>
      <c r="AZ13" s="447"/>
      <c r="BA13" s="447"/>
      <c r="BB13" s="447"/>
      <c r="BC13" s="447"/>
      <c r="BD13" s="447"/>
      <c r="BE13" s="447"/>
      <c r="BF13" s="447"/>
      <c r="BG13" s="447"/>
      <c r="BH13" s="447"/>
      <c r="BI13" s="447"/>
      <c r="BJ13" s="447"/>
      <c r="BK13" s="447"/>
      <c r="BL13" s="447"/>
      <c r="BM13" s="448"/>
      <c r="BN13" s="432">
        <v>265281</v>
      </c>
      <c r="BO13" s="433"/>
      <c r="BP13" s="433"/>
      <c r="BQ13" s="433"/>
      <c r="BR13" s="433"/>
      <c r="BS13" s="433"/>
      <c r="BT13" s="433"/>
      <c r="BU13" s="434"/>
      <c r="BV13" s="432">
        <v>422559</v>
      </c>
      <c r="BW13" s="433"/>
      <c r="BX13" s="433"/>
      <c r="BY13" s="433"/>
      <c r="BZ13" s="433"/>
      <c r="CA13" s="433"/>
      <c r="CB13" s="433"/>
      <c r="CC13" s="434"/>
      <c r="CD13" s="472" t="s">
        <v>146</v>
      </c>
      <c r="CE13" s="392"/>
      <c r="CF13" s="392"/>
      <c r="CG13" s="392"/>
      <c r="CH13" s="392"/>
      <c r="CI13" s="392"/>
      <c r="CJ13" s="392"/>
      <c r="CK13" s="392"/>
      <c r="CL13" s="392"/>
      <c r="CM13" s="392"/>
      <c r="CN13" s="392"/>
      <c r="CO13" s="392"/>
      <c r="CP13" s="392"/>
      <c r="CQ13" s="392"/>
      <c r="CR13" s="392"/>
      <c r="CS13" s="473"/>
      <c r="CT13" s="429">
        <v>6.5</v>
      </c>
      <c r="CU13" s="430"/>
      <c r="CV13" s="430"/>
      <c r="CW13" s="430"/>
      <c r="CX13" s="430"/>
      <c r="CY13" s="430"/>
      <c r="CZ13" s="430"/>
      <c r="DA13" s="431"/>
      <c r="DB13" s="429">
        <v>6.6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147</v>
      </c>
      <c r="M14" s="559"/>
      <c r="N14" s="559"/>
      <c r="O14" s="559"/>
      <c r="P14" s="559"/>
      <c r="Q14" s="560"/>
      <c r="R14" s="519">
        <v>124826</v>
      </c>
      <c r="S14" s="520"/>
      <c r="T14" s="520"/>
      <c r="U14" s="520"/>
      <c r="V14" s="521"/>
      <c r="W14" s="523"/>
      <c r="X14" s="421"/>
      <c r="Y14" s="421"/>
      <c r="Z14" s="421"/>
      <c r="AA14" s="421"/>
      <c r="AB14" s="422"/>
      <c r="AC14" s="512">
        <v>5</v>
      </c>
      <c r="AD14" s="513"/>
      <c r="AE14" s="513"/>
      <c r="AF14" s="513"/>
      <c r="AG14" s="514"/>
      <c r="AH14" s="512">
        <v>5.6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148</v>
      </c>
      <c r="CE14" s="470"/>
      <c r="CF14" s="470"/>
      <c r="CG14" s="470"/>
      <c r="CH14" s="470"/>
      <c r="CI14" s="470"/>
      <c r="CJ14" s="470"/>
      <c r="CK14" s="470"/>
      <c r="CL14" s="470"/>
      <c r="CM14" s="470"/>
      <c r="CN14" s="470"/>
      <c r="CO14" s="470"/>
      <c r="CP14" s="470"/>
      <c r="CQ14" s="470"/>
      <c r="CR14" s="470"/>
      <c r="CS14" s="471"/>
      <c r="CT14" s="529" t="s">
        <v>149</v>
      </c>
      <c r="CU14" s="530"/>
      <c r="CV14" s="530"/>
      <c r="CW14" s="530"/>
      <c r="CX14" s="530"/>
      <c r="CY14" s="530"/>
      <c r="CZ14" s="530"/>
      <c r="DA14" s="531"/>
      <c r="DB14" s="529" t="s">
        <v>140</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150</v>
      </c>
      <c r="N15" s="517"/>
      <c r="O15" s="517"/>
      <c r="P15" s="517"/>
      <c r="Q15" s="518"/>
      <c r="R15" s="519">
        <v>123975</v>
      </c>
      <c r="S15" s="520"/>
      <c r="T15" s="520"/>
      <c r="U15" s="520"/>
      <c r="V15" s="521"/>
      <c r="W15" s="522" t="s">
        <v>151</v>
      </c>
      <c r="X15" s="418"/>
      <c r="Y15" s="418"/>
      <c r="Z15" s="418"/>
      <c r="AA15" s="418"/>
      <c r="AB15" s="419"/>
      <c r="AC15" s="385">
        <v>14656</v>
      </c>
      <c r="AD15" s="386"/>
      <c r="AE15" s="386"/>
      <c r="AF15" s="386"/>
      <c r="AG15" s="387"/>
      <c r="AH15" s="385">
        <v>14872</v>
      </c>
      <c r="AI15" s="386"/>
      <c r="AJ15" s="386"/>
      <c r="AK15" s="386"/>
      <c r="AL15" s="445"/>
      <c r="AM15" s="489"/>
      <c r="AN15" s="389"/>
      <c r="AO15" s="389"/>
      <c r="AP15" s="389"/>
      <c r="AQ15" s="389"/>
      <c r="AR15" s="389"/>
      <c r="AS15" s="389"/>
      <c r="AT15" s="390"/>
      <c r="AU15" s="490"/>
      <c r="AV15" s="491"/>
      <c r="AW15" s="491"/>
      <c r="AX15" s="491"/>
      <c r="AY15" s="458" t="s">
        <v>152</v>
      </c>
      <c r="AZ15" s="459"/>
      <c r="BA15" s="459"/>
      <c r="BB15" s="459"/>
      <c r="BC15" s="459"/>
      <c r="BD15" s="459"/>
      <c r="BE15" s="459"/>
      <c r="BF15" s="459"/>
      <c r="BG15" s="459"/>
      <c r="BH15" s="459"/>
      <c r="BI15" s="459"/>
      <c r="BJ15" s="459"/>
      <c r="BK15" s="459"/>
      <c r="BL15" s="459"/>
      <c r="BM15" s="460"/>
      <c r="BN15" s="461">
        <v>16203163</v>
      </c>
      <c r="BO15" s="462"/>
      <c r="BP15" s="462"/>
      <c r="BQ15" s="462"/>
      <c r="BR15" s="462"/>
      <c r="BS15" s="462"/>
      <c r="BT15" s="462"/>
      <c r="BU15" s="463"/>
      <c r="BV15" s="461">
        <v>15298170</v>
      </c>
      <c r="BW15" s="462"/>
      <c r="BX15" s="462"/>
      <c r="BY15" s="462"/>
      <c r="BZ15" s="462"/>
      <c r="CA15" s="462"/>
      <c r="CB15" s="462"/>
      <c r="CC15" s="463"/>
      <c r="CD15" s="532" t="s">
        <v>153</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154</v>
      </c>
      <c r="M16" s="507"/>
      <c r="N16" s="507"/>
      <c r="O16" s="507"/>
      <c r="P16" s="507"/>
      <c r="Q16" s="508"/>
      <c r="R16" s="509" t="s">
        <v>155</v>
      </c>
      <c r="S16" s="510"/>
      <c r="T16" s="510"/>
      <c r="U16" s="510"/>
      <c r="V16" s="511"/>
      <c r="W16" s="523"/>
      <c r="X16" s="421"/>
      <c r="Y16" s="421"/>
      <c r="Z16" s="421"/>
      <c r="AA16" s="421"/>
      <c r="AB16" s="422"/>
      <c r="AC16" s="512">
        <v>27.5</v>
      </c>
      <c r="AD16" s="513"/>
      <c r="AE16" s="513"/>
      <c r="AF16" s="513"/>
      <c r="AG16" s="514"/>
      <c r="AH16" s="512">
        <v>27.3</v>
      </c>
      <c r="AI16" s="513"/>
      <c r="AJ16" s="513"/>
      <c r="AK16" s="513"/>
      <c r="AL16" s="515"/>
      <c r="AM16" s="489"/>
      <c r="AN16" s="389"/>
      <c r="AO16" s="389"/>
      <c r="AP16" s="389"/>
      <c r="AQ16" s="389"/>
      <c r="AR16" s="389"/>
      <c r="AS16" s="389"/>
      <c r="AT16" s="390"/>
      <c r="AU16" s="490"/>
      <c r="AV16" s="491"/>
      <c r="AW16" s="491"/>
      <c r="AX16" s="491"/>
      <c r="AY16" s="446" t="s">
        <v>156</v>
      </c>
      <c r="AZ16" s="447"/>
      <c r="BA16" s="447"/>
      <c r="BB16" s="447"/>
      <c r="BC16" s="447"/>
      <c r="BD16" s="447"/>
      <c r="BE16" s="447"/>
      <c r="BF16" s="447"/>
      <c r="BG16" s="447"/>
      <c r="BH16" s="447"/>
      <c r="BI16" s="447"/>
      <c r="BJ16" s="447"/>
      <c r="BK16" s="447"/>
      <c r="BL16" s="447"/>
      <c r="BM16" s="448"/>
      <c r="BN16" s="432">
        <v>29843088</v>
      </c>
      <c r="BO16" s="433"/>
      <c r="BP16" s="433"/>
      <c r="BQ16" s="433"/>
      <c r="BR16" s="433"/>
      <c r="BS16" s="433"/>
      <c r="BT16" s="433"/>
      <c r="BU16" s="434"/>
      <c r="BV16" s="432">
        <v>29331990</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157</v>
      </c>
      <c r="N17" s="526"/>
      <c r="O17" s="526"/>
      <c r="P17" s="526"/>
      <c r="Q17" s="527"/>
      <c r="R17" s="509" t="s">
        <v>158</v>
      </c>
      <c r="S17" s="510"/>
      <c r="T17" s="510"/>
      <c r="U17" s="510"/>
      <c r="V17" s="511"/>
      <c r="W17" s="522" t="s">
        <v>159</v>
      </c>
      <c r="X17" s="418"/>
      <c r="Y17" s="418"/>
      <c r="Z17" s="418"/>
      <c r="AA17" s="418"/>
      <c r="AB17" s="419"/>
      <c r="AC17" s="385">
        <v>35911</v>
      </c>
      <c r="AD17" s="386"/>
      <c r="AE17" s="386"/>
      <c r="AF17" s="386"/>
      <c r="AG17" s="387"/>
      <c r="AH17" s="385">
        <v>36519</v>
      </c>
      <c r="AI17" s="386"/>
      <c r="AJ17" s="386"/>
      <c r="AK17" s="386"/>
      <c r="AL17" s="445"/>
      <c r="AM17" s="489"/>
      <c r="AN17" s="389"/>
      <c r="AO17" s="389"/>
      <c r="AP17" s="389"/>
      <c r="AQ17" s="389"/>
      <c r="AR17" s="389"/>
      <c r="AS17" s="389"/>
      <c r="AT17" s="390"/>
      <c r="AU17" s="490"/>
      <c r="AV17" s="491"/>
      <c r="AW17" s="491"/>
      <c r="AX17" s="491"/>
      <c r="AY17" s="446" t="s">
        <v>160</v>
      </c>
      <c r="AZ17" s="447"/>
      <c r="BA17" s="447"/>
      <c r="BB17" s="447"/>
      <c r="BC17" s="447"/>
      <c r="BD17" s="447"/>
      <c r="BE17" s="447"/>
      <c r="BF17" s="447"/>
      <c r="BG17" s="447"/>
      <c r="BH17" s="447"/>
      <c r="BI17" s="447"/>
      <c r="BJ17" s="447"/>
      <c r="BK17" s="447"/>
      <c r="BL17" s="447"/>
      <c r="BM17" s="448"/>
      <c r="BN17" s="432">
        <v>20397678</v>
      </c>
      <c r="BO17" s="433"/>
      <c r="BP17" s="433"/>
      <c r="BQ17" s="433"/>
      <c r="BR17" s="433"/>
      <c r="BS17" s="433"/>
      <c r="BT17" s="433"/>
      <c r="BU17" s="434"/>
      <c r="BV17" s="432">
        <v>19260416</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161</v>
      </c>
      <c r="C18" s="483"/>
      <c r="D18" s="483"/>
      <c r="E18" s="484"/>
      <c r="F18" s="484"/>
      <c r="G18" s="484"/>
      <c r="H18" s="484"/>
      <c r="I18" s="484"/>
      <c r="J18" s="484"/>
      <c r="K18" s="484"/>
      <c r="L18" s="485">
        <v>603.16999999999996</v>
      </c>
      <c r="M18" s="485"/>
      <c r="N18" s="485"/>
      <c r="O18" s="485"/>
      <c r="P18" s="485"/>
      <c r="Q18" s="485"/>
      <c r="R18" s="486"/>
      <c r="S18" s="486"/>
      <c r="T18" s="486"/>
      <c r="U18" s="486"/>
      <c r="V18" s="487"/>
      <c r="W18" s="503"/>
      <c r="X18" s="504"/>
      <c r="Y18" s="504"/>
      <c r="Z18" s="504"/>
      <c r="AA18" s="504"/>
      <c r="AB18" s="528"/>
      <c r="AC18" s="402">
        <v>67.5</v>
      </c>
      <c r="AD18" s="403"/>
      <c r="AE18" s="403"/>
      <c r="AF18" s="403"/>
      <c r="AG18" s="488"/>
      <c r="AH18" s="402">
        <v>67.099999999999994</v>
      </c>
      <c r="AI18" s="403"/>
      <c r="AJ18" s="403"/>
      <c r="AK18" s="403"/>
      <c r="AL18" s="404"/>
      <c r="AM18" s="489"/>
      <c r="AN18" s="389"/>
      <c r="AO18" s="389"/>
      <c r="AP18" s="389"/>
      <c r="AQ18" s="389"/>
      <c r="AR18" s="389"/>
      <c r="AS18" s="389"/>
      <c r="AT18" s="390"/>
      <c r="AU18" s="490"/>
      <c r="AV18" s="491"/>
      <c r="AW18" s="491"/>
      <c r="AX18" s="491"/>
      <c r="AY18" s="446" t="s">
        <v>162</v>
      </c>
      <c r="AZ18" s="447"/>
      <c r="BA18" s="447"/>
      <c r="BB18" s="447"/>
      <c r="BC18" s="447"/>
      <c r="BD18" s="447"/>
      <c r="BE18" s="447"/>
      <c r="BF18" s="447"/>
      <c r="BG18" s="447"/>
      <c r="BH18" s="447"/>
      <c r="BI18" s="447"/>
      <c r="BJ18" s="447"/>
      <c r="BK18" s="447"/>
      <c r="BL18" s="447"/>
      <c r="BM18" s="448"/>
      <c r="BN18" s="432">
        <v>30782840</v>
      </c>
      <c r="BO18" s="433"/>
      <c r="BP18" s="433"/>
      <c r="BQ18" s="433"/>
      <c r="BR18" s="433"/>
      <c r="BS18" s="433"/>
      <c r="BT18" s="433"/>
      <c r="BU18" s="434"/>
      <c r="BV18" s="432">
        <v>30543997</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163</v>
      </c>
      <c r="C19" s="483"/>
      <c r="D19" s="483"/>
      <c r="E19" s="484"/>
      <c r="F19" s="484"/>
      <c r="G19" s="484"/>
      <c r="H19" s="484"/>
      <c r="I19" s="484"/>
      <c r="J19" s="484"/>
      <c r="K19" s="484"/>
      <c r="L19" s="492">
        <v>204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164</v>
      </c>
      <c r="AZ19" s="447"/>
      <c r="BA19" s="447"/>
      <c r="BB19" s="447"/>
      <c r="BC19" s="447"/>
      <c r="BD19" s="447"/>
      <c r="BE19" s="447"/>
      <c r="BF19" s="447"/>
      <c r="BG19" s="447"/>
      <c r="BH19" s="447"/>
      <c r="BI19" s="447"/>
      <c r="BJ19" s="447"/>
      <c r="BK19" s="447"/>
      <c r="BL19" s="447"/>
      <c r="BM19" s="448"/>
      <c r="BN19" s="432">
        <v>45545827</v>
      </c>
      <c r="BO19" s="433"/>
      <c r="BP19" s="433"/>
      <c r="BQ19" s="433"/>
      <c r="BR19" s="433"/>
      <c r="BS19" s="433"/>
      <c r="BT19" s="433"/>
      <c r="BU19" s="434"/>
      <c r="BV19" s="432">
        <v>46036038</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165</v>
      </c>
      <c r="C20" s="483"/>
      <c r="D20" s="483"/>
      <c r="E20" s="484"/>
      <c r="F20" s="484"/>
      <c r="G20" s="484"/>
      <c r="H20" s="484"/>
      <c r="I20" s="484"/>
      <c r="J20" s="484"/>
      <c r="K20" s="484"/>
      <c r="L20" s="492">
        <v>55586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166</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167</v>
      </c>
      <c r="C22" s="409"/>
      <c r="D22" s="410"/>
      <c r="E22" s="417" t="s">
        <v>1</v>
      </c>
      <c r="F22" s="418"/>
      <c r="G22" s="418"/>
      <c r="H22" s="418"/>
      <c r="I22" s="418"/>
      <c r="J22" s="418"/>
      <c r="K22" s="419"/>
      <c r="L22" s="417" t="s">
        <v>168</v>
      </c>
      <c r="M22" s="418"/>
      <c r="N22" s="418"/>
      <c r="O22" s="418"/>
      <c r="P22" s="419"/>
      <c r="Q22" s="423" t="s">
        <v>169</v>
      </c>
      <c r="R22" s="424"/>
      <c r="S22" s="424"/>
      <c r="T22" s="424"/>
      <c r="U22" s="424"/>
      <c r="V22" s="425"/>
      <c r="W22" s="474" t="s">
        <v>170</v>
      </c>
      <c r="X22" s="409"/>
      <c r="Y22" s="410"/>
      <c r="Z22" s="417" t="s">
        <v>1</v>
      </c>
      <c r="AA22" s="418"/>
      <c r="AB22" s="418"/>
      <c r="AC22" s="418"/>
      <c r="AD22" s="418"/>
      <c r="AE22" s="418"/>
      <c r="AF22" s="418"/>
      <c r="AG22" s="419"/>
      <c r="AH22" s="435" t="s">
        <v>171</v>
      </c>
      <c r="AI22" s="418"/>
      <c r="AJ22" s="418"/>
      <c r="AK22" s="418"/>
      <c r="AL22" s="419"/>
      <c r="AM22" s="435" t="s">
        <v>172</v>
      </c>
      <c r="AN22" s="436"/>
      <c r="AO22" s="436"/>
      <c r="AP22" s="436"/>
      <c r="AQ22" s="436"/>
      <c r="AR22" s="437"/>
      <c r="AS22" s="423" t="s">
        <v>169</v>
      </c>
      <c r="AT22" s="424"/>
      <c r="AU22" s="424"/>
      <c r="AV22" s="424"/>
      <c r="AW22" s="424"/>
      <c r="AX22" s="441"/>
      <c r="AY22" s="458" t="s">
        <v>173</v>
      </c>
      <c r="AZ22" s="459"/>
      <c r="BA22" s="459"/>
      <c r="BB22" s="459"/>
      <c r="BC22" s="459"/>
      <c r="BD22" s="459"/>
      <c r="BE22" s="459"/>
      <c r="BF22" s="459"/>
      <c r="BG22" s="459"/>
      <c r="BH22" s="459"/>
      <c r="BI22" s="459"/>
      <c r="BJ22" s="459"/>
      <c r="BK22" s="459"/>
      <c r="BL22" s="459"/>
      <c r="BM22" s="460"/>
      <c r="BN22" s="461">
        <v>48595372</v>
      </c>
      <c r="BO22" s="462"/>
      <c r="BP22" s="462"/>
      <c r="BQ22" s="462"/>
      <c r="BR22" s="462"/>
      <c r="BS22" s="462"/>
      <c r="BT22" s="462"/>
      <c r="BU22" s="463"/>
      <c r="BV22" s="461">
        <v>51601166</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174</v>
      </c>
      <c r="AZ23" s="447"/>
      <c r="BA23" s="447"/>
      <c r="BB23" s="447"/>
      <c r="BC23" s="447"/>
      <c r="BD23" s="447"/>
      <c r="BE23" s="447"/>
      <c r="BF23" s="447"/>
      <c r="BG23" s="447"/>
      <c r="BH23" s="447"/>
      <c r="BI23" s="447"/>
      <c r="BJ23" s="447"/>
      <c r="BK23" s="447"/>
      <c r="BL23" s="447"/>
      <c r="BM23" s="448"/>
      <c r="BN23" s="432">
        <v>33996055</v>
      </c>
      <c r="BO23" s="433"/>
      <c r="BP23" s="433"/>
      <c r="BQ23" s="433"/>
      <c r="BR23" s="433"/>
      <c r="BS23" s="433"/>
      <c r="BT23" s="433"/>
      <c r="BU23" s="434"/>
      <c r="BV23" s="432">
        <v>35931525</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175</v>
      </c>
      <c r="F24" s="389"/>
      <c r="G24" s="389"/>
      <c r="H24" s="389"/>
      <c r="I24" s="389"/>
      <c r="J24" s="389"/>
      <c r="K24" s="390"/>
      <c r="L24" s="385">
        <v>1</v>
      </c>
      <c r="M24" s="386"/>
      <c r="N24" s="386"/>
      <c r="O24" s="386"/>
      <c r="P24" s="387"/>
      <c r="Q24" s="385">
        <v>9800</v>
      </c>
      <c r="R24" s="386"/>
      <c r="S24" s="386"/>
      <c r="T24" s="386"/>
      <c r="U24" s="386"/>
      <c r="V24" s="387"/>
      <c r="W24" s="475"/>
      <c r="X24" s="412"/>
      <c r="Y24" s="413"/>
      <c r="Z24" s="388" t="s">
        <v>176</v>
      </c>
      <c r="AA24" s="389"/>
      <c r="AB24" s="389"/>
      <c r="AC24" s="389"/>
      <c r="AD24" s="389"/>
      <c r="AE24" s="389"/>
      <c r="AF24" s="389"/>
      <c r="AG24" s="390"/>
      <c r="AH24" s="385">
        <v>930</v>
      </c>
      <c r="AI24" s="386"/>
      <c r="AJ24" s="386"/>
      <c r="AK24" s="386"/>
      <c r="AL24" s="387"/>
      <c r="AM24" s="385">
        <v>3034590</v>
      </c>
      <c r="AN24" s="386"/>
      <c r="AO24" s="386"/>
      <c r="AP24" s="386"/>
      <c r="AQ24" s="386"/>
      <c r="AR24" s="387"/>
      <c r="AS24" s="385">
        <v>3263</v>
      </c>
      <c r="AT24" s="386"/>
      <c r="AU24" s="386"/>
      <c r="AV24" s="386"/>
      <c r="AW24" s="386"/>
      <c r="AX24" s="445"/>
      <c r="AY24" s="405" t="s">
        <v>177</v>
      </c>
      <c r="AZ24" s="406"/>
      <c r="BA24" s="406"/>
      <c r="BB24" s="406"/>
      <c r="BC24" s="406"/>
      <c r="BD24" s="406"/>
      <c r="BE24" s="406"/>
      <c r="BF24" s="406"/>
      <c r="BG24" s="406"/>
      <c r="BH24" s="406"/>
      <c r="BI24" s="406"/>
      <c r="BJ24" s="406"/>
      <c r="BK24" s="406"/>
      <c r="BL24" s="406"/>
      <c r="BM24" s="407"/>
      <c r="BN24" s="432">
        <v>25662997</v>
      </c>
      <c r="BO24" s="433"/>
      <c r="BP24" s="433"/>
      <c r="BQ24" s="433"/>
      <c r="BR24" s="433"/>
      <c r="BS24" s="433"/>
      <c r="BT24" s="433"/>
      <c r="BU24" s="434"/>
      <c r="BV24" s="432">
        <v>27094518</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178</v>
      </c>
      <c r="F25" s="389"/>
      <c r="G25" s="389"/>
      <c r="H25" s="389"/>
      <c r="I25" s="389"/>
      <c r="J25" s="389"/>
      <c r="K25" s="390"/>
      <c r="L25" s="385">
        <v>2</v>
      </c>
      <c r="M25" s="386"/>
      <c r="N25" s="386"/>
      <c r="O25" s="386"/>
      <c r="P25" s="387"/>
      <c r="Q25" s="385">
        <v>7640</v>
      </c>
      <c r="R25" s="386"/>
      <c r="S25" s="386"/>
      <c r="T25" s="386"/>
      <c r="U25" s="386"/>
      <c r="V25" s="387"/>
      <c r="W25" s="475"/>
      <c r="X25" s="412"/>
      <c r="Y25" s="413"/>
      <c r="Z25" s="388" t="s">
        <v>179</v>
      </c>
      <c r="AA25" s="389"/>
      <c r="AB25" s="389"/>
      <c r="AC25" s="389"/>
      <c r="AD25" s="389"/>
      <c r="AE25" s="389"/>
      <c r="AF25" s="389"/>
      <c r="AG25" s="390"/>
      <c r="AH25" s="385">
        <v>182</v>
      </c>
      <c r="AI25" s="386"/>
      <c r="AJ25" s="386"/>
      <c r="AK25" s="386"/>
      <c r="AL25" s="387"/>
      <c r="AM25" s="385">
        <v>557648</v>
      </c>
      <c r="AN25" s="386"/>
      <c r="AO25" s="386"/>
      <c r="AP25" s="386"/>
      <c r="AQ25" s="386"/>
      <c r="AR25" s="387"/>
      <c r="AS25" s="385">
        <v>3064</v>
      </c>
      <c r="AT25" s="386"/>
      <c r="AU25" s="386"/>
      <c r="AV25" s="386"/>
      <c r="AW25" s="386"/>
      <c r="AX25" s="445"/>
      <c r="AY25" s="458" t="s">
        <v>180</v>
      </c>
      <c r="AZ25" s="459"/>
      <c r="BA25" s="459"/>
      <c r="BB25" s="459"/>
      <c r="BC25" s="459"/>
      <c r="BD25" s="459"/>
      <c r="BE25" s="459"/>
      <c r="BF25" s="459"/>
      <c r="BG25" s="459"/>
      <c r="BH25" s="459"/>
      <c r="BI25" s="459"/>
      <c r="BJ25" s="459"/>
      <c r="BK25" s="459"/>
      <c r="BL25" s="459"/>
      <c r="BM25" s="460"/>
      <c r="BN25" s="461">
        <v>30473525</v>
      </c>
      <c r="BO25" s="462"/>
      <c r="BP25" s="462"/>
      <c r="BQ25" s="462"/>
      <c r="BR25" s="462"/>
      <c r="BS25" s="462"/>
      <c r="BT25" s="462"/>
      <c r="BU25" s="463"/>
      <c r="BV25" s="461">
        <v>30504869</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181</v>
      </c>
      <c r="F26" s="389"/>
      <c r="G26" s="389"/>
      <c r="H26" s="389"/>
      <c r="I26" s="389"/>
      <c r="J26" s="389"/>
      <c r="K26" s="390"/>
      <c r="L26" s="385">
        <v>1</v>
      </c>
      <c r="M26" s="386"/>
      <c r="N26" s="386"/>
      <c r="O26" s="386"/>
      <c r="P26" s="387"/>
      <c r="Q26" s="385">
        <v>7050</v>
      </c>
      <c r="R26" s="386"/>
      <c r="S26" s="386"/>
      <c r="T26" s="386"/>
      <c r="U26" s="386"/>
      <c r="V26" s="387"/>
      <c r="W26" s="475"/>
      <c r="X26" s="412"/>
      <c r="Y26" s="413"/>
      <c r="Z26" s="388" t="s">
        <v>182</v>
      </c>
      <c r="AA26" s="443"/>
      <c r="AB26" s="443"/>
      <c r="AC26" s="443"/>
      <c r="AD26" s="443"/>
      <c r="AE26" s="443"/>
      <c r="AF26" s="443"/>
      <c r="AG26" s="444"/>
      <c r="AH26" s="385">
        <v>19</v>
      </c>
      <c r="AI26" s="386"/>
      <c r="AJ26" s="386"/>
      <c r="AK26" s="386"/>
      <c r="AL26" s="387"/>
      <c r="AM26" s="385">
        <v>64334</v>
      </c>
      <c r="AN26" s="386"/>
      <c r="AO26" s="386"/>
      <c r="AP26" s="386"/>
      <c r="AQ26" s="386"/>
      <c r="AR26" s="387"/>
      <c r="AS26" s="385">
        <v>3386</v>
      </c>
      <c r="AT26" s="386"/>
      <c r="AU26" s="386"/>
      <c r="AV26" s="386"/>
      <c r="AW26" s="386"/>
      <c r="AX26" s="445"/>
      <c r="AY26" s="472" t="s">
        <v>183</v>
      </c>
      <c r="AZ26" s="392"/>
      <c r="BA26" s="392"/>
      <c r="BB26" s="392"/>
      <c r="BC26" s="392"/>
      <c r="BD26" s="392"/>
      <c r="BE26" s="392"/>
      <c r="BF26" s="392"/>
      <c r="BG26" s="392"/>
      <c r="BH26" s="392"/>
      <c r="BI26" s="392"/>
      <c r="BJ26" s="392"/>
      <c r="BK26" s="392"/>
      <c r="BL26" s="392"/>
      <c r="BM26" s="473"/>
      <c r="BN26" s="432" t="s">
        <v>130</v>
      </c>
      <c r="BO26" s="433"/>
      <c r="BP26" s="433"/>
      <c r="BQ26" s="433"/>
      <c r="BR26" s="433"/>
      <c r="BS26" s="433"/>
      <c r="BT26" s="433"/>
      <c r="BU26" s="434"/>
      <c r="BV26" s="432" t="s">
        <v>149</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184</v>
      </c>
      <c r="F27" s="389"/>
      <c r="G27" s="389"/>
      <c r="H27" s="389"/>
      <c r="I27" s="389"/>
      <c r="J27" s="389"/>
      <c r="K27" s="390"/>
      <c r="L27" s="385">
        <v>1</v>
      </c>
      <c r="M27" s="386"/>
      <c r="N27" s="386"/>
      <c r="O27" s="386"/>
      <c r="P27" s="387"/>
      <c r="Q27" s="385">
        <v>5400</v>
      </c>
      <c r="R27" s="386"/>
      <c r="S27" s="386"/>
      <c r="T27" s="386"/>
      <c r="U27" s="386"/>
      <c r="V27" s="387"/>
      <c r="W27" s="475"/>
      <c r="X27" s="412"/>
      <c r="Y27" s="413"/>
      <c r="Z27" s="388" t="s">
        <v>185</v>
      </c>
      <c r="AA27" s="389"/>
      <c r="AB27" s="389"/>
      <c r="AC27" s="389"/>
      <c r="AD27" s="389"/>
      <c r="AE27" s="389"/>
      <c r="AF27" s="389"/>
      <c r="AG27" s="390"/>
      <c r="AH27" s="385">
        <v>82</v>
      </c>
      <c r="AI27" s="386"/>
      <c r="AJ27" s="386"/>
      <c r="AK27" s="386"/>
      <c r="AL27" s="387"/>
      <c r="AM27" s="385">
        <v>320758</v>
      </c>
      <c r="AN27" s="386"/>
      <c r="AO27" s="386"/>
      <c r="AP27" s="386"/>
      <c r="AQ27" s="386"/>
      <c r="AR27" s="387"/>
      <c r="AS27" s="385">
        <v>3912</v>
      </c>
      <c r="AT27" s="386"/>
      <c r="AU27" s="386"/>
      <c r="AV27" s="386"/>
      <c r="AW27" s="386"/>
      <c r="AX27" s="445"/>
      <c r="AY27" s="469" t="s">
        <v>186</v>
      </c>
      <c r="AZ27" s="470"/>
      <c r="BA27" s="470"/>
      <c r="BB27" s="470"/>
      <c r="BC27" s="470"/>
      <c r="BD27" s="470"/>
      <c r="BE27" s="470"/>
      <c r="BF27" s="470"/>
      <c r="BG27" s="470"/>
      <c r="BH27" s="470"/>
      <c r="BI27" s="470"/>
      <c r="BJ27" s="470"/>
      <c r="BK27" s="470"/>
      <c r="BL27" s="470"/>
      <c r="BM27" s="471"/>
      <c r="BN27" s="466">
        <v>3316327</v>
      </c>
      <c r="BO27" s="467"/>
      <c r="BP27" s="467"/>
      <c r="BQ27" s="467"/>
      <c r="BR27" s="467"/>
      <c r="BS27" s="467"/>
      <c r="BT27" s="467"/>
      <c r="BU27" s="468"/>
      <c r="BV27" s="466">
        <v>3315833</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187</v>
      </c>
      <c r="F28" s="389"/>
      <c r="G28" s="389"/>
      <c r="H28" s="389"/>
      <c r="I28" s="389"/>
      <c r="J28" s="389"/>
      <c r="K28" s="390"/>
      <c r="L28" s="385">
        <v>1</v>
      </c>
      <c r="M28" s="386"/>
      <c r="N28" s="386"/>
      <c r="O28" s="386"/>
      <c r="P28" s="387"/>
      <c r="Q28" s="385">
        <v>4320</v>
      </c>
      <c r="R28" s="386"/>
      <c r="S28" s="386"/>
      <c r="T28" s="386"/>
      <c r="U28" s="386"/>
      <c r="V28" s="387"/>
      <c r="W28" s="475"/>
      <c r="X28" s="412"/>
      <c r="Y28" s="413"/>
      <c r="Z28" s="388" t="s">
        <v>188</v>
      </c>
      <c r="AA28" s="389"/>
      <c r="AB28" s="389"/>
      <c r="AC28" s="389"/>
      <c r="AD28" s="389"/>
      <c r="AE28" s="389"/>
      <c r="AF28" s="389"/>
      <c r="AG28" s="390"/>
      <c r="AH28" s="385" t="s">
        <v>149</v>
      </c>
      <c r="AI28" s="386"/>
      <c r="AJ28" s="386"/>
      <c r="AK28" s="386"/>
      <c r="AL28" s="387"/>
      <c r="AM28" s="385" t="s">
        <v>149</v>
      </c>
      <c r="AN28" s="386"/>
      <c r="AO28" s="386"/>
      <c r="AP28" s="386"/>
      <c r="AQ28" s="386"/>
      <c r="AR28" s="387"/>
      <c r="AS28" s="385" t="s">
        <v>131</v>
      </c>
      <c r="AT28" s="386"/>
      <c r="AU28" s="386"/>
      <c r="AV28" s="386"/>
      <c r="AW28" s="386"/>
      <c r="AX28" s="445"/>
      <c r="AY28" s="449" t="s">
        <v>189</v>
      </c>
      <c r="AZ28" s="450"/>
      <c r="BA28" s="450"/>
      <c r="BB28" s="451"/>
      <c r="BC28" s="458" t="s">
        <v>50</v>
      </c>
      <c r="BD28" s="459"/>
      <c r="BE28" s="459"/>
      <c r="BF28" s="459"/>
      <c r="BG28" s="459"/>
      <c r="BH28" s="459"/>
      <c r="BI28" s="459"/>
      <c r="BJ28" s="459"/>
      <c r="BK28" s="459"/>
      <c r="BL28" s="459"/>
      <c r="BM28" s="460"/>
      <c r="BN28" s="461">
        <v>7670480</v>
      </c>
      <c r="BO28" s="462"/>
      <c r="BP28" s="462"/>
      <c r="BQ28" s="462"/>
      <c r="BR28" s="462"/>
      <c r="BS28" s="462"/>
      <c r="BT28" s="462"/>
      <c r="BU28" s="463"/>
      <c r="BV28" s="461">
        <v>7788852</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190</v>
      </c>
      <c r="F29" s="389"/>
      <c r="G29" s="389"/>
      <c r="H29" s="389"/>
      <c r="I29" s="389"/>
      <c r="J29" s="389"/>
      <c r="K29" s="390"/>
      <c r="L29" s="385">
        <v>24</v>
      </c>
      <c r="M29" s="386"/>
      <c r="N29" s="386"/>
      <c r="O29" s="386"/>
      <c r="P29" s="387"/>
      <c r="Q29" s="385">
        <v>4020</v>
      </c>
      <c r="R29" s="386"/>
      <c r="S29" s="386"/>
      <c r="T29" s="386"/>
      <c r="U29" s="386"/>
      <c r="V29" s="387"/>
      <c r="W29" s="476"/>
      <c r="X29" s="477"/>
      <c r="Y29" s="478"/>
      <c r="Z29" s="388" t="s">
        <v>191</v>
      </c>
      <c r="AA29" s="389"/>
      <c r="AB29" s="389"/>
      <c r="AC29" s="389"/>
      <c r="AD29" s="389"/>
      <c r="AE29" s="389"/>
      <c r="AF29" s="389"/>
      <c r="AG29" s="390"/>
      <c r="AH29" s="385">
        <v>1012</v>
      </c>
      <c r="AI29" s="386"/>
      <c r="AJ29" s="386"/>
      <c r="AK29" s="386"/>
      <c r="AL29" s="387"/>
      <c r="AM29" s="385">
        <v>3355348</v>
      </c>
      <c r="AN29" s="386"/>
      <c r="AO29" s="386"/>
      <c r="AP29" s="386"/>
      <c r="AQ29" s="386"/>
      <c r="AR29" s="387"/>
      <c r="AS29" s="385">
        <v>3316</v>
      </c>
      <c r="AT29" s="386"/>
      <c r="AU29" s="386"/>
      <c r="AV29" s="386"/>
      <c r="AW29" s="386"/>
      <c r="AX29" s="445"/>
      <c r="AY29" s="452"/>
      <c r="AZ29" s="453"/>
      <c r="BA29" s="453"/>
      <c r="BB29" s="454"/>
      <c r="BC29" s="446" t="s">
        <v>192</v>
      </c>
      <c r="BD29" s="447"/>
      <c r="BE29" s="447"/>
      <c r="BF29" s="447"/>
      <c r="BG29" s="447"/>
      <c r="BH29" s="447"/>
      <c r="BI29" s="447"/>
      <c r="BJ29" s="447"/>
      <c r="BK29" s="447"/>
      <c r="BL29" s="447"/>
      <c r="BM29" s="448"/>
      <c r="BN29" s="432">
        <v>3476862</v>
      </c>
      <c r="BO29" s="433"/>
      <c r="BP29" s="433"/>
      <c r="BQ29" s="433"/>
      <c r="BR29" s="433"/>
      <c r="BS29" s="433"/>
      <c r="BT29" s="433"/>
      <c r="BU29" s="434"/>
      <c r="BV29" s="432">
        <v>3476101</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193</v>
      </c>
      <c r="X30" s="400"/>
      <c r="Y30" s="400"/>
      <c r="Z30" s="400"/>
      <c r="AA30" s="400"/>
      <c r="AB30" s="400"/>
      <c r="AC30" s="400"/>
      <c r="AD30" s="400"/>
      <c r="AE30" s="400"/>
      <c r="AF30" s="400"/>
      <c r="AG30" s="401"/>
      <c r="AH30" s="402">
        <v>97.9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14190848</v>
      </c>
      <c r="BO30" s="467"/>
      <c r="BP30" s="467"/>
      <c r="BQ30" s="467"/>
      <c r="BR30" s="467"/>
      <c r="BS30" s="467"/>
      <c r="BT30" s="467"/>
      <c r="BU30" s="468"/>
      <c r="BV30" s="466">
        <v>12794815</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194</v>
      </c>
      <c r="D32" s="391"/>
      <c r="E32" s="391"/>
      <c r="F32" s="391"/>
      <c r="G32" s="391"/>
      <c r="H32" s="391"/>
      <c r="I32" s="391"/>
      <c r="J32" s="391"/>
      <c r="K32" s="391"/>
      <c r="L32" s="391"/>
      <c r="M32" s="391"/>
      <c r="N32" s="391"/>
      <c r="O32" s="391"/>
      <c r="P32" s="391"/>
      <c r="Q32" s="391"/>
      <c r="R32" s="391"/>
      <c r="S32" s="391"/>
      <c r="U32" s="392" t="s">
        <v>195</v>
      </c>
      <c r="V32" s="392"/>
      <c r="W32" s="392"/>
      <c r="X32" s="392"/>
      <c r="Y32" s="392"/>
      <c r="Z32" s="392"/>
      <c r="AA32" s="392"/>
      <c r="AB32" s="392"/>
      <c r="AC32" s="392"/>
      <c r="AD32" s="392"/>
      <c r="AE32" s="392"/>
      <c r="AF32" s="392"/>
      <c r="AG32" s="392"/>
      <c r="AH32" s="392"/>
      <c r="AI32" s="392"/>
      <c r="AJ32" s="392"/>
      <c r="AK32" s="392"/>
      <c r="AM32" s="392" t="s">
        <v>196</v>
      </c>
      <c r="AN32" s="392"/>
      <c r="AO32" s="392"/>
      <c r="AP32" s="392"/>
      <c r="AQ32" s="392"/>
      <c r="AR32" s="392"/>
      <c r="AS32" s="392"/>
      <c r="AT32" s="392"/>
      <c r="AU32" s="392"/>
      <c r="AV32" s="392"/>
      <c r="AW32" s="392"/>
      <c r="AX32" s="392"/>
      <c r="AY32" s="392"/>
      <c r="AZ32" s="392"/>
      <c r="BA32" s="392"/>
      <c r="BB32" s="392"/>
      <c r="BC32" s="392"/>
      <c r="BE32" s="392" t="s">
        <v>197</v>
      </c>
      <c r="BF32" s="392"/>
      <c r="BG32" s="392"/>
      <c r="BH32" s="392"/>
      <c r="BI32" s="392"/>
      <c r="BJ32" s="392"/>
      <c r="BK32" s="392"/>
      <c r="BL32" s="392"/>
      <c r="BM32" s="392"/>
      <c r="BN32" s="392"/>
      <c r="BO32" s="392"/>
      <c r="BP32" s="392"/>
      <c r="BQ32" s="392"/>
      <c r="BR32" s="392"/>
      <c r="BS32" s="392"/>
      <c r="BT32" s="392"/>
      <c r="BU32" s="392"/>
      <c r="BW32" s="392" t="s">
        <v>198</v>
      </c>
      <c r="BX32" s="392"/>
      <c r="BY32" s="392"/>
      <c r="BZ32" s="392"/>
      <c r="CA32" s="392"/>
      <c r="CB32" s="392"/>
      <c r="CC32" s="392"/>
      <c r="CD32" s="392"/>
      <c r="CE32" s="392"/>
      <c r="CF32" s="392"/>
      <c r="CG32" s="392"/>
      <c r="CH32" s="392"/>
      <c r="CI32" s="392"/>
      <c r="CJ32" s="392"/>
      <c r="CK32" s="392"/>
      <c r="CL32" s="392"/>
      <c r="CM32" s="392"/>
      <c r="CO32" s="392" t="s">
        <v>199</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200</v>
      </c>
      <c r="D33" s="384"/>
      <c r="E33" s="383" t="s">
        <v>201</v>
      </c>
      <c r="F33" s="383"/>
      <c r="G33" s="383"/>
      <c r="H33" s="383"/>
      <c r="I33" s="383"/>
      <c r="J33" s="383"/>
      <c r="K33" s="383"/>
      <c r="L33" s="383"/>
      <c r="M33" s="383"/>
      <c r="N33" s="383"/>
      <c r="O33" s="383"/>
      <c r="P33" s="383"/>
      <c r="Q33" s="383"/>
      <c r="R33" s="383"/>
      <c r="S33" s="383"/>
      <c r="T33" s="179"/>
      <c r="U33" s="384" t="s">
        <v>202</v>
      </c>
      <c r="V33" s="384"/>
      <c r="W33" s="383" t="s">
        <v>203</v>
      </c>
      <c r="X33" s="383"/>
      <c r="Y33" s="383"/>
      <c r="Z33" s="383"/>
      <c r="AA33" s="383"/>
      <c r="AB33" s="383"/>
      <c r="AC33" s="383"/>
      <c r="AD33" s="383"/>
      <c r="AE33" s="383"/>
      <c r="AF33" s="383"/>
      <c r="AG33" s="383"/>
      <c r="AH33" s="383"/>
      <c r="AI33" s="383"/>
      <c r="AJ33" s="383"/>
      <c r="AK33" s="383"/>
      <c r="AL33" s="179"/>
      <c r="AM33" s="384" t="s">
        <v>204</v>
      </c>
      <c r="AN33" s="384"/>
      <c r="AO33" s="383" t="s">
        <v>205</v>
      </c>
      <c r="AP33" s="383"/>
      <c r="AQ33" s="383"/>
      <c r="AR33" s="383"/>
      <c r="AS33" s="383"/>
      <c r="AT33" s="383"/>
      <c r="AU33" s="383"/>
      <c r="AV33" s="383"/>
      <c r="AW33" s="383"/>
      <c r="AX33" s="383"/>
      <c r="AY33" s="383"/>
      <c r="AZ33" s="383"/>
      <c r="BA33" s="383"/>
      <c r="BB33" s="383"/>
      <c r="BC33" s="383"/>
      <c r="BD33" s="185"/>
      <c r="BE33" s="383" t="s">
        <v>206</v>
      </c>
      <c r="BF33" s="383"/>
      <c r="BG33" s="383" t="s">
        <v>207</v>
      </c>
      <c r="BH33" s="383"/>
      <c r="BI33" s="383"/>
      <c r="BJ33" s="383"/>
      <c r="BK33" s="383"/>
      <c r="BL33" s="383"/>
      <c r="BM33" s="383"/>
      <c r="BN33" s="383"/>
      <c r="BO33" s="383"/>
      <c r="BP33" s="383"/>
      <c r="BQ33" s="383"/>
      <c r="BR33" s="383"/>
      <c r="BS33" s="383"/>
      <c r="BT33" s="383"/>
      <c r="BU33" s="383"/>
      <c r="BV33" s="185"/>
      <c r="BW33" s="384" t="s">
        <v>206</v>
      </c>
      <c r="BX33" s="384"/>
      <c r="BY33" s="383" t="s">
        <v>208</v>
      </c>
      <c r="BZ33" s="383"/>
      <c r="CA33" s="383"/>
      <c r="CB33" s="383"/>
      <c r="CC33" s="383"/>
      <c r="CD33" s="383"/>
      <c r="CE33" s="383"/>
      <c r="CF33" s="383"/>
      <c r="CG33" s="383"/>
      <c r="CH33" s="383"/>
      <c r="CI33" s="383"/>
      <c r="CJ33" s="383"/>
      <c r="CK33" s="383"/>
      <c r="CL33" s="383"/>
      <c r="CM33" s="383"/>
      <c r="CN33" s="179"/>
      <c r="CO33" s="384" t="s">
        <v>204</v>
      </c>
      <c r="CP33" s="384"/>
      <c r="CQ33" s="383" t="s">
        <v>209</v>
      </c>
      <c r="CR33" s="383"/>
      <c r="CS33" s="383"/>
      <c r="CT33" s="383"/>
      <c r="CU33" s="383"/>
      <c r="CV33" s="383"/>
      <c r="CW33" s="383"/>
      <c r="CX33" s="383"/>
      <c r="CY33" s="383"/>
      <c r="CZ33" s="383"/>
      <c r="DA33" s="383"/>
      <c r="DB33" s="383"/>
      <c r="DC33" s="383"/>
      <c r="DD33" s="383"/>
      <c r="DE33" s="383"/>
      <c r="DF33" s="179"/>
      <c r="DG33" s="382" t="s">
        <v>210</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f>IF(BG34="","",MAX(C34:D43,U34:V43,AM34:AN43)+1)</f>
        <v>10</v>
      </c>
      <c r="BF34" s="380"/>
      <c r="BG34" s="381" t="str">
        <f>IF('各会計、関係団体の財政状況及び健全化判断比率'!B36="","",'各会計、関係団体の財政状況及び健全化判断比率'!B36)</f>
        <v>温泉供給特別会計</v>
      </c>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鹿児島県市町村総合事務組合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霧島市土地開発公社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IF('各会計、関係団体の財政状況及び健全化判断比率'!B33="","",'各会計、関係団体の財政状況及び健全化判断比率'!B33)</f>
        <v>工業用水道事業会計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伊佐北姶良環境管理組合</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霧島市施設管理公社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8</v>
      </c>
      <c r="AN36" s="380"/>
      <c r="AO36" s="381" t="str">
        <f>IF('各会計、関係団体の財政状況及び健全化判断比率'!B34="","",'各会計、関係団体の財政状況及び健全化判断比率'!B34)</f>
        <v>病院事業会計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伊佐北姶良火葬場管理組合</v>
      </c>
      <c r="BZ36" s="381"/>
      <c r="CA36" s="381"/>
      <c r="CB36" s="381"/>
      <c r="CC36" s="381"/>
      <c r="CD36" s="381"/>
      <c r="CE36" s="381"/>
      <c r="CF36" s="381"/>
      <c r="CG36" s="381"/>
      <c r="CH36" s="381"/>
      <c r="CI36" s="381"/>
      <c r="CJ36" s="381"/>
      <c r="CK36" s="381"/>
      <c r="CL36" s="381"/>
      <c r="CM36" s="381"/>
      <c r="CN36" s="175"/>
      <c r="CO36" s="380">
        <f t="shared" si="3"/>
        <v>19</v>
      </c>
      <c r="CP36" s="380"/>
      <c r="CQ36" s="381" t="str">
        <f>IF('各会計、関係団体の財政状況及び健全化判断比率'!BS9="","",'各会計、関係団体の財政状況及び健全化判断比率'!BS9)</f>
        <v>霧島神話の里公園</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交通災害共済事業特別会計</v>
      </c>
      <c r="X37" s="381"/>
      <c r="Y37" s="381"/>
      <c r="Z37" s="381"/>
      <c r="AA37" s="381"/>
      <c r="AB37" s="381"/>
      <c r="AC37" s="381"/>
      <c r="AD37" s="381"/>
      <c r="AE37" s="381"/>
      <c r="AF37" s="381"/>
      <c r="AG37" s="381"/>
      <c r="AH37" s="381"/>
      <c r="AI37" s="381"/>
      <c r="AJ37" s="381"/>
      <c r="AK37" s="381"/>
      <c r="AL37" s="175"/>
      <c r="AM37" s="380">
        <f t="shared" si="0"/>
        <v>9</v>
      </c>
      <c r="AN37" s="380"/>
      <c r="AO37" s="381" t="str">
        <f>IF('各会計、関係団体の財政状況及び健全化判断比率'!B35="","",'各会計、関係団体の財政状況及び健全化判断比率'!B35)</f>
        <v>下水道事業会計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姶良・伊佐地区介護保険組合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鹿児島県後期高齢者医療広域連合（一般会計）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16</v>
      </c>
      <c r="BX39" s="380"/>
      <c r="BY39" s="381" t="str">
        <f>IF('各会計、関係団体の財政状況及び健全化判断比率'!B73="","",'各会計、関係団体の財政状況及び健全化判断比率'!B73)</f>
        <v>鹿児島県後期高齢者医療広域連合（特別会計）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211</v>
      </c>
      <c r="E46" s="377" t="s">
        <v>212</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213</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214</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215</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216</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217</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218</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219</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zKAtZyl1gP7DPsX6VtkcuDsi45ETL/QVF8VjxRho6Tr8U8v0DcASncVpLY8+gHPSMCOWoOm+IPJ/8KvR8JCjjQ==" saltValue="PmxXOJHSK6ZUfK1C9wr4H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162" t="s">
        <v>565</v>
      </c>
      <c r="D34" s="1162"/>
      <c r="E34" s="1163"/>
      <c r="F34" s="32">
        <v>10.14</v>
      </c>
      <c r="G34" s="33">
        <v>11.07</v>
      </c>
      <c r="H34" s="33">
        <v>11.15</v>
      </c>
      <c r="I34" s="33">
        <v>11.15</v>
      </c>
      <c r="J34" s="34">
        <v>11.43</v>
      </c>
      <c r="K34" s="22"/>
      <c r="L34" s="22"/>
      <c r="M34" s="22"/>
      <c r="N34" s="22"/>
      <c r="O34" s="22"/>
      <c r="P34" s="22"/>
    </row>
    <row r="35" spans="1:16" ht="39" customHeight="1" x14ac:dyDescent="0.2">
      <c r="A35" s="22"/>
      <c r="B35" s="35"/>
      <c r="C35" s="1158" t="s">
        <v>566</v>
      </c>
      <c r="D35" s="1158"/>
      <c r="E35" s="1159"/>
      <c r="F35" s="36">
        <v>6.85</v>
      </c>
      <c r="G35" s="37">
        <v>5.82</v>
      </c>
      <c r="H35" s="37">
        <v>7.89</v>
      </c>
      <c r="I35" s="37">
        <v>8.85</v>
      </c>
      <c r="J35" s="38">
        <v>10.15</v>
      </c>
      <c r="K35" s="22"/>
      <c r="L35" s="22"/>
      <c r="M35" s="22"/>
      <c r="N35" s="22"/>
      <c r="O35" s="22"/>
      <c r="P35" s="22"/>
    </row>
    <row r="36" spans="1:16" ht="39" customHeight="1" x14ac:dyDescent="0.2">
      <c r="A36" s="22"/>
      <c r="B36" s="35"/>
      <c r="C36" s="1158" t="s">
        <v>567</v>
      </c>
      <c r="D36" s="1158"/>
      <c r="E36" s="1159"/>
      <c r="F36" s="36">
        <v>7.57</v>
      </c>
      <c r="G36" s="37">
        <v>7.72</v>
      </c>
      <c r="H36" s="37">
        <v>7.39</v>
      </c>
      <c r="I36" s="37">
        <v>7.04</v>
      </c>
      <c r="J36" s="38">
        <v>5.61</v>
      </c>
      <c r="K36" s="22"/>
      <c r="L36" s="22"/>
      <c r="M36" s="22"/>
      <c r="N36" s="22"/>
      <c r="O36" s="22"/>
      <c r="P36" s="22"/>
    </row>
    <row r="37" spans="1:16" ht="39" customHeight="1" x14ac:dyDescent="0.2">
      <c r="A37" s="22"/>
      <c r="B37" s="35"/>
      <c r="C37" s="1158" t="s">
        <v>568</v>
      </c>
      <c r="D37" s="1158"/>
      <c r="E37" s="1159"/>
      <c r="F37" s="36">
        <v>1.1000000000000001</v>
      </c>
      <c r="G37" s="37">
        <v>0.83</v>
      </c>
      <c r="H37" s="37">
        <v>1.24</v>
      </c>
      <c r="I37" s="37">
        <v>1.48</v>
      </c>
      <c r="J37" s="38">
        <v>1.64</v>
      </c>
      <c r="K37" s="22"/>
      <c r="L37" s="22"/>
      <c r="M37" s="22"/>
      <c r="N37" s="22"/>
      <c r="O37" s="22"/>
      <c r="P37" s="22"/>
    </row>
    <row r="38" spans="1:16" ht="39" customHeight="1" x14ac:dyDescent="0.2">
      <c r="A38" s="22"/>
      <c r="B38" s="35"/>
      <c r="C38" s="1158" t="s">
        <v>569</v>
      </c>
      <c r="D38" s="1158"/>
      <c r="E38" s="1159"/>
      <c r="F38" s="36" t="s">
        <v>515</v>
      </c>
      <c r="G38" s="37">
        <v>0.56999999999999995</v>
      </c>
      <c r="H38" s="37">
        <v>0.65</v>
      </c>
      <c r="I38" s="37">
        <v>0.92</v>
      </c>
      <c r="J38" s="38">
        <v>0.41</v>
      </c>
      <c r="K38" s="22"/>
      <c r="L38" s="22"/>
      <c r="M38" s="22"/>
      <c r="N38" s="22"/>
      <c r="O38" s="22"/>
      <c r="P38" s="22"/>
    </row>
    <row r="39" spans="1:16" ht="39" customHeight="1" x14ac:dyDescent="0.2">
      <c r="A39" s="22"/>
      <c r="B39" s="35"/>
      <c r="C39" s="1158" t="s">
        <v>570</v>
      </c>
      <c r="D39" s="1158"/>
      <c r="E39" s="1159"/>
      <c r="F39" s="36">
        <v>0.89</v>
      </c>
      <c r="G39" s="37">
        <v>0.93</v>
      </c>
      <c r="H39" s="37">
        <v>0.42</v>
      </c>
      <c r="I39" s="37">
        <v>0.27</v>
      </c>
      <c r="J39" s="38">
        <v>0.2</v>
      </c>
      <c r="K39" s="22"/>
      <c r="L39" s="22"/>
      <c r="M39" s="22"/>
      <c r="N39" s="22"/>
      <c r="O39" s="22"/>
      <c r="P39" s="22"/>
    </row>
    <row r="40" spans="1:16" ht="39" customHeight="1" x14ac:dyDescent="0.2">
      <c r="A40" s="22"/>
      <c r="B40" s="35"/>
      <c r="C40" s="1158" t="s">
        <v>571</v>
      </c>
      <c r="D40" s="1158"/>
      <c r="E40" s="1159"/>
      <c r="F40" s="36">
        <v>0.12</v>
      </c>
      <c r="G40" s="37">
        <v>0.12</v>
      </c>
      <c r="H40" s="37">
        <v>0.13</v>
      </c>
      <c r="I40" s="37">
        <v>0.13</v>
      </c>
      <c r="J40" s="38">
        <v>0.15</v>
      </c>
      <c r="K40" s="22"/>
      <c r="L40" s="22"/>
      <c r="M40" s="22"/>
      <c r="N40" s="22"/>
      <c r="O40" s="22"/>
      <c r="P40" s="22"/>
    </row>
    <row r="41" spans="1:16" ht="39" customHeight="1" x14ac:dyDescent="0.2">
      <c r="A41" s="22"/>
      <c r="B41" s="35"/>
      <c r="C41" s="1158" t="s">
        <v>572</v>
      </c>
      <c r="D41" s="1158"/>
      <c r="E41" s="1159"/>
      <c r="F41" s="36">
        <v>0.02</v>
      </c>
      <c r="G41" s="37">
        <v>0.03</v>
      </c>
      <c r="H41" s="37">
        <v>0.04</v>
      </c>
      <c r="I41" s="37">
        <v>0.05</v>
      </c>
      <c r="J41" s="38">
        <v>0.06</v>
      </c>
      <c r="K41" s="22"/>
      <c r="L41" s="22"/>
      <c r="M41" s="22"/>
      <c r="N41" s="22"/>
      <c r="O41" s="22"/>
      <c r="P41" s="22"/>
    </row>
    <row r="42" spans="1:16" ht="39" customHeight="1" x14ac:dyDescent="0.2">
      <c r="A42" s="22"/>
      <c r="B42" s="39"/>
      <c r="C42" s="1158" t="s">
        <v>573</v>
      </c>
      <c r="D42" s="1158"/>
      <c r="E42" s="1159"/>
      <c r="F42" s="36" t="s">
        <v>515</v>
      </c>
      <c r="G42" s="37" t="s">
        <v>515</v>
      </c>
      <c r="H42" s="37" t="s">
        <v>515</v>
      </c>
      <c r="I42" s="37" t="s">
        <v>515</v>
      </c>
      <c r="J42" s="38" t="s">
        <v>515</v>
      </c>
      <c r="K42" s="22"/>
      <c r="L42" s="22"/>
      <c r="M42" s="22"/>
      <c r="N42" s="22"/>
      <c r="O42" s="22"/>
      <c r="P42" s="22"/>
    </row>
    <row r="43" spans="1:16" ht="39" customHeight="1" thickBot="1" x14ac:dyDescent="0.25">
      <c r="A43" s="22"/>
      <c r="B43" s="40"/>
      <c r="C43" s="1160" t="s">
        <v>574</v>
      </c>
      <c r="D43" s="1160"/>
      <c r="E43" s="1161"/>
      <c r="F43" s="41">
        <v>0.59</v>
      </c>
      <c r="G43" s="42">
        <v>0.03</v>
      </c>
      <c r="H43" s="42">
        <v>0.03</v>
      </c>
      <c r="I43" s="42">
        <v>0.02</v>
      </c>
      <c r="J43" s="43">
        <v>0.02</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3eFnWqILiWUFCbdrEaeiOme+evQE1eqoiKlYaPQZo0x0XjLBAyF7HVOGSTRzMh32aX4FlSBj5W/6o80CK+2Fw==" saltValue="6WYn50+J6Wp7ORdVBXQz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557</v>
      </c>
      <c r="L44" s="54" t="s">
        <v>558</v>
      </c>
      <c r="M44" s="54" t="s">
        <v>559</v>
      </c>
      <c r="N44" s="54" t="s">
        <v>560</v>
      </c>
      <c r="O44" s="55" t="s">
        <v>561</v>
      </c>
      <c r="P44" s="46"/>
      <c r="Q44" s="46"/>
      <c r="R44" s="46"/>
      <c r="S44" s="46"/>
      <c r="T44" s="46"/>
      <c r="U44" s="46"/>
    </row>
    <row r="45" spans="1:21" ht="30.75" customHeight="1" x14ac:dyDescent="0.2">
      <c r="A45" s="46"/>
      <c r="B45" s="1187" t="s">
        <v>11</v>
      </c>
      <c r="C45" s="1188"/>
      <c r="D45" s="56"/>
      <c r="E45" s="1193" t="s">
        <v>12</v>
      </c>
      <c r="F45" s="1193"/>
      <c r="G45" s="1193"/>
      <c r="H45" s="1193"/>
      <c r="I45" s="1193"/>
      <c r="J45" s="1194"/>
      <c r="K45" s="57">
        <v>6913</v>
      </c>
      <c r="L45" s="58">
        <v>6690</v>
      </c>
      <c r="M45" s="58">
        <v>6799</v>
      </c>
      <c r="N45" s="58">
        <v>6839</v>
      </c>
      <c r="O45" s="59">
        <v>6559</v>
      </c>
      <c r="P45" s="46"/>
      <c r="Q45" s="46"/>
      <c r="R45" s="46"/>
      <c r="S45" s="46"/>
      <c r="T45" s="46"/>
      <c r="U45" s="46"/>
    </row>
    <row r="46" spans="1:21" ht="30.75" customHeight="1" x14ac:dyDescent="0.2">
      <c r="A46" s="46"/>
      <c r="B46" s="1189"/>
      <c r="C46" s="1190"/>
      <c r="D46" s="60"/>
      <c r="E46" s="1166" t="s">
        <v>13</v>
      </c>
      <c r="F46" s="1166"/>
      <c r="G46" s="1166"/>
      <c r="H46" s="1166"/>
      <c r="I46" s="1166"/>
      <c r="J46" s="1167"/>
      <c r="K46" s="61" t="s">
        <v>515</v>
      </c>
      <c r="L46" s="62" t="s">
        <v>515</v>
      </c>
      <c r="M46" s="62" t="s">
        <v>515</v>
      </c>
      <c r="N46" s="62" t="s">
        <v>515</v>
      </c>
      <c r="O46" s="63" t="s">
        <v>515</v>
      </c>
      <c r="P46" s="46"/>
      <c r="Q46" s="46"/>
      <c r="R46" s="46"/>
      <c r="S46" s="46"/>
      <c r="T46" s="46"/>
      <c r="U46" s="46"/>
    </row>
    <row r="47" spans="1:21" ht="30.75" customHeight="1" x14ac:dyDescent="0.2">
      <c r="A47" s="46"/>
      <c r="B47" s="1189"/>
      <c r="C47" s="1190"/>
      <c r="D47" s="60"/>
      <c r="E47" s="1166" t="s">
        <v>14</v>
      </c>
      <c r="F47" s="1166"/>
      <c r="G47" s="1166"/>
      <c r="H47" s="1166"/>
      <c r="I47" s="1166"/>
      <c r="J47" s="1167"/>
      <c r="K47" s="61" t="s">
        <v>515</v>
      </c>
      <c r="L47" s="62" t="s">
        <v>515</v>
      </c>
      <c r="M47" s="62" t="s">
        <v>515</v>
      </c>
      <c r="N47" s="62" t="s">
        <v>515</v>
      </c>
      <c r="O47" s="63" t="s">
        <v>515</v>
      </c>
      <c r="P47" s="46"/>
      <c r="Q47" s="46"/>
      <c r="R47" s="46"/>
      <c r="S47" s="46"/>
      <c r="T47" s="46"/>
      <c r="U47" s="46"/>
    </row>
    <row r="48" spans="1:21" ht="30.75" customHeight="1" x14ac:dyDescent="0.2">
      <c r="A48" s="46"/>
      <c r="B48" s="1189"/>
      <c r="C48" s="1190"/>
      <c r="D48" s="60"/>
      <c r="E48" s="1166" t="s">
        <v>15</v>
      </c>
      <c r="F48" s="1166"/>
      <c r="G48" s="1166"/>
      <c r="H48" s="1166"/>
      <c r="I48" s="1166"/>
      <c r="J48" s="1167"/>
      <c r="K48" s="61">
        <v>734</v>
      </c>
      <c r="L48" s="62">
        <v>752</v>
      </c>
      <c r="M48" s="62">
        <v>744</v>
      </c>
      <c r="N48" s="62">
        <v>702</v>
      </c>
      <c r="O48" s="63">
        <v>634</v>
      </c>
      <c r="P48" s="46"/>
      <c r="Q48" s="46"/>
      <c r="R48" s="46"/>
      <c r="S48" s="46"/>
      <c r="T48" s="46"/>
      <c r="U48" s="46"/>
    </row>
    <row r="49" spans="1:21" ht="30.75" customHeight="1" x14ac:dyDescent="0.2">
      <c r="A49" s="46"/>
      <c r="B49" s="1189"/>
      <c r="C49" s="1190"/>
      <c r="D49" s="60"/>
      <c r="E49" s="1166" t="s">
        <v>16</v>
      </c>
      <c r="F49" s="1166"/>
      <c r="G49" s="1166"/>
      <c r="H49" s="1166"/>
      <c r="I49" s="1166"/>
      <c r="J49" s="1167"/>
      <c r="K49" s="61" t="s">
        <v>515</v>
      </c>
      <c r="L49" s="62" t="s">
        <v>515</v>
      </c>
      <c r="M49" s="62" t="s">
        <v>515</v>
      </c>
      <c r="N49" s="62" t="s">
        <v>515</v>
      </c>
      <c r="O49" s="63" t="s">
        <v>515</v>
      </c>
      <c r="P49" s="46"/>
      <c r="Q49" s="46"/>
      <c r="R49" s="46"/>
      <c r="S49" s="46"/>
      <c r="T49" s="46"/>
      <c r="U49" s="46"/>
    </row>
    <row r="50" spans="1:21" ht="30.75" customHeight="1" x14ac:dyDescent="0.2">
      <c r="A50" s="46"/>
      <c r="B50" s="1189"/>
      <c r="C50" s="1190"/>
      <c r="D50" s="60"/>
      <c r="E50" s="1166" t="s">
        <v>17</v>
      </c>
      <c r="F50" s="1166"/>
      <c r="G50" s="1166"/>
      <c r="H50" s="1166"/>
      <c r="I50" s="1166"/>
      <c r="J50" s="1167"/>
      <c r="K50" s="61">
        <v>3</v>
      </c>
      <c r="L50" s="62">
        <v>3</v>
      </c>
      <c r="M50" s="62">
        <v>2</v>
      </c>
      <c r="N50" s="62">
        <v>2</v>
      </c>
      <c r="O50" s="63">
        <v>1</v>
      </c>
      <c r="P50" s="46"/>
      <c r="Q50" s="46"/>
      <c r="R50" s="46"/>
      <c r="S50" s="46"/>
      <c r="T50" s="46"/>
      <c r="U50" s="46"/>
    </row>
    <row r="51" spans="1:21" ht="30.75" customHeight="1" x14ac:dyDescent="0.2">
      <c r="A51" s="46"/>
      <c r="B51" s="1191"/>
      <c r="C51" s="1192"/>
      <c r="D51" s="64"/>
      <c r="E51" s="1166" t="s">
        <v>18</v>
      </c>
      <c r="F51" s="1166"/>
      <c r="G51" s="1166"/>
      <c r="H51" s="1166"/>
      <c r="I51" s="1166"/>
      <c r="J51" s="1167"/>
      <c r="K51" s="61" t="s">
        <v>515</v>
      </c>
      <c r="L51" s="62" t="s">
        <v>515</v>
      </c>
      <c r="M51" s="62" t="s">
        <v>515</v>
      </c>
      <c r="N51" s="62" t="s">
        <v>515</v>
      </c>
      <c r="O51" s="63" t="s">
        <v>515</v>
      </c>
      <c r="P51" s="46"/>
      <c r="Q51" s="46"/>
      <c r="R51" s="46"/>
      <c r="S51" s="46"/>
      <c r="T51" s="46"/>
      <c r="U51" s="46"/>
    </row>
    <row r="52" spans="1:21" ht="30.75" customHeight="1" x14ac:dyDescent="0.2">
      <c r="A52" s="46"/>
      <c r="B52" s="1164" t="s">
        <v>19</v>
      </c>
      <c r="C52" s="1165"/>
      <c r="D52" s="64"/>
      <c r="E52" s="1166" t="s">
        <v>20</v>
      </c>
      <c r="F52" s="1166"/>
      <c r="G52" s="1166"/>
      <c r="H52" s="1166"/>
      <c r="I52" s="1166"/>
      <c r="J52" s="1167"/>
      <c r="K52" s="61">
        <v>5798</v>
      </c>
      <c r="L52" s="62">
        <v>5627</v>
      </c>
      <c r="M52" s="62">
        <v>5598</v>
      </c>
      <c r="N52" s="62">
        <v>5462</v>
      </c>
      <c r="O52" s="63">
        <v>5392</v>
      </c>
      <c r="P52" s="46"/>
      <c r="Q52" s="46"/>
      <c r="R52" s="46"/>
      <c r="S52" s="46"/>
      <c r="T52" s="46"/>
      <c r="U52" s="46"/>
    </row>
    <row r="53" spans="1:21" ht="30.75" customHeight="1" thickBot="1" x14ac:dyDescent="0.25">
      <c r="A53" s="46"/>
      <c r="B53" s="1168" t="s">
        <v>21</v>
      </c>
      <c r="C53" s="1169"/>
      <c r="D53" s="65"/>
      <c r="E53" s="1170" t="s">
        <v>22</v>
      </c>
      <c r="F53" s="1170"/>
      <c r="G53" s="1170"/>
      <c r="H53" s="1170"/>
      <c r="I53" s="1170"/>
      <c r="J53" s="1171"/>
      <c r="K53" s="66">
        <v>1852</v>
      </c>
      <c r="L53" s="67">
        <v>1818</v>
      </c>
      <c r="M53" s="67">
        <v>1947</v>
      </c>
      <c r="N53" s="67">
        <v>2081</v>
      </c>
      <c r="O53" s="68">
        <v>1802</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25</v>
      </c>
      <c r="C56" s="71"/>
      <c r="D56" s="71"/>
      <c r="E56" s="71"/>
      <c r="F56" s="71"/>
      <c r="G56" s="71"/>
      <c r="H56" s="71"/>
      <c r="I56" s="71"/>
      <c r="J56" s="71"/>
      <c r="K56" s="72"/>
      <c r="L56" s="72"/>
      <c r="M56" s="72"/>
      <c r="N56" s="72"/>
      <c r="O56" s="73" t="s">
        <v>575</v>
      </c>
      <c r="P56" s="46"/>
      <c r="Q56" s="46"/>
      <c r="R56" s="46"/>
      <c r="S56" s="46"/>
      <c r="T56" s="46"/>
      <c r="U56" s="46"/>
    </row>
    <row r="57" spans="1:21" ht="31.5" customHeight="1" thickBot="1" x14ac:dyDescent="0.3">
      <c r="A57" s="46"/>
      <c r="B57" s="74"/>
      <c r="C57" s="75"/>
      <c r="D57" s="75"/>
      <c r="E57" s="76"/>
      <c r="F57" s="76"/>
      <c r="G57" s="76"/>
      <c r="H57" s="76"/>
      <c r="I57" s="76"/>
      <c r="J57" s="77" t="s">
        <v>2</v>
      </c>
      <c r="K57" s="78" t="s">
        <v>576</v>
      </c>
      <c r="L57" s="79" t="s">
        <v>577</v>
      </c>
      <c r="M57" s="79" t="s">
        <v>578</v>
      </c>
      <c r="N57" s="79" t="s">
        <v>579</v>
      </c>
      <c r="O57" s="80" t="s">
        <v>580</v>
      </c>
      <c r="P57" s="46"/>
      <c r="Q57" s="46"/>
      <c r="R57" s="46"/>
      <c r="S57" s="46"/>
      <c r="T57" s="46"/>
      <c r="U57" s="46"/>
    </row>
    <row r="58" spans="1:21" ht="31.5" customHeight="1" x14ac:dyDescent="0.2">
      <c r="B58" s="1172" t="s">
        <v>26</v>
      </c>
      <c r="C58" s="1173"/>
      <c r="D58" s="1178" t="s">
        <v>27</v>
      </c>
      <c r="E58" s="1179"/>
      <c r="F58" s="1179"/>
      <c r="G58" s="1179"/>
      <c r="H58" s="1179"/>
      <c r="I58" s="1179"/>
      <c r="J58" s="1180"/>
      <c r="K58" s="81"/>
      <c r="L58" s="82"/>
      <c r="M58" s="82"/>
      <c r="N58" s="82"/>
      <c r="O58" s="83"/>
    </row>
    <row r="59" spans="1:21" ht="31.5" customHeight="1" x14ac:dyDescent="0.2">
      <c r="B59" s="1174"/>
      <c r="C59" s="1175"/>
      <c r="D59" s="1181" t="s">
        <v>28</v>
      </c>
      <c r="E59" s="1182"/>
      <c r="F59" s="1182"/>
      <c r="G59" s="1182"/>
      <c r="H59" s="1182"/>
      <c r="I59" s="1182"/>
      <c r="J59" s="1183"/>
      <c r="K59" s="84"/>
      <c r="L59" s="85"/>
      <c r="M59" s="85"/>
      <c r="N59" s="85"/>
      <c r="O59" s="86"/>
    </row>
    <row r="60" spans="1:21" ht="31.5" customHeight="1" thickBot="1" x14ac:dyDescent="0.25">
      <c r="B60" s="1176"/>
      <c r="C60" s="1177"/>
      <c r="D60" s="1184" t="s">
        <v>29</v>
      </c>
      <c r="E60" s="1185"/>
      <c r="F60" s="1185"/>
      <c r="G60" s="1185"/>
      <c r="H60" s="1185"/>
      <c r="I60" s="1185"/>
      <c r="J60" s="1186"/>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Qwqe3PIvjLiEdnzPh0xXilPU64IKNMuIcjbTgb18ZFIrdR0105spZPW97JW0x1/gunZwdDmTFzcqogkIIxLdg==" saltValue="sVG/dB/dOL4B1fy2HMfPG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8" customHeight="1" thickBot="1" x14ac:dyDescent="0.25">
      <c r="M39" s="95" t="s">
        <v>9</v>
      </c>
    </row>
    <row r="40" spans="2:13" ht="28" customHeight="1" thickBot="1" x14ac:dyDescent="0.3">
      <c r="B40" s="96" t="s">
        <v>10</v>
      </c>
      <c r="C40" s="97"/>
      <c r="D40" s="97"/>
      <c r="E40" s="98"/>
      <c r="F40" s="98"/>
      <c r="G40" s="98"/>
      <c r="H40" s="99" t="s">
        <v>2</v>
      </c>
      <c r="I40" s="100" t="s">
        <v>557</v>
      </c>
      <c r="J40" s="101" t="s">
        <v>558</v>
      </c>
      <c r="K40" s="101" t="s">
        <v>559</v>
      </c>
      <c r="L40" s="101" t="s">
        <v>560</v>
      </c>
      <c r="M40" s="102" t="s">
        <v>561</v>
      </c>
    </row>
    <row r="41" spans="2:13" ht="28" customHeight="1" x14ac:dyDescent="0.2">
      <c r="B41" s="1207" t="s">
        <v>32</v>
      </c>
      <c r="C41" s="1208"/>
      <c r="D41" s="103"/>
      <c r="E41" s="1209" t="s">
        <v>33</v>
      </c>
      <c r="F41" s="1209"/>
      <c r="G41" s="1209"/>
      <c r="H41" s="1210"/>
      <c r="I41" s="342">
        <v>55884</v>
      </c>
      <c r="J41" s="343">
        <v>54302</v>
      </c>
      <c r="K41" s="343">
        <v>52946</v>
      </c>
      <c r="L41" s="343">
        <v>51601</v>
      </c>
      <c r="M41" s="344">
        <v>48595</v>
      </c>
    </row>
    <row r="42" spans="2:13" ht="28" customHeight="1" x14ac:dyDescent="0.2">
      <c r="B42" s="1197"/>
      <c r="C42" s="1198"/>
      <c r="D42" s="104"/>
      <c r="E42" s="1201" t="s">
        <v>34</v>
      </c>
      <c r="F42" s="1201"/>
      <c r="G42" s="1201"/>
      <c r="H42" s="1202"/>
      <c r="I42" s="345" t="s">
        <v>515</v>
      </c>
      <c r="J42" s="346" t="s">
        <v>515</v>
      </c>
      <c r="K42" s="346" t="s">
        <v>515</v>
      </c>
      <c r="L42" s="346" t="s">
        <v>515</v>
      </c>
      <c r="M42" s="347" t="s">
        <v>515</v>
      </c>
    </row>
    <row r="43" spans="2:13" ht="28" customHeight="1" x14ac:dyDescent="0.2">
      <c r="B43" s="1197"/>
      <c r="C43" s="1198"/>
      <c r="D43" s="104"/>
      <c r="E43" s="1201" t="s">
        <v>35</v>
      </c>
      <c r="F43" s="1201"/>
      <c r="G43" s="1201"/>
      <c r="H43" s="1202"/>
      <c r="I43" s="345">
        <v>6681</v>
      </c>
      <c r="J43" s="346">
        <v>6387</v>
      </c>
      <c r="K43" s="346">
        <v>5711</v>
      </c>
      <c r="L43" s="346">
        <v>4834</v>
      </c>
      <c r="M43" s="347">
        <v>4447</v>
      </c>
    </row>
    <row r="44" spans="2:13" ht="28" customHeight="1" x14ac:dyDescent="0.2">
      <c r="B44" s="1197"/>
      <c r="C44" s="1198"/>
      <c r="D44" s="104"/>
      <c r="E44" s="1201" t="s">
        <v>36</v>
      </c>
      <c r="F44" s="1201"/>
      <c r="G44" s="1201"/>
      <c r="H44" s="1202"/>
      <c r="I44" s="345" t="s">
        <v>515</v>
      </c>
      <c r="J44" s="346" t="s">
        <v>515</v>
      </c>
      <c r="K44" s="346" t="s">
        <v>515</v>
      </c>
      <c r="L44" s="346" t="s">
        <v>515</v>
      </c>
      <c r="M44" s="347" t="s">
        <v>515</v>
      </c>
    </row>
    <row r="45" spans="2:13" ht="28" customHeight="1" x14ac:dyDescent="0.2">
      <c r="B45" s="1197"/>
      <c r="C45" s="1198"/>
      <c r="D45" s="104"/>
      <c r="E45" s="1201" t="s">
        <v>37</v>
      </c>
      <c r="F45" s="1201"/>
      <c r="G45" s="1201"/>
      <c r="H45" s="1202"/>
      <c r="I45" s="345">
        <v>6371</v>
      </c>
      <c r="J45" s="346">
        <v>6011</v>
      </c>
      <c r="K45" s="346">
        <v>5840</v>
      </c>
      <c r="L45" s="346">
        <v>5788</v>
      </c>
      <c r="M45" s="347">
        <v>5805</v>
      </c>
    </row>
    <row r="46" spans="2:13" ht="28" customHeight="1" x14ac:dyDescent="0.2">
      <c r="B46" s="1197"/>
      <c r="C46" s="1198"/>
      <c r="D46" s="105"/>
      <c r="E46" s="1201" t="s">
        <v>38</v>
      </c>
      <c r="F46" s="1201"/>
      <c r="G46" s="1201"/>
      <c r="H46" s="1202"/>
      <c r="I46" s="345" t="s">
        <v>515</v>
      </c>
      <c r="J46" s="346" t="s">
        <v>515</v>
      </c>
      <c r="K46" s="346" t="s">
        <v>515</v>
      </c>
      <c r="L46" s="346" t="s">
        <v>515</v>
      </c>
      <c r="M46" s="347" t="s">
        <v>515</v>
      </c>
    </row>
    <row r="47" spans="2:13" ht="28" customHeight="1" x14ac:dyDescent="0.2">
      <c r="B47" s="1197"/>
      <c r="C47" s="1198"/>
      <c r="D47" s="106"/>
      <c r="E47" s="1211" t="s">
        <v>39</v>
      </c>
      <c r="F47" s="1212"/>
      <c r="G47" s="1212"/>
      <c r="H47" s="1213"/>
      <c r="I47" s="345" t="s">
        <v>515</v>
      </c>
      <c r="J47" s="346" t="s">
        <v>515</v>
      </c>
      <c r="K47" s="346" t="s">
        <v>515</v>
      </c>
      <c r="L47" s="346" t="s">
        <v>515</v>
      </c>
      <c r="M47" s="347" t="s">
        <v>515</v>
      </c>
    </row>
    <row r="48" spans="2:13" ht="28" customHeight="1" x14ac:dyDescent="0.2">
      <c r="B48" s="1197"/>
      <c r="C48" s="1198"/>
      <c r="D48" s="104"/>
      <c r="E48" s="1201" t="s">
        <v>40</v>
      </c>
      <c r="F48" s="1201"/>
      <c r="G48" s="1201"/>
      <c r="H48" s="1202"/>
      <c r="I48" s="345" t="s">
        <v>515</v>
      </c>
      <c r="J48" s="346" t="s">
        <v>515</v>
      </c>
      <c r="K48" s="346" t="s">
        <v>515</v>
      </c>
      <c r="L48" s="346" t="s">
        <v>515</v>
      </c>
      <c r="M48" s="347" t="s">
        <v>515</v>
      </c>
    </row>
    <row r="49" spans="2:13" ht="28" customHeight="1" x14ac:dyDescent="0.2">
      <c r="B49" s="1199"/>
      <c r="C49" s="1200"/>
      <c r="D49" s="104"/>
      <c r="E49" s="1201" t="s">
        <v>41</v>
      </c>
      <c r="F49" s="1201"/>
      <c r="G49" s="1201"/>
      <c r="H49" s="1202"/>
      <c r="I49" s="345" t="s">
        <v>515</v>
      </c>
      <c r="J49" s="346" t="s">
        <v>515</v>
      </c>
      <c r="K49" s="346" t="s">
        <v>515</v>
      </c>
      <c r="L49" s="346" t="s">
        <v>515</v>
      </c>
      <c r="M49" s="347" t="s">
        <v>515</v>
      </c>
    </row>
    <row r="50" spans="2:13" ht="28" customHeight="1" x14ac:dyDescent="0.2">
      <c r="B50" s="1195" t="s">
        <v>42</v>
      </c>
      <c r="C50" s="1196"/>
      <c r="D50" s="107"/>
      <c r="E50" s="1201" t="s">
        <v>43</v>
      </c>
      <c r="F50" s="1201"/>
      <c r="G50" s="1201"/>
      <c r="H50" s="1202"/>
      <c r="I50" s="345">
        <v>24231</v>
      </c>
      <c r="J50" s="346">
        <v>24196</v>
      </c>
      <c r="K50" s="346">
        <v>23886</v>
      </c>
      <c r="L50" s="346">
        <v>26986</v>
      </c>
      <c r="M50" s="347">
        <v>25818</v>
      </c>
    </row>
    <row r="51" spans="2:13" ht="28" customHeight="1" x14ac:dyDescent="0.2">
      <c r="B51" s="1197"/>
      <c r="C51" s="1198"/>
      <c r="D51" s="104"/>
      <c r="E51" s="1201" t="s">
        <v>44</v>
      </c>
      <c r="F51" s="1201"/>
      <c r="G51" s="1201"/>
      <c r="H51" s="1202"/>
      <c r="I51" s="345">
        <v>4204</v>
      </c>
      <c r="J51" s="346">
        <v>3976</v>
      </c>
      <c r="K51" s="346">
        <v>3382</v>
      </c>
      <c r="L51" s="346">
        <v>2960</v>
      </c>
      <c r="M51" s="347">
        <v>2230</v>
      </c>
    </row>
    <row r="52" spans="2:13" ht="28" customHeight="1" x14ac:dyDescent="0.2">
      <c r="B52" s="1199"/>
      <c r="C52" s="1200"/>
      <c r="D52" s="104"/>
      <c r="E52" s="1201" t="s">
        <v>45</v>
      </c>
      <c r="F52" s="1201"/>
      <c r="G52" s="1201"/>
      <c r="H52" s="1202"/>
      <c r="I52" s="345">
        <v>45713</v>
      </c>
      <c r="J52" s="346">
        <v>44957</v>
      </c>
      <c r="K52" s="346">
        <v>44902</v>
      </c>
      <c r="L52" s="346">
        <v>42751</v>
      </c>
      <c r="M52" s="347">
        <v>40390</v>
      </c>
    </row>
    <row r="53" spans="2:13" ht="28" customHeight="1" thickBot="1" x14ac:dyDescent="0.25">
      <c r="B53" s="1203" t="s">
        <v>46</v>
      </c>
      <c r="C53" s="1204"/>
      <c r="D53" s="108"/>
      <c r="E53" s="1205" t="s">
        <v>47</v>
      </c>
      <c r="F53" s="1205"/>
      <c r="G53" s="1205"/>
      <c r="H53" s="1206"/>
      <c r="I53" s="348">
        <v>-5213</v>
      </c>
      <c r="J53" s="349">
        <v>-6429</v>
      </c>
      <c r="K53" s="349">
        <v>-7674</v>
      </c>
      <c r="L53" s="349">
        <v>-10473</v>
      </c>
      <c r="M53" s="350">
        <v>-9591</v>
      </c>
    </row>
    <row r="54" spans="2:13" ht="28" customHeight="1" x14ac:dyDescent="0.25">
      <c r="B54" s="109" t="s">
        <v>48</v>
      </c>
      <c r="C54" s="110"/>
      <c r="D54" s="110"/>
      <c r="E54" s="111"/>
      <c r="F54" s="111"/>
      <c r="G54" s="111"/>
      <c r="H54" s="111"/>
      <c r="I54" s="112"/>
      <c r="J54" s="112"/>
      <c r="K54" s="112"/>
      <c r="L54" s="112"/>
      <c r="M54" s="112"/>
    </row>
    <row r="55" spans="2:13" ht="13" x14ac:dyDescent="0.2"/>
  </sheetData>
  <sheetProtection algorithmName="SHA-512" hashValue="mSw0E9i83Pvir5AUK5TwNWzqVrv0O/BPv9GhC0fRD/CJKUbhGP1FHNxgN3qxd2puDkPjg66udtlAMgOkdKmqhQ==" saltValue="q8V3/eRh+QNssrScZxhd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5" customHeight="1" x14ac:dyDescent="0.2"/>
    <row r="52" spans="2:8" ht="29.5" customHeight="1" x14ac:dyDescent="0.2"/>
    <row r="53" spans="2:8" ht="52.5" customHeight="1" thickBot="1" x14ac:dyDescent="0.35">
      <c r="B53" s="2"/>
      <c r="C53" s="2"/>
      <c r="D53" s="2"/>
      <c r="E53" s="2"/>
      <c r="F53" s="2"/>
      <c r="G53" s="2"/>
      <c r="H53" s="113" t="s">
        <v>49</v>
      </c>
    </row>
    <row r="54" spans="2:8" ht="29.5" customHeight="1" thickBot="1" x14ac:dyDescent="0.35">
      <c r="B54" s="114" t="s">
        <v>1</v>
      </c>
      <c r="C54" s="115"/>
      <c r="D54" s="115"/>
      <c r="E54" s="116" t="s">
        <v>2</v>
      </c>
      <c r="F54" s="117" t="s">
        <v>559</v>
      </c>
      <c r="G54" s="117" t="s">
        <v>560</v>
      </c>
      <c r="H54" s="118" t="s">
        <v>561</v>
      </c>
    </row>
    <row r="55" spans="2:8" ht="52.5" customHeight="1" x14ac:dyDescent="0.2">
      <c r="B55" s="119"/>
      <c r="C55" s="1222" t="s">
        <v>50</v>
      </c>
      <c r="D55" s="1222"/>
      <c r="E55" s="1223"/>
      <c r="F55" s="120">
        <v>7802</v>
      </c>
      <c r="G55" s="120">
        <v>7789</v>
      </c>
      <c r="H55" s="121">
        <v>7670</v>
      </c>
    </row>
    <row r="56" spans="2:8" ht="52.5" customHeight="1" x14ac:dyDescent="0.2">
      <c r="B56" s="122"/>
      <c r="C56" s="1224" t="s">
        <v>51</v>
      </c>
      <c r="D56" s="1224"/>
      <c r="E56" s="1225"/>
      <c r="F56" s="123">
        <v>2595</v>
      </c>
      <c r="G56" s="123">
        <v>3476</v>
      </c>
      <c r="H56" s="124">
        <v>3477</v>
      </c>
    </row>
    <row r="57" spans="2:8" ht="53.25" customHeight="1" x14ac:dyDescent="0.2">
      <c r="B57" s="122"/>
      <c r="C57" s="1226" t="s">
        <v>52</v>
      </c>
      <c r="D57" s="1226"/>
      <c r="E57" s="1227"/>
      <c r="F57" s="125">
        <v>10843</v>
      </c>
      <c r="G57" s="125">
        <v>12795</v>
      </c>
      <c r="H57" s="126">
        <v>14191</v>
      </c>
    </row>
    <row r="58" spans="2:8" ht="46" customHeight="1" x14ac:dyDescent="0.2">
      <c r="B58" s="127"/>
      <c r="C58" s="1214" t="s">
        <v>592</v>
      </c>
      <c r="D58" s="1215"/>
      <c r="E58" s="1216"/>
      <c r="F58" s="128">
        <v>3835</v>
      </c>
      <c r="G58" s="128">
        <v>4983</v>
      </c>
      <c r="H58" s="129">
        <v>5653</v>
      </c>
    </row>
    <row r="59" spans="2:8" ht="46" customHeight="1" x14ac:dyDescent="0.2">
      <c r="B59" s="127"/>
      <c r="C59" s="1214" t="s">
        <v>593</v>
      </c>
      <c r="D59" s="1215"/>
      <c r="E59" s="1216"/>
      <c r="F59" s="128">
        <v>1596</v>
      </c>
      <c r="G59" s="128">
        <v>2081</v>
      </c>
      <c r="H59" s="129">
        <v>2551</v>
      </c>
    </row>
    <row r="60" spans="2:8" ht="46" customHeight="1" x14ac:dyDescent="0.2">
      <c r="B60" s="127"/>
      <c r="C60" s="1214" t="s">
        <v>594</v>
      </c>
      <c r="D60" s="1215"/>
      <c r="E60" s="1216"/>
      <c r="F60" s="128">
        <v>1678</v>
      </c>
      <c r="G60" s="128">
        <v>1678</v>
      </c>
      <c r="H60" s="129">
        <v>1678</v>
      </c>
    </row>
    <row r="61" spans="2:8" ht="46" customHeight="1" x14ac:dyDescent="0.2">
      <c r="B61" s="127"/>
      <c r="C61" s="1214" t="s">
        <v>595</v>
      </c>
      <c r="D61" s="1215"/>
      <c r="E61" s="1216"/>
      <c r="F61" s="128">
        <v>702</v>
      </c>
      <c r="G61" s="128">
        <v>1102</v>
      </c>
      <c r="H61" s="129">
        <v>1403</v>
      </c>
    </row>
    <row r="62" spans="2:8" ht="46" customHeight="1" thickBot="1" x14ac:dyDescent="0.25">
      <c r="B62" s="130"/>
      <c r="C62" s="1217" t="s">
        <v>596</v>
      </c>
      <c r="D62" s="1218"/>
      <c r="E62" s="1219"/>
      <c r="F62" s="131">
        <v>1564</v>
      </c>
      <c r="G62" s="131">
        <v>1457</v>
      </c>
      <c r="H62" s="132">
        <v>1314</v>
      </c>
    </row>
    <row r="63" spans="2:8" ht="52.5" customHeight="1" thickBot="1" x14ac:dyDescent="0.25">
      <c r="B63" s="133"/>
      <c r="C63" s="1220" t="s">
        <v>53</v>
      </c>
      <c r="D63" s="1220"/>
      <c r="E63" s="1221"/>
      <c r="F63" s="134">
        <v>21240</v>
      </c>
      <c r="G63" s="134">
        <v>24060</v>
      </c>
      <c r="H63" s="135">
        <v>25338</v>
      </c>
    </row>
    <row r="64" spans="2:8" ht="13" x14ac:dyDescent="0.2"/>
  </sheetData>
  <sheetProtection algorithmName="SHA-512" hashValue="4srjIf2/2UKNdrP+0KS88vG+1t0feItYPWXsL6RMn21sXrS/hBb8Tk0oJXTdwDQkGpyJQAsxzLeTZEKZTqEimQ==" saltValue="PqUvUJ2rnhG3hg+s8AvF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2862D-0D23-45EF-AB13-E8797BD9B0DD}">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597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598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50" t="s">
        <v>606</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ht="13" x14ac:dyDescent="0.2">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ht="13" x14ac:dyDescent="0.2">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ht="13" x14ac:dyDescent="0.2">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ht="13" x14ac:dyDescent="0.2">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599</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557</v>
      </c>
      <c r="BQ50" s="1234"/>
      <c r="BR50" s="1234"/>
      <c r="BS50" s="1234"/>
      <c r="BT50" s="1234"/>
      <c r="BU50" s="1234"/>
      <c r="BV50" s="1234"/>
      <c r="BW50" s="1234"/>
      <c r="BX50" s="1234" t="s">
        <v>558</v>
      </c>
      <c r="BY50" s="1234"/>
      <c r="BZ50" s="1234"/>
      <c r="CA50" s="1234"/>
      <c r="CB50" s="1234"/>
      <c r="CC50" s="1234"/>
      <c r="CD50" s="1234"/>
      <c r="CE50" s="1234"/>
      <c r="CF50" s="1234" t="s">
        <v>559</v>
      </c>
      <c r="CG50" s="1234"/>
      <c r="CH50" s="1234"/>
      <c r="CI50" s="1234"/>
      <c r="CJ50" s="1234"/>
      <c r="CK50" s="1234"/>
      <c r="CL50" s="1234"/>
      <c r="CM50" s="1234"/>
      <c r="CN50" s="1234" t="s">
        <v>560</v>
      </c>
      <c r="CO50" s="1234"/>
      <c r="CP50" s="1234"/>
      <c r="CQ50" s="1234"/>
      <c r="CR50" s="1234"/>
      <c r="CS50" s="1234"/>
      <c r="CT50" s="1234"/>
      <c r="CU50" s="1234"/>
      <c r="CV50" s="1234" t="s">
        <v>561</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600</v>
      </c>
      <c r="AO51" s="1233"/>
      <c r="AP51" s="1233"/>
      <c r="AQ51" s="1233"/>
      <c r="AR51" s="1233"/>
      <c r="AS51" s="1233"/>
      <c r="AT51" s="1233"/>
      <c r="AU51" s="1233"/>
      <c r="AV51" s="1233"/>
      <c r="AW51" s="1233"/>
      <c r="AX51" s="1233"/>
      <c r="AY51" s="1233"/>
      <c r="AZ51" s="1233"/>
      <c r="BA51" s="1233"/>
      <c r="BB51" s="1233" t="s">
        <v>601</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602</v>
      </c>
      <c r="BC53" s="1233"/>
      <c r="BD53" s="1233"/>
      <c r="BE53" s="1233"/>
      <c r="BF53" s="1233"/>
      <c r="BG53" s="1233"/>
      <c r="BH53" s="1233"/>
      <c r="BI53" s="1233"/>
      <c r="BJ53" s="1233"/>
      <c r="BK53" s="1233"/>
      <c r="BL53" s="1233"/>
      <c r="BM53" s="1233"/>
      <c r="BN53" s="1233"/>
      <c r="BO53" s="1233"/>
      <c r="BP53" s="1230">
        <v>59.6</v>
      </c>
      <c r="BQ53" s="1230"/>
      <c r="BR53" s="1230"/>
      <c r="BS53" s="1230"/>
      <c r="BT53" s="1230"/>
      <c r="BU53" s="1230"/>
      <c r="BV53" s="1230"/>
      <c r="BW53" s="1230"/>
      <c r="BX53" s="1230">
        <v>60.1</v>
      </c>
      <c r="BY53" s="1230"/>
      <c r="BZ53" s="1230"/>
      <c r="CA53" s="1230"/>
      <c r="CB53" s="1230"/>
      <c r="CC53" s="1230"/>
      <c r="CD53" s="1230"/>
      <c r="CE53" s="1230"/>
      <c r="CF53" s="1230">
        <v>60.2</v>
      </c>
      <c r="CG53" s="1230"/>
      <c r="CH53" s="1230"/>
      <c r="CI53" s="1230"/>
      <c r="CJ53" s="1230"/>
      <c r="CK53" s="1230"/>
      <c r="CL53" s="1230"/>
      <c r="CM53" s="1230"/>
      <c r="CN53" s="1230">
        <v>60.9</v>
      </c>
      <c r="CO53" s="1230"/>
      <c r="CP53" s="1230"/>
      <c r="CQ53" s="1230"/>
      <c r="CR53" s="1230"/>
      <c r="CS53" s="1230"/>
      <c r="CT53" s="1230"/>
      <c r="CU53" s="1230"/>
      <c r="CV53" s="1230">
        <v>61.8</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603</v>
      </c>
      <c r="AO55" s="1234"/>
      <c r="AP55" s="1234"/>
      <c r="AQ55" s="1234"/>
      <c r="AR55" s="1234"/>
      <c r="AS55" s="1234"/>
      <c r="AT55" s="1234"/>
      <c r="AU55" s="1234"/>
      <c r="AV55" s="1234"/>
      <c r="AW55" s="1234"/>
      <c r="AX55" s="1234"/>
      <c r="AY55" s="1234"/>
      <c r="AZ55" s="1234"/>
      <c r="BA55" s="1234"/>
      <c r="BB55" s="1233" t="s">
        <v>601</v>
      </c>
      <c r="BC55" s="1233"/>
      <c r="BD55" s="1233"/>
      <c r="BE55" s="1233"/>
      <c r="BF55" s="1233"/>
      <c r="BG55" s="1233"/>
      <c r="BH55" s="1233"/>
      <c r="BI55" s="1233"/>
      <c r="BJ55" s="1233"/>
      <c r="BK55" s="1233"/>
      <c r="BL55" s="1233"/>
      <c r="BM55" s="1233"/>
      <c r="BN55" s="1233"/>
      <c r="BO55" s="1233"/>
      <c r="BP55" s="1230">
        <v>5</v>
      </c>
      <c r="BQ55" s="1230"/>
      <c r="BR55" s="1230"/>
      <c r="BS55" s="1230"/>
      <c r="BT55" s="1230"/>
      <c r="BU55" s="1230"/>
      <c r="BV55" s="1230"/>
      <c r="BW55" s="1230"/>
      <c r="BX55" s="1230">
        <v>5.4</v>
      </c>
      <c r="BY55" s="1230"/>
      <c r="BZ55" s="1230"/>
      <c r="CA55" s="1230"/>
      <c r="CB55" s="1230"/>
      <c r="CC55" s="1230"/>
      <c r="CD55" s="1230"/>
      <c r="CE55" s="1230"/>
      <c r="CF55" s="1230">
        <v>3.9</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602</v>
      </c>
      <c r="BC57" s="1233"/>
      <c r="BD57" s="1233"/>
      <c r="BE57" s="1233"/>
      <c r="BF57" s="1233"/>
      <c r="BG57" s="1233"/>
      <c r="BH57" s="1233"/>
      <c r="BI57" s="1233"/>
      <c r="BJ57" s="1233"/>
      <c r="BK57" s="1233"/>
      <c r="BL57" s="1233"/>
      <c r="BM57" s="1233"/>
      <c r="BN57" s="1233"/>
      <c r="BO57" s="1233"/>
      <c r="BP57" s="1230">
        <v>61.6</v>
      </c>
      <c r="BQ57" s="1230"/>
      <c r="BR57" s="1230"/>
      <c r="BS57" s="1230"/>
      <c r="BT57" s="1230"/>
      <c r="BU57" s="1230"/>
      <c r="BV57" s="1230"/>
      <c r="BW57" s="1230"/>
      <c r="BX57" s="1230">
        <v>62.5</v>
      </c>
      <c r="BY57" s="1230"/>
      <c r="BZ57" s="1230"/>
      <c r="CA57" s="1230"/>
      <c r="CB57" s="1230"/>
      <c r="CC57" s="1230"/>
      <c r="CD57" s="1230"/>
      <c r="CE57" s="1230"/>
      <c r="CF57" s="1230">
        <v>63.1</v>
      </c>
      <c r="CG57" s="1230"/>
      <c r="CH57" s="1230"/>
      <c r="CI57" s="1230"/>
      <c r="CJ57" s="1230"/>
      <c r="CK57" s="1230"/>
      <c r="CL57" s="1230"/>
      <c r="CM57" s="1230"/>
      <c r="CN57" s="1230">
        <v>63.2</v>
      </c>
      <c r="CO57" s="1230"/>
      <c r="CP57" s="1230"/>
      <c r="CQ57" s="1230"/>
      <c r="CR57" s="1230"/>
      <c r="CS57" s="1230"/>
      <c r="CT57" s="1230"/>
      <c r="CU57" s="1230"/>
      <c r="CV57" s="1230">
        <v>64.2</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604</v>
      </c>
    </row>
    <row r="64" spans="1:109" ht="13" x14ac:dyDescent="0.2">
      <c r="B64" s="259"/>
      <c r="G64" s="357"/>
      <c r="I64" s="369"/>
      <c r="J64" s="369"/>
      <c r="K64" s="369"/>
      <c r="L64" s="369"/>
      <c r="M64" s="369"/>
      <c r="N64" s="370"/>
      <c r="AM64" s="357"/>
      <c r="AN64" s="357" t="s">
        <v>598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5" customHeight="1" x14ac:dyDescent="0.2">
      <c r="B65" s="259"/>
      <c r="AN65" s="1236" t="s">
        <v>607</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599</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557</v>
      </c>
      <c r="BQ72" s="1234"/>
      <c r="BR72" s="1234"/>
      <c r="BS72" s="1234"/>
      <c r="BT72" s="1234"/>
      <c r="BU72" s="1234"/>
      <c r="BV72" s="1234"/>
      <c r="BW72" s="1234"/>
      <c r="BX72" s="1234" t="s">
        <v>558</v>
      </c>
      <c r="BY72" s="1234"/>
      <c r="BZ72" s="1234"/>
      <c r="CA72" s="1234"/>
      <c r="CB72" s="1234"/>
      <c r="CC72" s="1234"/>
      <c r="CD72" s="1234"/>
      <c r="CE72" s="1234"/>
      <c r="CF72" s="1234" t="s">
        <v>559</v>
      </c>
      <c r="CG72" s="1234"/>
      <c r="CH72" s="1234"/>
      <c r="CI72" s="1234"/>
      <c r="CJ72" s="1234"/>
      <c r="CK72" s="1234"/>
      <c r="CL72" s="1234"/>
      <c r="CM72" s="1234"/>
      <c r="CN72" s="1234" t="s">
        <v>560</v>
      </c>
      <c r="CO72" s="1234"/>
      <c r="CP72" s="1234"/>
      <c r="CQ72" s="1234"/>
      <c r="CR72" s="1234"/>
      <c r="CS72" s="1234"/>
      <c r="CT72" s="1234"/>
      <c r="CU72" s="1234"/>
      <c r="CV72" s="1234" t="s">
        <v>561</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600</v>
      </c>
      <c r="AO73" s="1233"/>
      <c r="AP73" s="1233"/>
      <c r="AQ73" s="1233"/>
      <c r="AR73" s="1233"/>
      <c r="AS73" s="1233"/>
      <c r="AT73" s="1233"/>
      <c r="AU73" s="1233"/>
      <c r="AV73" s="1233"/>
      <c r="AW73" s="1233"/>
      <c r="AX73" s="1233"/>
      <c r="AY73" s="1233"/>
      <c r="AZ73" s="1233"/>
      <c r="BA73" s="1233"/>
      <c r="BB73" s="1233" t="s">
        <v>601</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605</v>
      </c>
      <c r="BC75" s="1233"/>
      <c r="BD75" s="1233"/>
      <c r="BE75" s="1233"/>
      <c r="BF75" s="1233"/>
      <c r="BG75" s="1233"/>
      <c r="BH75" s="1233"/>
      <c r="BI75" s="1233"/>
      <c r="BJ75" s="1233"/>
      <c r="BK75" s="1233"/>
      <c r="BL75" s="1233"/>
      <c r="BM75" s="1233"/>
      <c r="BN75" s="1233"/>
      <c r="BO75" s="1233"/>
      <c r="BP75" s="1230">
        <v>7.3</v>
      </c>
      <c r="BQ75" s="1230"/>
      <c r="BR75" s="1230"/>
      <c r="BS75" s="1230"/>
      <c r="BT75" s="1230"/>
      <c r="BU75" s="1230"/>
      <c r="BV75" s="1230"/>
      <c r="BW75" s="1230"/>
      <c r="BX75" s="1230">
        <v>6.7</v>
      </c>
      <c r="BY75" s="1230"/>
      <c r="BZ75" s="1230"/>
      <c r="CA75" s="1230"/>
      <c r="CB75" s="1230"/>
      <c r="CC75" s="1230"/>
      <c r="CD75" s="1230"/>
      <c r="CE75" s="1230"/>
      <c r="CF75" s="1230">
        <v>6.5</v>
      </c>
      <c r="CG75" s="1230"/>
      <c r="CH75" s="1230"/>
      <c r="CI75" s="1230"/>
      <c r="CJ75" s="1230"/>
      <c r="CK75" s="1230"/>
      <c r="CL75" s="1230"/>
      <c r="CM75" s="1230"/>
      <c r="CN75" s="1230">
        <v>6.6</v>
      </c>
      <c r="CO75" s="1230"/>
      <c r="CP75" s="1230"/>
      <c r="CQ75" s="1230"/>
      <c r="CR75" s="1230"/>
      <c r="CS75" s="1230"/>
      <c r="CT75" s="1230"/>
      <c r="CU75" s="1230"/>
      <c r="CV75" s="1230">
        <v>6.5</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603</v>
      </c>
      <c r="AO77" s="1234"/>
      <c r="AP77" s="1234"/>
      <c r="AQ77" s="1234"/>
      <c r="AR77" s="1234"/>
      <c r="AS77" s="1234"/>
      <c r="AT77" s="1234"/>
      <c r="AU77" s="1234"/>
      <c r="AV77" s="1234"/>
      <c r="AW77" s="1234"/>
      <c r="AX77" s="1234"/>
      <c r="AY77" s="1234"/>
      <c r="AZ77" s="1234"/>
      <c r="BA77" s="1234"/>
      <c r="BB77" s="1233" t="s">
        <v>601</v>
      </c>
      <c r="BC77" s="1233"/>
      <c r="BD77" s="1233"/>
      <c r="BE77" s="1233"/>
      <c r="BF77" s="1233"/>
      <c r="BG77" s="1233"/>
      <c r="BH77" s="1233"/>
      <c r="BI77" s="1233"/>
      <c r="BJ77" s="1233"/>
      <c r="BK77" s="1233"/>
      <c r="BL77" s="1233"/>
      <c r="BM77" s="1233"/>
      <c r="BN77" s="1233"/>
      <c r="BO77" s="1233"/>
      <c r="BP77" s="1230">
        <v>5</v>
      </c>
      <c r="BQ77" s="1230"/>
      <c r="BR77" s="1230"/>
      <c r="BS77" s="1230"/>
      <c r="BT77" s="1230"/>
      <c r="BU77" s="1230"/>
      <c r="BV77" s="1230"/>
      <c r="BW77" s="1230"/>
      <c r="BX77" s="1230">
        <v>5.4</v>
      </c>
      <c r="BY77" s="1230"/>
      <c r="BZ77" s="1230"/>
      <c r="CA77" s="1230"/>
      <c r="CB77" s="1230"/>
      <c r="CC77" s="1230"/>
      <c r="CD77" s="1230"/>
      <c r="CE77" s="1230"/>
      <c r="CF77" s="1230">
        <v>3.9</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605</v>
      </c>
      <c r="BC79" s="1233"/>
      <c r="BD79" s="1233"/>
      <c r="BE79" s="1233"/>
      <c r="BF79" s="1233"/>
      <c r="BG79" s="1233"/>
      <c r="BH79" s="1233"/>
      <c r="BI79" s="1233"/>
      <c r="BJ79" s="1233"/>
      <c r="BK79" s="1233"/>
      <c r="BL79" s="1233"/>
      <c r="BM79" s="1233"/>
      <c r="BN79" s="1233"/>
      <c r="BO79" s="1233"/>
      <c r="BP79" s="1230">
        <v>4.5</v>
      </c>
      <c r="BQ79" s="1230"/>
      <c r="BR79" s="1230"/>
      <c r="BS79" s="1230"/>
      <c r="BT79" s="1230"/>
      <c r="BU79" s="1230"/>
      <c r="BV79" s="1230"/>
      <c r="BW79" s="1230"/>
      <c r="BX79" s="1230">
        <v>4.2</v>
      </c>
      <c r="BY79" s="1230"/>
      <c r="BZ79" s="1230"/>
      <c r="CA79" s="1230"/>
      <c r="CB79" s="1230"/>
      <c r="CC79" s="1230"/>
      <c r="CD79" s="1230"/>
      <c r="CE79" s="1230"/>
      <c r="CF79" s="1230">
        <v>4.2</v>
      </c>
      <c r="CG79" s="1230"/>
      <c r="CH79" s="1230"/>
      <c r="CI79" s="1230"/>
      <c r="CJ79" s="1230"/>
      <c r="CK79" s="1230"/>
      <c r="CL79" s="1230"/>
      <c r="CM79" s="1230"/>
      <c r="CN79" s="1230">
        <v>4.5</v>
      </c>
      <c r="CO79" s="1230"/>
      <c r="CP79" s="1230"/>
      <c r="CQ79" s="1230"/>
      <c r="CR79" s="1230"/>
      <c r="CS79" s="1230"/>
      <c r="CT79" s="1230"/>
      <c r="CU79" s="1230"/>
      <c r="CV79" s="1230">
        <v>4.5999999999999996</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eYQOfGXs3YvA2ARMTwb+qKtuuoKcZrp6b66Z3nAoxv+obS1QKIbZCNxHpxjZXVzx4RcQQkbcRwfIDz1wGJOcDA==" saltValue="d9XxVImJI5QO1AMhWi33n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92C4E-6890-4204-AC07-B7A13148CD61}">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504</v>
      </c>
    </row>
  </sheetData>
  <sheetProtection algorithmName="SHA-512" hashValue="3eaCVwytqIuSnYmpX18sopnf9RmXwLccrliTuhbpiSwoubXiptTCV5HhFPsYpz3yO4EaK/rkT2RstP8Aq7FBeg==" saltValue="hhrHmApANaZonbx3tGeJY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ABB1C-DDA7-4385-AEA5-CC8AA537B3A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504</v>
      </c>
    </row>
  </sheetData>
  <sheetProtection algorithmName="SHA-512" hashValue="JFx9dfON/ymFe05LYx53tTYt4VOW4FW8tYDo+aHhV1aVFkHXOmtMhcpj0JIc9ryscTtPUxOlb2OqFtrAufZtBQ==" saltValue="vv/7XQ10bB8x7xpPxreQ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54</v>
      </c>
      <c r="E2" s="147"/>
      <c r="F2" s="148" t="s">
        <v>554</v>
      </c>
      <c r="G2" s="149"/>
      <c r="H2" s="150"/>
    </row>
    <row r="3" spans="1:8" x14ac:dyDescent="0.2">
      <c r="A3" s="146" t="s">
        <v>547</v>
      </c>
      <c r="B3" s="151"/>
      <c r="C3" s="152"/>
      <c r="D3" s="153">
        <v>52911</v>
      </c>
      <c r="E3" s="154"/>
      <c r="F3" s="155">
        <v>43226</v>
      </c>
      <c r="G3" s="156"/>
      <c r="H3" s="157"/>
    </row>
    <row r="4" spans="1:8" x14ac:dyDescent="0.2">
      <c r="A4" s="158"/>
      <c r="B4" s="159"/>
      <c r="C4" s="160"/>
      <c r="D4" s="161">
        <v>30105</v>
      </c>
      <c r="E4" s="162"/>
      <c r="F4" s="163">
        <v>22622</v>
      </c>
      <c r="G4" s="164"/>
      <c r="H4" s="165"/>
    </row>
    <row r="5" spans="1:8" x14ac:dyDescent="0.2">
      <c r="A5" s="146" t="s">
        <v>549</v>
      </c>
      <c r="B5" s="151"/>
      <c r="C5" s="152"/>
      <c r="D5" s="153">
        <v>71121</v>
      </c>
      <c r="E5" s="154"/>
      <c r="F5" s="155">
        <v>42836</v>
      </c>
      <c r="G5" s="156"/>
      <c r="H5" s="157"/>
    </row>
    <row r="6" spans="1:8" x14ac:dyDescent="0.2">
      <c r="A6" s="158"/>
      <c r="B6" s="159"/>
      <c r="C6" s="160"/>
      <c r="D6" s="161">
        <v>41475</v>
      </c>
      <c r="E6" s="162"/>
      <c r="F6" s="163">
        <v>22936</v>
      </c>
      <c r="G6" s="164"/>
      <c r="H6" s="165"/>
    </row>
    <row r="7" spans="1:8" x14ac:dyDescent="0.2">
      <c r="A7" s="146" t="s">
        <v>550</v>
      </c>
      <c r="B7" s="151"/>
      <c r="C7" s="152"/>
      <c r="D7" s="153">
        <v>76742</v>
      </c>
      <c r="E7" s="154"/>
      <c r="F7" s="155">
        <v>44161</v>
      </c>
      <c r="G7" s="156"/>
      <c r="H7" s="157"/>
    </row>
    <row r="8" spans="1:8" x14ac:dyDescent="0.2">
      <c r="A8" s="158"/>
      <c r="B8" s="159"/>
      <c r="C8" s="160"/>
      <c r="D8" s="161">
        <v>42672</v>
      </c>
      <c r="E8" s="162"/>
      <c r="F8" s="163">
        <v>23644</v>
      </c>
      <c r="G8" s="164"/>
      <c r="H8" s="165"/>
    </row>
    <row r="9" spans="1:8" x14ac:dyDescent="0.2">
      <c r="A9" s="146" t="s">
        <v>551</v>
      </c>
      <c r="B9" s="151"/>
      <c r="C9" s="152"/>
      <c r="D9" s="153">
        <v>62927</v>
      </c>
      <c r="E9" s="154"/>
      <c r="F9" s="155">
        <v>43955</v>
      </c>
      <c r="G9" s="156"/>
      <c r="H9" s="157"/>
    </row>
    <row r="10" spans="1:8" x14ac:dyDescent="0.2">
      <c r="A10" s="158"/>
      <c r="B10" s="159"/>
      <c r="C10" s="160"/>
      <c r="D10" s="161">
        <v>36963</v>
      </c>
      <c r="E10" s="162"/>
      <c r="F10" s="163">
        <v>21318</v>
      </c>
      <c r="G10" s="164"/>
      <c r="H10" s="165"/>
    </row>
    <row r="11" spans="1:8" x14ac:dyDescent="0.2">
      <c r="A11" s="146" t="s">
        <v>552</v>
      </c>
      <c r="B11" s="151"/>
      <c r="C11" s="152"/>
      <c r="D11" s="153">
        <v>57768</v>
      </c>
      <c r="E11" s="154"/>
      <c r="F11" s="155">
        <v>41921</v>
      </c>
      <c r="G11" s="156"/>
      <c r="H11" s="157"/>
    </row>
    <row r="12" spans="1:8" x14ac:dyDescent="0.2">
      <c r="A12" s="158"/>
      <c r="B12" s="159"/>
      <c r="C12" s="166"/>
      <c r="D12" s="161">
        <v>35531</v>
      </c>
      <c r="E12" s="162"/>
      <c r="F12" s="163">
        <v>21655</v>
      </c>
      <c r="G12" s="164"/>
      <c r="H12" s="165"/>
    </row>
    <row r="13" spans="1:8" x14ac:dyDescent="0.2">
      <c r="A13" s="146"/>
      <c r="B13" s="151"/>
      <c r="C13" s="152"/>
      <c r="D13" s="153">
        <v>64294</v>
      </c>
      <c r="E13" s="154"/>
      <c r="F13" s="155">
        <v>43220</v>
      </c>
      <c r="G13" s="167"/>
      <c r="H13" s="157"/>
    </row>
    <row r="14" spans="1:8" x14ac:dyDescent="0.2">
      <c r="A14" s="158"/>
      <c r="B14" s="159"/>
      <c r="C14" s="160"/>
      <c r="D14" s="161">
        <v>37349</v>
      </c>
      <c r="E14" s="162"/>
      <c r="F14" s="163">
        <v>22435</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6.85</v>
      </c>
      <c r="C19" s="168">
        <f>ROUND(VALUE(SUBSTITUTE(実質収支比率等に係る経年分析!G$48,"▲","-")),2)</f>
        <v>5.83</v>
      </c>
      <c r="D19" s="168">
        <f>ROUND(VALUE(SUBSTITUTE(実質収支比率等に係る経年分析!H$48,"▲","-")),2)</f>
        <v>7.9</v>
      </c>
      <c r="E19" s="168">
        <f>ROUND(VALUE(SUBSTITUTE(実質収支比率等に係る経年分析!I$48,"▲","-")),2)</f>
        <v>8.86</v>
      </c>
      <c r="F19" s="168">
        <f>ROUND(VALUE(SUBSTITUTE(実質収支比率等に係る経年分析!J$48,"▲","-")),2)</f>
        <v>10.16</v>
      </c>
    </row>
    <row r="20" spans="1:11" x14ac:dyDescent="0.2">
      <c r="A20" s="168" t="s">
        <v>57</v>
      </c>
      <c r="B20" s="168">
        <f>ROUND(VALUE(SUBSTITUTE(実質収支比率等に係る経年分析!F$47,"▲","-")),2)</f>
        <v>28.45</v>
      </c>
      <c r="C20" s="168">
        <f>ROUND(VALUE(SUBSTITUTE(実質収支比率等に係る経年分析!G$47,"▲","-")),2)</f>
        <v>26.15</v>
      </c>
      <c r="D20" s="168">
        <f>ROUND(VALUE(SUBSTITUTE(実質収支比率等に係る経年分析!H$47,"▲","-")),2)</f>
        <v>22.81</v>
      </c>
      <c r="E20" s="168">
        <f>ROUND(VALUE(SUBSTITUTE(実質収支比率等に係る経年分析!I$47,"▲","-")),2)</f>
        <v>22</v>
      </c>
      <c r="F20" s="168">
        <f>ROUND(VALUE(SUBSTITUTE(実質収支比率等に係る経年分析!J$47,"▲","-")),2)</f>
        <v>22.12</v>
      </c>
    </row>
    <row r="21" spans="1:11" x14ac:dyDescent="0.2">
      <c r="A21" s="168" t="s">
        <v>58</v>
      </c>
      <c r="B21" s="168">
        <f>IF(ISNUMBER(VALUE(SUBSTITUTE(実質収支比率等に係る経年分析!F$49,"▲","-"))),ROUND(VALUE(SUBSTITUTE(実質収支比率等に係る経年分析!F$49,"▲","-")),2),NA())</f>
        <v>-0.9</v>
      </c>
      <c r="C21" s="168">
        <f>IF(ISNUMBER(VALUE(SUBSTITUTE(実質収支比率等に係る経年分析!G$49,"▲","-"))),ROUND(VALUE(SUBSTITUTE(実質収支比率等に係る経年分析!G$49,"▲","-")),2),NA())</f>
        <v>-3.51</v>
      </c>
      <c r="D21" s="168">
        <f>IF(ISNUMBER(VALUE(SUBSTITUTE(実質収支比率等に係る経年分析!H$49,"▲","-"))),ROUND(VALUE(SUBSTITUTE(実質収支比率等に係る経年分析!H$49,"▲","-")),2),NA())</f>
        <v>-0.8</v>
      </c>
      <c r="E21" s="168">
        <f>IF(ISNUMBER(VALUE(SUBSTITUTE(実質収支比率等に係る経年分析!I$49,"▲","-"))),ROUND(VALUE(SUBSTITUTE(実質収支比率等に係る経年分析!I$49,"▲","-")),2),NA())</f>
        <v>1.19</v>
      </c>
      <c r="F21" s="168">
        <f>IF(ISNUMBER(VALUE(SUBSTITUTE(実質収支比率等に係る経年分析!J$49,"▲","-"))),ROUND(VALUE(SUBSTITUTE(実質収支比率等に係る経年分析!J$49,"▲","-")),2),NA())</f>
        <v>0.77</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交通災害共済事業特別会計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0.06</v>
      </c>
    </row>
    <row r="30" spans="1:11" x14ac:dyDescent="0.2">
      <c r="A30" s="169" t="str">
        <f>IF(連結実質赤字比率に係る赤字・黒字の構成分析!C$40="",NA(),連結実質赤字比率に係る赤字・黒字の構成分析!C$40)</f>
        <v>工業用水道事業会計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0.15</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0.93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v>
      </c>
    </row>
    <row r="32" spans="1:11" x14ac:dyDescent="0.2">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0.56999999999999995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0.41</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1.1000000000000001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1.64</v>
      </c>
    </row>
    <row r="34" spans="1:16" x14ac:dyDescent="0.2">
      <c r="A34" s="169" t="str">
        <f>IF(連結実質赤字比率に係る赤字・黒字の構成分析!C$36="",NA(),連結実質赤字比率に係る赤字・黒字の構成分析!C$36)</f>
        <v>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7.57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7.72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7.39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7.04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5.61</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6.85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5.82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7.89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8.85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10.15</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10.14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11.07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11.15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11.15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11.43</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5798</v>
      </c>
      <c r="E42" s="170"/>
      <c r="F42" s="170"/>
      <c r="G42" s="170">
        <f>'実質公債費比率（分子）の構造'!L$52</f>
        <v>5627</v>
      </c>
      <c r="H42" s="170"/>
      <c r="I42" s="170"/>
      <c r="J42" s="170">
        <f>'実質公債費比率（分子）の構造'!M$52</f>
        <v>5598</v>
      </c>
      <c r="K42" s="170"/>
      <c r="L42" s="170"/>
      <c r="M42" s="170">
        <f>'実質公債費比率（分子）の構造'!N$52</f>
        <v>5462</v>
      </c>
      <c r="N42" s="170"/>
      <c r="O42" s="170"/>
      <c r="P42" s="170">
        <f>'実質公債費比率（分子）の構造'!O$52</f>
        <v>5392</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3</v>
      </c>
      <c r="C44" s="170"/>
      <c r="D44" s="170"/>
      <c r="E44" s="170">
        <f>'実質公債費比率（分子）の構造'!L$50</f>
        <v>3</v>
      </c>
      <c r="F44" s="170"/>
      <c r="G44" s="170"/>
      <c r="H44" s="170">
        <f>'実質公債費比率（分子）の構造'!M$50</f>
        <v>2</v>
      </c>
      <c r="I44" s="170"/>
      <c r="J44" s="170"/>
      <c r="K44" s="170">
        <f>'実質公債費比率（分子）の構造'!N$50</f>
        <v>2</v>
      </c>
      <c r="L44" s="170"/>
      <c r="M44" s="170"/>
      <c r="N44" s="170">
        <f>'実質公債費比率（分子）の構造'!O$50</f>
        <v>1</v>
      </c>
      <c r="O44" s="170"/>
      <c r="P44" s="170"/>
    </row>
    <row r="45" spans="1:16" x14ac:dyDescent="0.2">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69</v>
      </c>
      <c r="B46" s="170">
        <f>'実質公債費比率（分子）の構造'!K$48</f>
        <v>734</v>
      </c>
      <c r="C46" s="170"/>
      <c r="D46" s="170"/>
      <c r="E46" s="170">
        <f>'実質公債費比率（分子）の構造'!L$48</f>
        <v>752</v>
      </c>
      <c r="F46" s="170"/>
      <c r="G46" s="170"/>
      <c r="H46" s="170">
        <f>'実質公債費比率（分子）の構造'!M$48</f>
        <v>744</v>
      </c>
      <c r="I46" s="170"/>
      <c r="J46" s="170"/>
      <c r="K46" s="170">
        <f>'実質公債費比率（分子）の構造'!N$48</f>
        <v>702</v>
      </c>
      <c r="L46" s="170"/>
      <c r="M46" s="170"/>
      <c r="N46" s="170">
        <f>'実質公債費比率（分子）の構造'!O$48</f>
        <v>634</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6913</v>
      </c>
      <c r="C49" s="170"/>
      <c r="D49" s="170"/>
      <c r="E49" s="170">
        <f>'実質公債費比率（分子）の構造'!L$45</f>
        <v>6690</v>
      </c>
      <c r="F49" s="170"/>
      <c r="G49" s="170"/>
      <c r="H49" s="170">
        <f>'実質公債費比率（分子）の構造'!M$45</f>
        <v>6799</v>
      </c>
      <c r="I49" s="170"/>
      <c r="J49" s="170"/>
      <c r="K49" s="170">
        <f>'実質公債費比率（分子）の構造'!N$45</f>
        <v>6839</v>
      </c>
      <c r="L49" s="170"/>
      <c r="M49" s="170"/>
      <c r="N49" s="170">
        <f>'実質公債費比率（分子）の構造'!O$45</f>
        <v>6559</v>
      </c>
      <c r="O49" s="170"/>
      <c r="P49" s="170"/>
    </row>
    <row r="50" spans="1:16" x14ac:dyDescent="0.2">
      <c r="A50" s="170" t="s">
        <v>73</v>
      </c>
      <c r="B50" s="170" t="e">
        <f>NA()</f>
        <v>#N/A</v>
      </c>
      <c r="C50" s="170">
        <f>IF(ISNUMBER('実質公債費比率（分子）の構造'!K$53),'実質公債費比率（分子）の構造'!K$53,NA())</f>
        <v>1852</v>
      </c>
      <c r="D50" s="170" t="e">
        <f>NA()</f>
        <v>#N/A</v>
      </c>
      <c r="E50" s="170" t="e">
        <f>NA()</f>
        <v>#N/A</v>
      </c>
      <c r="F50" s="170">
        <f>IF(ISNUMBER('実質公債費比率（分子）の構造'!L$53),'実質公債費比率（分子）の構造'!L$53,NA())</f>
        <v>1818</v>
      </c>
      <c r="G50" s="170" t="e">
        <f>NA()</f>
        <v>#N/A</v>
      </c>
      <c r="H50" s="170" t="e">
        <f>NA()</f>
        <v>#N/A</v>
      </c>
      <c r="I50" s="170">
        <f>IF(ISNUMBER('実質公債費比率（分子）の構造'!M$53),'実質公債費比率（分子）の構造'!M$53,NA())</f>
        <v>1947</v>
      </c>
      <c r="J50" s="170" t="e">
        <f>NA()</f>
        <v>#N/A</v>
      </c>
      <c r="K50" s="170" t="e">
        <f>NA()</f>
        <v>#N/A</v>
      </c>
      <c r="L50" s="170">
        <f>IF(ISNUMBER('実質公債費比率（分子）の構造'!N$53),'実質公債費比率（分子）の構造'!N$53,NA())</f>
        <v>2081</v>
      </c>
      <c r="M50" s="170" t="e">
        <f>NA()</f>
        <v>#N/A</v>
      </c>
      <c r="N50" s="170" t="e">
        <f>NA()</f>
        <v>#N/A</v>
      </c>
      <c r="O50" s="170">
        <f>IF(ISNUMBER('実質公債費比率（分子）の構造'!O$53),'実質公債費比率（分子）の構造'!O$53,NA())</f>
        <v>1802</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45713</v>
      </c>
      <c r="E56" s="169"/>
      <c r="F56" s="169"/>
      <c r="G56" s="169">
        <f>'将来負担比率（分子）の構造'!J$52</f>
        <v>44957</v>
      </c>
      <c r="H56" s="169"/>
      <c r="I56" s="169"/>
      <c r="J56" s="169">
        <f>'将来負担比率（分子）の構造'!K$52</f>
        <v>44902</v>
      </c>
      <c r="K56" s="169"/>
      <c r="L56" s="169"/>
      <c r="M56" s="169">
        <f>'将来負担比率（分子）の構造'!L$52</f>
        <v>42751</v>
      </c>
      <c r="N56" s="169"/>
      <c r="O56" s="169"/>
      <c r="P56" s="169">
        <f>'将来負担比率（分子）の構造'!M$52</f>
        <v>40390</v>
      </c>
    </row>
    <row r="57" spans="1:16" x14ac:dyDescent="0.2">
      <c r="A57" s="169" t="s">
        <v>44</v>
      </c>
      <c r="B57" s="169"/>
      <c r="C57" s="169"/>
      <c r="D57" s="169">
        <f>'将来負担比率（分子）の構造'!I$51</f>
        <v>4204</v>
      </c>
      <c r="E57" s="169"/>
      <c r="F57" s="169"/>
      <c r="G57" s="169">
        <f>'将来負担比率（分子）の構造'!J$51</f>
        <v>3976</v>
      </c>
      <c r="H57" s="169"/>
      <c r="I57" s="169"/>
      <c r="J57" s="169">
        <f>'将来負担比率（分子）の構造'!K$51</f>
        <v>3382</v>
      </c>
      <c r="K57" s="169"/>
      <c r="L57" s="169"/>
      <c r="M57" s="169">
        <f>'将来負担比率（分子）の構造'!L$51</f>
        <v>2960</v>
      </c>
      <c r="N57" s="169"/>
      <c r="O57" s="169"/>
      <c r="P57" s="169">
        <f>'将来負担比率（分子）の構造'!M$51</f>
        <v>2230</v>
      </c>
    </row>
    <row r="58" spans="1:16" x14ac:dyDescent="0.2">
      <c r="A58" s="169" t="s">
        <v>43</v>
      </c>
      <c r="B58" s="169"/>
      <c r="C58" s="169"/>
      <c r="D58" s="169">
        <f>'将来負担比率（分子）の構造'!I$50</f>
        <v>24231</v>
      </c>
      <c r="E58" s="169"/>
      <c r="F58" s="169"/>
      <c r="G58" s="169">
        <f>'将来負担比率（分子）の構造'!J$50</f>
        <v>24196</v>
      </c>
      <c r="H58" s="169"/>
      <c r="I58" s="169"/>
      <c r="J58" s="169">
        <f>'将来負担比率（分子）の構造'!K$50</f>
        <v>23886</v>
      </c>
      <c r="K58" s="169"/>
      <c r="L58" s="169"/>
      <c r="M58" s="169">
        <f>'将来負担比率（分子）の構造'!L$50</f>
        <v>26986</v>
      </c>
      <c r="N58" s="169"/>
      <c r="O58" s="169"/>
      <c r="P58" s="169">
        <f>'将来負担比率（分子）の構造'!M$50</f>
        <v>25818</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6371</v>
      </c>
      <c r="C62" s="169"/>
      <c r="D62" s="169"/>
      <c r="E62" s="169">
        <f>'将来負担比率（分子）の構造'!J$45</f>
        <v>6011</v>
      </c>
      <c r="F62" s="169"/>
      <c r="G62" s="169"/>
      <c r="H62" s="169">
        <f>'将来負担比率（分子）の構造'!K$45</f>
        <v>5840</v>
      </c>
      <c r="I62" s="169"/>
      <c r="J62" s="169"/>
      <c r="K62" s="169">
        <f>'将来負担比率（分子）の構造'!L$45</f>
        <v>5788</v>
      </c>
      <c r="L62" s="169"/>
      <c r="M62" s="169"/>
      <c r="N62" s="169">
        <f>'将来負担比率（分子）の構造'!M$45</f>
        <v>5805</v>
      </c>
      <c r="O62" s="169"/>
      <c r="P62" s="169"/>
    </row>
    <row r="63" spans="1:16" x14ac:dyDescent="0.2">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35</v>
      </c>
      <c r="B64" s="169">
        <f>'将来負担比率（分子）の構造'!I$43</f>
        <v>6681</v>
      </c>
      <c r="C64" s="169"/>
      <c r="D64" s="169"/>
      <c r="E64" s="169">
        <f>'将来負担比率（分子）の構造'!J$43</f>
        <v>6387</v>
      </c>
      <c r="F64" s="169"/>
      <c r="G64" s="169"/>
      <c r="H64" s="169">
        <f>'将来負担比率（分子）の構造'!K$43</f>
        <v>5711</v>
      </c>
      <c r="I64" s="169"/>
      <c r="J64" s="169"/>
      <c r="K64" s="169">
        <f>'将来負担比率（分子）の構造'!L$43</f>
        <v>4834</v>
      </c>
      <c r="L64" s="169"/>
      <c r="M64" s="169"/>
      <c r="N64" s="169">
        <f>'将来負担比率（分子）の構造'!M$43</f>
        <v>4447</v>
      </c>
      <c r="O64" s="169"/>
      <c r="P64" s="169"/>
    </row>
    <row r="65" spans="1:16" x14ac:dyDescent="0.2">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55884</v>
      </c>
      <c r="C66" s="169"/>
      <c r="D66" s="169"/>
      <c r="E66" s="169">
        <f>'将来負担比率（分子）の構造'!J$41</f>
        <v>54302</v>
      </c>
      <c r="F66" s="169"/>
      <c r="G66" s="169"/>
      <c r="H66" s="169">
        <f>'将来負担比率（分子）の構造'!K$41</f>
        <v>52946</v>
      </c>
      <c r="I66" s="169"/>
      <c r="J66" s="169"/>
      <c r="K66" s="169">
        <f>'将来負担比率（分子）の構造'!L$41</f>
        <v>51601</v>
      </c>
      <c r="L66" s="169"/>
      <c r="M66" s="169"/>
      <c r="N66" s="169">
        <f>'将来負担比率（分子）の構造'!M$41</f>
        <v>48595</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7802</v>
      </c>
      <c r="C72" s="173">
        <f>基金残高に係る経年分析!G55</f>
        <v>7789</v>
      </c>
      <c r="D72" s="173">
        <f>基金残高に係る経年分析!H55</f>
        <v>7670</v>
      </c>
    </row>
    <row r="73" spans="1:16" x14ac:dyDescent="0.2">
      <c r="A73" s="172" t="s">
        <v>80</v>
      </c>
      <c r="B73" s="173">
        <f>基金残高に係る経年分析!F56</f>
        <v>2595</v>
      </c>
      <c r="C73" s="173">
        <f>基金残高に係る経年分析!G56</f>
        <v>3476</v>
      </c>
      <c r="D73" s="173">
        <f>基金残高に係る経年分析!H56</f>
        <v>3477</v>
      </c>
    </row>
    <row r="74" spans="1:16" x14ac:dyDescent="0.2">
      <c r="A74" s="172" t="s">
        <v>81</v>
      </c>
      <c r="B74" s="173">
        <f>基金残高に係る経年分析!F57</f>
        <v>10843</v>
      </c>
      <c r="C74" s="173">
        <f>基金残高に係る経年分析!G57</f>
        <v>12795</v>
      </c>
      <c r="D74" s="173">
        <f>基金残高に係る経年分析!H57</f>
        <v>14191</v>
      </c>
    </row>
  </sheetData>
  <sheetProtection algorithmName="SHA-512" hashValue="kUAfsqyQeci9yXv0ikr/fW0jujO/vnLmEnEFFF5raGv0i2a0R0Qrax30VjTlX64laECrukGcUPSxbutgsdxZrA==" saltValue="61lsps3ueVI8twSQUgbH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220</v>
      </c>
      <c r="DI1" s="731"/>
      <c r="DJ1" s="731"/>
      <c r="DK1" s="731"/>
      <c r="DL1" s="731"/>
      <c r="DM1" s="731"/>
      <c r="DN1" s="732"/>
      <c r="DO1" s="208"/>
      <c r="DP1" s="730" t="s">
        <v>221</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222</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5" customHeight="1" x14ac:dyDescent="0.2">
      <c r="B3" s="686" t="s">
        <v>223</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224</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225</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5" customHeight="1" x14ac:dyDescent="0.2">
      <c r="B4" s="686" t="s">
        <v>1</v>
      </c>
      <c r="C4" s="687"/>
      <c r="D4" s="687"/>
      <c r="E4" s="687"/>
      <c r="F4" s="687"/>
      <c r="G4" s="687"/>
      <c r="H4" s="687"/>
      <c r="I4" s="687"/>
      <c r="J4" s="687"/>
      <c r="K4" s="687"/>
      <c r="L4" s="687"/>
      <c r="M4" s="687"/>
      <c r="N4" s="687"/>
      <c r="O4" s="687"/>
      <c r="P4" s="687"/>
      <c r="Q4" s="688"/>
      <c r="R4" s="686" t="s">
        <v>226</v>
      </c>
      <c r="S4" s="687"/>
      <c r="T4" s="687"/>
      <c r="U4" s="687"/>
      <c r="V4" s="687"/>
      <c r="W4" s="687"/>
      <c r="X4" s="687"/>
      <c r="Y4" s="688"/>
      <c r="Z4" s="686" t="s">
        <v>227</v>
      </c>
      <c r="AA4" s="687"/>
      <c r="AB4" s="687"/>
      <c r="AC4" s="688"/>
      <c r="AD4" s="686" t="s">
        <v>228</v>
      </c>
      <c r="AE4" s="687"/>
      <c r="AF4" s="687"/>
      <c r="AG4" s="687"/>
      <c r="AH4" s="687"/>
      <c r="AI4" s="687"/>
      <c r="AJ4" s="687"/>
      <c r="AK4" s="688"/>
      <c r="AL4" s="686" t="s">
        <v>227</v>
      </c>
      <c r="AM4" s="687"/>
      <c r="AN4" s="687"/>
      <c r="AO4" s="688"/>
      <c r="AP4" s="733" t="s">
        <v>229</v>
      </c>
      <c r="AQ4" s="733"/>
      <c r="AR4" s="733"/>
      <c r="AS4" s="733"/>
      <c r="AT4" s="733"/>
      <c r="AU4" s="733"/>
      <c r="AV4" s="733"/>
      <c r="AW4" s="733"/>
      <c r="AX4" s="733"/>
      <c r="AY4" s="733"/>
      <c r="AZ4" s="733"/>
      <c r="BA4" s="733"/>
      <c r="BB4" s="733"/>
      <c r="BC4" s="733"/>
      <c r="BD4" s="733"/>
      <c r="BE4" s="733"/>
      <c r="BF4" s="733"/>
      <c r="BG4" s="733" t="s">
        <v>230</v>
      </c>
      <c r="BH4" s="733"/>
      <c r="BI4" s="733"/>
      <c r="BJ4" s="733"/>
      <c r="BK4" s="733"/>
      <c r="BL4" s="733"/>
      <c r="BM4" s="733"/>
      <c r="BN4" s="733"/>
      <c r="BO4" s="733" t="s">
        <v>227</v>
      </c>
      <c r="BP4" s="733"/>
      <c r="BQ4" s="733"/>
      <c r="BR4" s="733"/>
      <c r="BS4" s="733" t="s">
        <v>231</v>
      </c>
      <c r="BT4" s="733"/>
      <c r="BU4" s="733"/>
      <c r="BV4" s="733"/>
      <c r="BW4" s="733"/>
      <c r="BX4" s="733"/>
      <c r="BY4" s="733"/>
      <c r="BZ4" s="733"/>
      <c r="CA4" s="733"/>
      <c r="CB4" s="733"/>
      <c r="CD4" s="686" t="s">
        <v>232</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5" customHeight="1" x14ac:dyDescent="0.2">
      <c r="B5" s="692" t="s">
        <v>233</v>
      </c>
      <c r="C5" s="693"/>
      <c r="D5" s="693"/>
      <c r="E5" s="693"/>
      <c r="F5" s="693"/>
      <c r="G5" s="693"/>
      <c r="H5" s="693"/>
      <c r="I5" s="693"/>
      <c r="J5" s="693"/>
      <c r="K5" s="693"/>
      <c r="L5" s="693"/>
      <c r="M5" s="693"/>
      <c r="N5" s="693"/>
      <c r="O5" s="693"/>
      <c r="P5" s="693"/>
      <c r="Q5" s="694"/>
      <c r="R5" s="689">
        <v>16982939</v>
      </c>
      <c r="S5" s="690"/>
      <c r="T5" s="690"/>
      <c r="U5" s="690"/>
      <c r="V5" s="690"/>
      <c r="W5" s="690"/>
      <c r="X5" s="690"/>
      <c r="Y5" s="715"/>
      <c r="Z5" s="728">
        <v>23.3</v>
      </c>
      <c r="AA5" s="728"/>
      <c r="AB5" s="728"/>
      <c r="AC5" s="728"/>
      <c r="AD5" s="729">
        <v>16451287</v>
      </c>
      <c r="AE5" s="729"/>
      <c r="AF5" s="729"/>
      <c r="AG5" s="729"/>
      <c r="AH5" s="729"/>
      <c r="AI5" s="729"/>
      <c r="AJ5" s="729"/>
      <c r="AK5" s="729"/>
      <c r="AL5" s="716">
        <v>47.4</v>
      </c>
      <c r="AM5" s="698"/>
      <c r="AN5" s="698"/>
      <c r="AO5" s="717"/>
      <c r="AP5" s="692" t="s">
        <v>234</v>
      </c>
      <c r="AQ5" s="693"/>
      <c r="AR5" s="693"/>
      <c r="AS5" s="693"/>
      <c r="AT5" s="693"/>
      <c r="AU5" s="693"/>
      <c r="AV5" s="693"/>
      <c r="AW5" s="693"/>
      <c r="AX5" s="693"/>
      <c r="AY5" s="693"/>
      <c r="AZ5" s="693"/>
      <c r="BA5" s="693"/>
      <c r="BB5" s="693"/>
      <c r="BC5" s="693"/>
      <c r="BD5" s="693"/>
      <c r="BE5" s="693"/>
      <c r="BF5" s="694"/>
      <c r="BG5" s="634">
        <v>16356226</v>
      </c>
      <c r="BH5" s="635"/>
      <c r="BI5" s="635"/>
      <c r="BJ5" s="635"/>
      <c r="BK5" s="635"/>
      <c r="BL5" s="635"/>
      <c r="BM5" s="635"/>
      <c r="BN5" s="636"/>
      <c r="BO5" s="672">
        <v>96.3</v>
      </c>
      <c r="BP5" s="672"/>
      <c r="BQ5" s="672"/>
      <c r="BR5" s="672"/>
      <c r="BS5" s="673">
        <v>207813</v>
      </c>
      <c r="BT5" s="673"/>
      <c r="BU5" s="673"/>
      <c r="BV5" s="673"/>
      <c r="BW5" s="673"/>
      <c r="BX5" s="673"/>
      <c r="BY5" s="673"/>
      <c r="BZ5" s="673"/>
      <c r="CA5" s="673"/>
      <c r="CB5" s="713"/>
      <c r="CD5" s="686" t="s">
        <v>229</v>
      </c>
      <c r="CE5" s="687"/>
      <c r="CF5" s="687"/>
      <c r="CG5" s="687"/>
      <c r="CH5" s="687"/>
      <c r="CI5" s="687"/>
      <c r="CJ5" s="687"/>
      <c r="CK5" s="687"/>
      <c r="CL5" s="687"/>
      <c r="CM5" s="687"/>
      <c r="CN5" s="687"/>
      <c r="CO5" s="687"/>
      <c r="CP5" s="687"/>
      <c r="CQ5" s="688"/>
      <c r="CR5" s="686" t="s">
        <v>235</v>
      </c>
      <c r="CS5" s="687"/>
      <c r="CT5" s="687"/>
      <c r="CU5" s="687"/>
      <c r="CV5" s="687"/>
      <c r="CW5" s="687"/>
      <c r="CX5" s="687"/>
      <c r="CY5" s="688"/>
      <c r="CZ5" s="686" t="s">
        <v>227</v>
      </c>
      <c r="DA5" s="687"/>
      <c r="DB5" s="687"/>
      <c r="DC5" s="688"/>
      <c r="DD5" s="686" t="s">
        <v>236</v>
      </c>
      <c r="DE5" s="687"/>
      <c r="DF5" s="687"/>
      <c r="DG5" s="687"/>
      <c r="DH5" s="687"/>
      <c r="DI5" s="687"/>
      <c r="DJ5" s="687"/>
      <c r="DK5" s="687"/>
      <c r="DL5" s="687"/>
      <c r="DM5" s="687"/>
      <c r="DN5" s="687"/>
      <c r="DO5" s="687"/>
      <c r="DP5" s="688"/>
      <c r="DQ5" s="686" t="s">
        <v>237</v>
      </c>
      <c r="DR5" s="687"/>
      <c r="DS5" s="687"/>
      <c r="DT5" s="687"/>
      <c r="DU5" s="687"/>
      <c r="DV5" s="687"/>
      <c r="DW5" s="687"/>
      <c r="DX5" s="687"/>
      <c r="DY5" s="687"/>
      <c r="DZ5" s="687"/>
      <c r="EA5" s="687"/>
      <c r="EB5" s="687"/>
      <c r="EC5" s="688"/>
    </row>
    <row r="6" spans="2:143" ht="11.5" customHeight="1" x14ac:dyDescent="0.2">
      <c r="B6" s="631" t="s">
        <v>238</v>
      </c>
      <c r="C6" s="632"/>
      <c r="D6" s="632"/>
      <c r="E6" s="632"/>
      <c r="F6" s="632"/>
      <c r="G6" s="632"/>
      <c r="H6" s="632"/>
      <c r="I6" s="632"/>
      <c r="J6" s="632"/>
      <c r="K6" s="632"/>
      <c r="L6" s="632"/>
      <c r="M6" s="632"/>
      <c r="N6" s="632"/>
      <c r="O6" s="632"/>
      <c r="P6" s="632"/>
      <c r="Q6" s="633"/>
      <c r="R6" s="634">
        <v>772336</v>
      </c>
      <c r="S6" s="635"/>
      <c r="T6" s="635"/>
      <c r="U6" s="635"/>
      <c r="V6" s="635"/>
      <c r="W6" s="635"/>
      <c r="X6" s="635"/>
      <c r="Y6" s="636"/>
      <c r="Z6" s="672">
        <v>1.1000000000000001</v>
      </c>
      <c r="AA6" s="672"/>
      <c r="AB6" s="672"/>
      <c r="AC6" s="672"/>
      <c r="AD6" s="673">
        <v>772336</v>
      </c>
      <c r="AE6" s="673"/>
      <c r="AF6" s="673"/>
      <c r="AG6" s="673"/>
      <c r="AH6" s="673"/>
      <c r="AI6" s="673"/>
      <c r="AJ6" s="673"/>
      <c r="AK6" s="673"/>
      <c r="AL6" s="637">
        <v>2.2000000000000002</v>
      </c>
      <c r="AM6" s="638"/>
      <c r="AN6" s="638"/>
      <c r="AO6" s="674"/>
      <c r="AP6" s="631" t="s">
        <v>239</v>
      </c>
      <c r="AQ6" s="632"/>
      <c r="AR6" s="632"/>
      <c r="AS6" s="632"/>
      <c r="AT6" s="632"/>
      <c r="AU6" s="632"/>
      <c r="AV6" s="632"/>
      <c r="AW6" s="632"/>
      <c r="AX6" s="632"/>
      <c r="AY6" s="632"/>
      <c r="AZ6" s="632"/>
      <c r="BA6" s="632"/>
      <c r="BB6" s="632"/>
      <c r="BC6" s="632"/>
      <c r="BD6" s="632"/>
      <c r="BE6" s="632"/>
      <c r="BF6" s="633"/>
      <c r="BG6" s="634">
        <v>16356226</v>
      </c>
      <c r="BH6" s="635"/>
      <c r="BI6" s="635"/>
      <c r="BJ6" s="635"/>
      <c r="BK6" s="635"/>
      <c r="BL6" s="635"/>
      <c r="BM6" s="635"/>
      <c r="BN6" s="636"/>
      <c r="BO6" s="672">
        <v>96.3</v>
      </c>
      <c r="BP6" s="672"/>
      <c r="BQ6" s="672"/>
      <c r="BR6" s="672"/>
      <c r="BS6" s="673">
        <v>207813</v>
      </c>
      <c r="BT6" s="673"/>
      <c r="BU6" s="673"/>
      <c r="BV6" s="673"/>
      <c r="BW6" s="673"/>
      <c r="BX6" s="673"/>
      <c r="BY6" s="673"/>
      <c r="BZ6" s="673"/>
      <c r="CA6" s="673"/>
      <c r="CB6" s="713"/>
      <c r="CD6" s="692" t="s">
        <v>240</v>
      </c>
      <c r="CE6" s="693"/>
      <c r="CF6" s="693"/>
      <c r="CG6" s="693"/>
      <c r="CH6" s="693"/>
      <c r="CI6" s="693"/>
      <c r="CJ6" s="693"/>
      <c r="CK6" s="693"/>
      <c r="CL6" s="693"/>
      <c r="CM6" s="693"/>
      <c r="CN6" s="693"/>
      <c r="CO6" s="693"/>
      <c r="CP6" s="693"/>
      <c r="CQ6" s="694"/>
      <c r="CR6" s="634">
        <v>295056</v>
      </c>
      <c r="CS6" s="635"/>
      <c r="CT6" s="635"/>
      <c r="CU6" s="635"/>
      <c r="CV6" s="635"/>
      <c r="CW6" s="635"/>
      <c r="CX6" s="635"/>
      <c r="CY6" s="636"/>
      <c r="CZ6" s="716">
        <v>0.4</v>
      </c>
      <c r="DA6" s="698"/>
      <c r="DB6" s="698"/>
      <c r="DC6" s="718"/>
      <c r="DD6" s="640" t="s">
        <v>241</v>
      </c>
      <c r="DE6" s="635"/>
      <c r="DF6" s="635"/>
      <c r="DG6" s="635"/>
      <c r="DH6" s="635"/>
      <c r="DI6" s="635"/>
      <c r="DJ6" s="635"/>
      <c r="DK6" s="635"/>
      <c r="DL6" s="635"/>
      <c r="DM6" s="635"/>
      <c r="DN6" s="635"/>
      <c r="DO6" s="635"/>
      <c r="DP6" s="636"/>
      <c r="DQ6" s="640">
        <v>295056</v>
      </c>
      <c r="DR6" s="635"/>
      <c r="DS6" s="635"/>
      <c r="DT6" s="635"/>
      <c r="DU6" s="635"/>
      <c r="DV6" s="635"/>
      <c r="DW6" s="635"/>
      <c r="DX6" s="635"/>
      <c r="DY6" s="635"/>
      <c r="DZ6" s="635"/>
      <c r="EA6" s="635"/>
      <c r="EB6" s="635"/>
      <c r="EC6" s="671"/>
    </row>
    <row r="7" spans="2:143" ht="11.5" customHeight="1" x14ac:dyDescent="0.2">
      <c r="B7" s="631" t="s">
        <v>242</v>
      </c>
      <c r="C7" s="632"/>
      <c r="D7" s="632"/>
      <c r="E7" s="632"/>
      <c r="F7" s="632"/>
      <c r="G7" s="632"/>
      <c r="H7" s="632"/>
      <c r="I7" s="632"/>
      <c r="J7" s="632"/>
      <c r="K7" s="632"/>
      <c r="L7" s="632"/>
      <c r="M7" s="632"/>
      <c r="N7" s="632"/>
      <c r="O7" s="632"/>
      <c r="P7" s="632"/>
      <c r="Q7" s="633"/>
      <c r="R7" s="634">
        <v>4064</v>
      </c>
      <c r="S7" s="635"/>
      <c r="T7" s="635"/>
      <c r="U7" s="635"/>
      <c r="V7" s="635"/>
      <c r="W7" s="635"/>
      <c r="X7" s="635"/>
      <c r="Y7" s="636"/>
      <c r="Z7" s="672">
        <v>0</v>
      </c>
      <c r="AA7" s="672"/>
      <c r="AB7" s="672"/>
      <c r="AC7" s="672"/>
      <c r="AD7" s="673">
        <v>4064</v>
      </c>
      <c r="AE7" s="673"/>
      <c r="AF7" s="673"/>
      <c r="AG7" s="673"/>
      <c r="AH7" s="673"/>
      <c r="AI7" s="673"/>
      <c r="AJ7" s="673"/>
      <c r="AK7" s="673"/>
      <c r="AL7" s="637">
        <v>0</v>
      </c>
      <c r="AM7" s="638"/>
      <c r="AN7" s="638"/>
      <c r="AO7" s="674"/>
      <c r="AP7" s="631" t="s">
        <v>243</v>
      </c>
      <c r="AQ7" s="632"/>
      <c r="AR7" s="632"/>
      <c r="AS7" s="632"/>
      <c r="AT7" s="632"/>
      <c r="AU7" s="632"/>
      <c r="AV7" s="632"/>
      <c r="AW7" s="632"/>
      <c r="AX7" s="632"/>
      <c r="AY7" s="632"/>
      <c r="AZ7" s="632"/>
      <c r="BA7" s="632"/>
      <c r="BB7" s="632"/>
      <c r="BC7" s="632"/>
      <c r="BD7" s="632"/>
      <c r="BE7" s="632"/>
      <c r="BF7" s="633"/>
      <c r="BG7" s="634">
        <v>6421581</v>
      </c>
      <c r="BH7" s="635"/>
      <c r="BI7" s="635"/>
      <c r="BJ7" s="635"/>
      <c r="BK7" s="635"/>
      <c r="BL7" s="635"/>
      <c r="BM7" s="635"/>
      <c r="BN7" s="636"/>
      <c r="BO7" s="672">
        <v>37.799999999999997</v>
      </c>
      <c r="BP7" s="672"/>
      <c r="BQ7" s="672"/>
      <c r="BR7" s="672"/>
      <c r="BS7" s="673">
        <v>207813</v>
      </c>
      <c r="BT7" s="673"/>
      <c r="BU7" s="673"/>
      <c r="BV7" s="673"/>
      <c r="BW7" s="673"/>
      <c r="BX7" s="673"/>
      <c r="BY7" s="673"/>
      <c r="BZ7" s="673"/>
      <c r="CA7" s="673"/>
      <c r="CB7" s="713"/>
      <c r="CD7" s="631" t="s">
        <v>244</v>
      </c>
      <c r="CE7" s="632"/>
      <c r="CF7" s="632"/>
      <c r="CG7" s="632"/>
      <c r="CH7" s="632"/>
      <c r="CI7" s="632"/>
      <c r="CJ7" s="632"/>
      <c r="CK7" s="632"/>
      <c r="CL7" s="632"/>
      <c r="CM7" s="632"/>
      <c r="CN7" s="632"/>
      <c r="CO7" s="632"/>
      <c r="CP7" s="632"/>
      <c r="CQ7" s="633"/>
      <c r="CR7" s="634">
        <v>10988796</v>
      </c>
      <c r="CS7" s="635"/>
      <c r="CT7" s="635"/>
      <c r="CU7" s="635"/>
      <c r="CV7" s="635"/>
      <c r="CW7" s="635"/>
      <c r="CX7" s="635"/>
      <c r="CY7" s="636"/>
      <c r="CZ7" s="672">
        <v>16.100000000000001</v>
      </c>
      <c r="DA7" s="672"/>
      <c r="DB7" s="672"/>
      <c r="DC7" s="672"/>
      <c r="DD7" s="640">
        <v>559250</v>
      </c>
      <c r="DE7" s="635"/>
      <c r="DF7" s="635"/>
      <c r="DG7" s="635"/>
      <c r="DH7" s="635"/>
      <c r="DI7" s="635"/>
      <c r="DJ7" s="635"/>
      <c r="DK7" s="635"/>
      <c r="DL7" s="635"/>
      <c r="DM7" s="635"/>
      <c r="DN7" s="635"/>
      <c r="DO7" s="635"/>
      <c r="DP7" s="636"/>
      <c r="DQ7" s="640">
        <v>7937347</v>
      </c>
      <c r="DR7" s="635"/>
      <c r="DS7" s="635"/>
      <c r="DT7" s="635"/>
      <c r="DU7" s="635"/>
      <c r="DV7" s="635"/>
      <c r="DW7" s="635"/>
      <c r="DX7" s="635"/>
      <c r="DY7" s="635"/>
      <c r="DZ7" s="635"/>
      <c r="EA7" s="635"/>
      <c r="EB7" s="635"/>
      <c r="EC7" s="671"/>
    </row>
    <row r="8" spans="2:143" ht="11.5" customHeight="1" x14ac:dyDescent="0.2">
      <c r="B8" s="631" t="s">
        <v>245</v>
      </c>
      <c r="C8" s="632"/>
      <c r="D8" s="632"/>
      <c r="E8" s="632"/>
      <c r="F8" s="632"/>
      <c r="G8" s="632"/>
      <c r="H8" s="632"/>
      <c r="I8" s="632"/>
      <c r="J8" s="632"/>
      <c r="K8" s="632"/>
      <c r="L8" s="632"/>
      <c r="M8" s="632"/>
      <c r="N8" s="632"/>
      <c r="O8" s="632"/>
      <c r="P8" s="632"/>
      <c r="Q8" s="633"/>
      <c r="R8" s="634">
        <v>39020</v>
      </c>
      <c r="S8" s="635"/>
      <c r="T8" s="635"/>
      <c r="U8" s="635"/>
      <c r="V8" s="635"/>
      <c r="W8" s="635"/>
      <c r="X8" s="635"/>
      <c r="Y8" s="636"/>
      <c r="Z8" s="672">
        <v>0.1</v>
      </c>
      <c r="AA8" s="672"/>
      <c r="AB8" s="672"/>
      <c r="AC8" s="672"/>
      <c r="AD8" s="673">
        <v>39020</v>
      </c>
      <c r="AE8" s="673"/>
      <c r="AF8" s="673"/>
      <c r="AG8" s="673"/>
      <c r="AH8" s="673"/>
      <c r="AI8" s="673"/>
      <c r="AJ8" s="673"/>
      <c r="AK8" s="673"/>
      <c r="AL8" s="637">
        <v>0.1</v>
      </c>
      <c r="AM8" s="638"/>
      <c r="AN8" s="638"/>
      <c r="AO8" s="674"/>
      <c r="AP8" s="631" t="s">
        <v>246</v>
      </c>
      <c r="AQ8" s="632"/>
      <c r="AR8" s="632"/>
      <c r="AS8" s="632"/>
      <c r="AT8" s="632"/>
      <c r="AU8" s="632"/>
      <c r="AV8" s="632"/>
      <c r="AW8" s="632"/>
      <c r="AX8" s="632"/>
      <c r="AY8" s="632"/>
      <c r="AZ8" s="632"/>
      <c r="BA8" s="632"/>
      <c r="BB8" s="632"/>
      <c r="BC8" s="632"/>
      <c r="BD8" s="632"/>
      <c r="BE8" s="632"/>
      <c r="BF8" s="633"/>
      <c r="BG8" s="634">
        <v>209205</v>
      </c>
      <c r="BH8" s="635"/>
      <c r="BI8" s="635"/>
      <c r="BJ8" s="635"/>
      <c r="BK8" s="635"/>
      <c r="BL8" s="635"/>
      <c r="BM8" s="635"/>
      <c r="BN8" s="636"/>
      <c r="BO8" s="672">
        <v>1.2</v>
      </c>
      <c r="BP8" s="672"/>
      <c r="BQ8" s="672"/>
      <c r="BR8" s="672"/>
      <c r="BS8" s="673" t="s">
        <v>140</v>
      </c>
      <c r="BT8" s="673"/>
      <c r="BU8" s="673"/>
      <c r="BV8" s="673"/>
      <c r="BW8" s="673"/>
      <c r="BX8" s="673"/>
      <c r="BY8" s="673"/>
      <c r="BZ8" s="673"/>
      <c r="CA8" s="673"/>
      <c r="CB8" s="713"/>
      <c r="CD8" s="631" t="s">
        <v>247</v>
      </c>
      <c r="CE8" s="632"/>
      <c r="CF8" s="632"/>
      <c r="CG8" s="632"/>
      <c r="CH8" s="632"/>
      <c r="CI8" s="632"/>
      <c r="CJ8" s="632"/>
      <c r="CK8" s="632"/>
      <c r="CL8" s="632"/>
      <c r="CM8" s="632"/>
      <c r="CN8" s="632"/>
      <c r="CO8" s="632"/>
      <c r="CP8" s="632"/>
      <c r="CQ8" s="633"/>
      <c r="CR8" s="634">
        <v>25320161</v>
      </c>
      <c r="CS8" s="635"/>
      <c r="CT8" s="635"/>
      <c r="CU8" s="635"/>
      <c r="CV8" s="635"/>
      <c r="CW8" s="635"/>
      <c r="CX8" s="635"/>
      <c r="CY8" s="636"/>
      <c r="CZ8" s="672">
        <v>37.1</v>
      </c>
      <c r="DA8" s="672"/>
      <c r="DB8" s="672"/>
      <c r="DC8" s="672"/>
      <c r="DD8" s="640">
        <v>223728</v>
      </c>
      <c r="DE8" s="635"/>
      <c r="DF8" s="635"/>
      <c r="DG8" s="635"/>
      <c r="DH8" s="635"/>
      <c r="DI8" s="635"/>
      <c r="DJ8" s="635"/>
      <c r="DK8" s="635"/>
      <c r="DL8" s="635"/>
      <c r="DM8" s="635"/>
      <c r="DN8" s="635"/>
      <c r="DO8" s="635"/>
      <c r="DP8" s="636"/>
      <c r="DQ8" s="640">
        <v>10242482</v>
      </c>
      <c r="DR8" s="635"/>
      <c r="DS8" s="635"/>
      <c r="DT8" s="635"/>
      <c r="DU8" s="635"/>
      <c r="DV8" s="635"/>
      <c r="DW8" s="635"/>
      <c r="DX8" s="635"/>
      <c r="DY8" s="635"/>
      <c r="DZ8" s="635"/>
      <c r="EA8" s="635"/>
      <c r="EB8" s="635"/>
      <c r="EC8" s="671"/>
    </row>
    <row r="9" spans="2:143" ht="11.5" customHeight="1" x14ac:dyDescent="0.2">
      <c r="B9" s="631" t="s">
        <v>248</v>
      </c>
      <c r="C9" s="632"/>
      <c r="D9" s="632"/>
      <c r="E9" s="632"/>
      <c r="F9" s="632"/>
      <c r="G9" s="632"/>
      <c r="H9" s="632"/>
      <c r="I9" s="632"/>
      <c r="J9" s="632"/>
      <c r="K9" s="632"/>
      <c r="L9" s="632"/>
      <c r="M9" s="632"/>
      <c r="N9" s="632"/>
      <c r="O9" s="632"/>
      <c r="P9" s="632"/>
      <c r="Q9" s="633"/>
      <c r="R9" s="634">
        <v>44246</v>
      </c>
      <c r="S9" s="635"/>
      <c r="T9" s="635"/>
      <c r="U9" s="635"/>
      <c r="V9" s="635"/>
      <c r="W9" s="635"/>
      <c r="X9" s="635"/>
      <c r="Y9" s="636"/>
      <c r="Z9" s="672">
        <v>0.1</v>
      </c>
      <c r="AA9" s="672"/>
      <c r="AB9" s="672"/>
      <c r="AC9" s="672"/>
      <c r="AD9" s="673">
        <v>44246</v>
      </c>
      <c r="AE9" s="673"/>
      <c r="AF9" s="673"/>
      <c r="AG9" s="673"/>
      <c r="AH9" s="673"/>
      <c r="AI9" s="673"/>
      <c r="AJ9" s="673"/>
      <c r="AK9" s="673"/>
      <c r="AL9" s="637">
        <v>0.1</v>
      </c>
      <c r="AM9" s="638"/>
      <c r="AN9" s="638"/>
      <c r="AO9" s="674"/>
      <c r="AP9" s="631" t="s">
        <v>249</v>
      </c>
      <c r="AQ9" s="632"/>
      <c r="AR9" s="632"/>
      <c r="AS9" s="632"/>
      <c r="AT9" s="632"/>
      <c r="AU9" s="632"/>
      <c r="AV9" s="632"/>
      <c r="AW9" s="632"/>
      <c r="AX9" s="632"/>
      <c r="AY9" s="632"/>
      <c r="AZ9" s="632"/>
      <c r="BA9" s="632"/>
      <c r="BB9" s="632"/>
      <c r="BC9" s="632"/>
      <c r="BD9" s="632"/>
      <c r="BE9" s="632"/>
      <c r="BF9" s="633"/>
      <c r="BG9" s="634">
        <v>5143762</v>
      </c>
      <c r="BH9" s="635"/>
      <c r="BI9" s="635"/>
      <c r="BJ9" s="635"/>
      <c r="BK9" s="635"/>
      <c r="BL9" s="635"/>
      <c r="BM9" s="635"/>
      <c r="BN9" s="636"/>
      <c r="BO9" s="672">
        <v>30.3</v>
      </c>
      <c r="BP9" s="672"/>
      <c r="BQ9" s="672"/>
      <c r="BR9" s="672"/>
      <c r="BS9" s="673" t="s">
        <v>140</v>
      </c>
      <c r="BT9" s="673"/>
      <c r="BU9" s="673"/>
      <c r="BV9" s="673"/>
      <c r="BW9" s="673"/>
      <c r="BX9" s="673"/>
      <c r="BY9" s="673"/>
      <c r="BZ9" s="673"/>
      <c r="CA9" s="673"/>
      <c r="CB9" s="713"/>
      <c r="CD9" s="631" t="s">
        <v>250</v>
      </c>
      <c r="CE9" s="632"/>
      <c r="CF9" s="632"/>
      <c r="CG9" s="632"/>
      <c r="CH9" s="632"/>
      <c r="CI9" s="632"/>
      <c r="CJ9" s="632"/>
      <c r="CK9" s="632"/>
      <c r="CL9" s="632"/>
      <c r="CM9" s="632"/>
      <c r="CN9" s="632"/>
      <c r="CO9" s="632"/>
      <c r="CP9" s="632"/>
      <c r="CQ9" s="633"/>
      <c r="CR9" s="634">
        <v>5543190</v>
      </c>
      <c r="CS9" s="635"/>
      <c r="CT9" s="635"/>
      <c r="CU9" s="635"/>
      <c r="CV9" s="635"/>
      <c r="CW9" s="635"/>
      <c r="CX9" s="635"/>
      <c r="CY9" s="636"/>
      <c r="CZ9" s="672">
        <v>8.1</v>
      </c>
      <c r="DA9" s="672"/>
      <c r="DB9" s="672"/>
      <c r="DC9" s="672"/>
      <c r="DD9" s="640">
        <v>1022861</v>
      </c>
      <c r="DE9" s="635"/>
      <c r="DF9" s="635"/>
      <c r="DG9" s="635"/>
      <c r="DH9" s="635"/>
      <c r="DI9" s="635"/>
      <c r="DJ9" s="635"/>
      <c r="DK9" s="635"/>
      <c r="DL9" s="635"/>
      <c r="DM9" s="635"/>
      <c r="DN9" s="635"/>
      <c r="DO9" s="635"/>
      <c r="DP9" s="636"/>
      <c r="DQ9" s="640">
        <v>3564550</v>
      </c>
      <c r="DR9" s="635"/>
      <c r="DS9" s="635"/>
      <c r="DT9" s="635"/>
      <c r="DU9" s="635"/>
      <c r="DV9" s="635"/>
      <c r="DW9" s="635"/>
      <c r="DX9" s="635"/>
      <c r="DY9" s="635"/>
      <c r="DZ9" s="635"/>
      <c r="EA9" s="635"/>
      <c r="EB9" s="635"/>
      <c r="EC9" s="671"/>
    </row>
    <row r="10" spans="2:143" ht="11.5" customHeight="1" x14ac:dyDescent="0.2">
      <c r="B10" s="631" t="s">
        <v>251</v>
      </c>
      <c r="C10" s="632"/>
      <c r="D10" s="632"/>
      <c r="E10" s="632"/>
      <c r="F10" s="632"/>
      <c r="G10" s="632"/>
      <c r="H10" s="632"/>
      <c r="I10" s="632"/>
      <c r="J10" s="632"/>
      <c r="K10" s="632"/>
      <c r="L10" s="632"/>
      <c r="M10" s="632"/>
      <c r="N10" s="632"/>
      <c r="O10" s="632"/>
      <c r="P10" s="632"/>
      <c r="Q10" s="633"/>
      <c r="R10" s="634" t="s">
        <v>140</v>
      </c>
      <c r="S10" s="635"/>
      <c r="T10" s="635"/>
      <c r="U10" s="635"/>
      <c r="V10" s="635"/>
      <c r="W10" s="635"/>
      <c r="X10" s="635"/>
      <c r="Y10" s="636"/>
      <c r="Z10" s="672" t="s">
        <v>140</v>
      </c>
      <c r="AA10" s="672"/>
      <c r="AB10" s="672"/>
      <c r="AC10" s="672"/>
      <c r="AD10" s="673" t="s">
        <v>140</v>
      </c>
      <c r="AE10" s="673"/>
      <c r="AF10" s="673"/>
      <c r="AG10" s="673"/>
      <c r="AH10" s="673"/>
      <c r="AI10" s="673"/>
      <c r="AJ10" s="673"/>
      <c r="AK10" s="673"/>
      <c r="AL10" s="637" t="s">
        <v>241</v>
      </c>
      <c r="AM10" s="638"/>
      <c r="AN10" s="638"/>
      <c r="AO10" s="674"/>
      <c r="AP10" s="631" t="s">
        <v>252</v>
      </c>
      <c r="AQ10" s="632"/>
      <c r="AR10" s="632"/>
      <c r="AS10" s="632"/>
      <c r="AT10" s="632"/>
      <c r="AU10" s="632"/>
      <c r="AV10" s="632"/>
      <c r="AW10" s="632"/>
      <c r="AX10" s="632"/>
      <c r="AY10" s="632"/>
      <c r="AZ10" s="632"/>
      <c r="BA10" s="632"/>
      <c r="BB10" s="632"/>
      <c r="BC10" s="632"/>
      <c r="BD10" s="632"/>
      <c r="BE10" s="632"/>
      <c r="BF10" s="633"/>
      <c r="BG10" s="634">
        <v>343267</v>
      </c>
      <c r="BH10" s="635"/>
      <c r="BI10" s="635"/>
      <c r="BJ10" s="635"/>
      <c r="BK10" s="635"/>
      <c r="BL10" s="635"/>
      <c r="BM10" s="635"/>
      <c r="BN10" s="636"/>
      <c r="BO10" s="672">
        <v>2</v>
      </c>
      <c r="BP10" s="672"/>
      <c r="BQ10" s="672"/>
      <c r="BR10" s="672"/>
      <c r="BS10" s="673" t="s">
        <v>241</v>
      </c>
      <c r="BT10" s="673"/>
      <c r="BU10" s="673"/>
      <c r="BV10" s="673"/>
      <c r="BW10" s="673"/>
      <c r="BX10" s="673"/>
      <c r="BY10" s="673"/>
      <c r="BZ10" s="673"/>
      <c r="CA10" s="673"/>
      <c r="CB10" s="713"/>
      <c r="CD10" s="631" t="s">
        <v>253</v>
      </c>
      <c r="CE10" s="632"/>
      <c r="CF10" s="632"/>
      <c r="CG10" s="632"/>
      <c r="CH10" s="632"/>
      <c r="CI10" s="632"/>
      <c r="CJ10" s="632"/>
      <c r="CK10" s="632"/>
      <c r="CL10" s="632"/>
      <c r="CM10" s="632"/>
      <c r="CN10" s="632"/>
      <c r="CO10" s="632"/>
      <c r="CP10" s="632"/>
      <c r="CQ10" s="633"/>
      <c r="CR10" s="634">
        <v>71259</v>
      </c>
      <c r="CS10" s="635"/>
      <c r="CT10" s="635"/>
      <c r="CU10" s="635"/>
      <c r="CV10" s="635"/>
      <c r="CW10" s="635"/>
      <c r="CX10" s="635"/>
      <c r="CY10" s="636"/>
      <c r="CZ10" s="672">
        <v>0.1</v>
      </c>
      <c r="DA10" s="672"/>
      <c r="DB10" s="672"/>
      <c r="DC10" s="672"/>
      <c r="DD10" s="640">
        <v>2071</v>
      </c>
      <c r="DE10" s="635"/>
      <c r="DF10" s="635"/>
      <c r="DG10" s="635"/>
      <c r="DH10" s="635"/>
      <c r="DI10" s="635"/>
      <c r="DJ10" s="635"/>
      <c r="DK10" s="635"/>
      <c r="DL10" s="635"/>
      <c r="DM10" s="635"/>
      <c r="DN10" s="635"/>
      <c r="DO10" s="635"/>
      <c r="DP10" s="636"/>
      <c r="DQ10" s="640">
        <v>71040</v>
      </c>
      <c r="DR10" s="635"/>
      <c r="DS10" s="635"/>
      <c r="DT10" s="635"/>
      <c r="DU10" s="635"/>
      <c r="DV10" s="635"/>
      <c r="DW10" s="635"/>
      <c r="DX10" s="635"/>
      <c r="DY10" s="635"/>
      <c r="DZ10" s="635"/>
      <c r="EA10" s="635"/>
      <c r="EB10" s="635"/>
      <c r="EC10" s="671"/>
    </row>
    <row r="11" spans="2:143" ht="11.5" customHeight="1" x14ac:dyDescent="0.2">
      <c r="B11" s="631" t="s">
        <v>254</v>
      </c>
      <c r="C11" s="632"/>
      <c r="D11" s="632"/>
      <c r="E11" s="632"/>
      <c r="F11" s="632"/>
      <c r="G11" s="632"/>
      <c r="H11" s="632"/>
      <c r="I11" s="632"/>
      <c r="J11" s="632"/>
      <c r="K11" s="632"/>
      <c r="L11" s="632"/>
      <c r="M11" s="632"/>
      <c r="N11" s="632"/>
      <c r="O11" s="632"/>
      <c r="P11" s="632"/>
      <c r="Q11" s="633"/>
      <c r="R11" s="634">
        <v>3094822</v>
      </c>
      <c r="S11" s="635"/>
      <c r="T11" s="635"/>
      <c r="U11" s="635"/>
      <c r="V11" s="635"/>
      <c r="W11" s="635"/>
      <c r="X11" s="635"/>
      <c r="Y11" s="636"/>
      <c r="Z11" s="637">
        <v>4.2</v>
      </c>
      <c r="AA11" s="638"/>
      <c r="AB11" s="638"/>
      <c r="AC11" s="639"/>
      <c r="AD11" s="640">
        <v>3094822</v>
      </c>
      <c r="AE11" s="635"/>
      <c r="AF11" s="635"/>
      <c r="AG11" s="635"/>
      <c r="AH11" s="635"/>
      <c r="AI11" s="635"/>
      <c r="AJ11" s="635"/>
      <c r="AK11" s="636"/>
      <c r="AL11" s="637">
        <v>8.9</v>
      </c>
      <c r="AM11" s="638"/>
      <c r="AN11" s="638"/>
      <c r="AO11" s="674"/>
      <c r="AP11" s="631" t="s">
        <v>255</v>
      </c>
      <c r="AQ11" s="632"/>
      <c r="AR11" s="632"/>
      <c r="AS11" s="632"/>
      <c r="AT11" s="632"/>
      <c r="AU11" s="632"/>
      <c r="AV11" s="632"/>
      <c r="AW11" s="632"/>
      <c r="AX11" s="632"/>
      <c r="AY11" s="632"/>
      <c r="AZ11" s="632"/>
      <c r="BA11" s="632"/>
      <c r="BB11" s="632"/>
      <c r="BC11" s="632"/>
      <c r="BD11" s="632"/>
      <c r="BE11" s="632"/>
      <c r="BF11" s="633"/>
      <c r="BG11" s="634">
        <v>725347</v>
      </c>
      <c r="BH11" s="635"/>
      <c r="BI11" s="635"/>
      <c r="BJ11" s="635"/>
      <c r="BK11" s="635"/>
      <c r="BL11" s="635"/>
      <c r="BM11" s="635"/>
      <c r="BN11" s="636"/>
      <c r="BO11" s="672">
        <v>4.3</v>
      </c>
      <c r="BP11" s="672"/>
      <c r="BQ11" s="672"/>
      <c r="BR11" s="672"/>
      <c r="BS11" s="673">
        <v>207813</v>
      </c>
      <c r="BT11" s="673"/>
      <c r="BU11" s="673"/>
      <c r="BV11" s="673"/>
      <c r="BW11" s="673"/>
      <c r="BX11" s="673"/>
      <c r="BY11" s="673"/>
      <c r="BZ11" s="673"/>
      <c r="CA11" s="673"/>
      <c r="CB11" s="713"/>
      <c r="CD11" s="631" t="s">
        <v>256</v>
      </c>
      <c r="CE11" s="632"/>
      <c r="CF11" s="632"/>
      <c r="CG11" s="632"/>
      <c r="CH11" s="632"/>
      <c r="CI11" s="632"/>
      <c r="CJ11" s="632"/>
      <c r="CK11" s="632"/>
      <c r="CL11" s="632"/>
      <c r="CM11" s="632"/>
      <c r="CN11" s="632"/>
      <c r="CO11" s="632"/>
      <c r="CP11" s="632"/>
      <c r="CQ11" s="633"/>
      <c r="CR11" s="634">
        <v>1842476</v>
      </c>
      <c r="CS11" s="635"/>
      <c r="CT11" s="635"/>
      <c r="CU11" s="635"/>
      <c r="CV11" s="635"/>
      <c r="CW11" s="635"/>
      <c r="CX11" s="635"/>
      <c r="CY11" s="636"/>
      <c r="CZ11" s="672">
        <v>2.7</v>
      </c>
      <c r="DA11" s="672"/>
      <c r="DB11" s="672"/>
      <c r="DC11" s="672"/>
      <c r="DD11" s="640">
        <v>558726</v>
      </c>
      <c r="DE11" s="635"/>
      <c r="DF11" s="635"/>
      <c r="DG11" s="635"/>
      <c r="DH11" s="635"/>
      <c r="DI11" s="635"/>
      <c r="DJ11" s="635"/>
      <c r="DK11" s="635"/>
      <c r="DL11" s="635"/>
      <c r="DM11" s="635"/>
      <c r="DN11" s="635"/>
      <c r="DO11" s="635"/>
      <c r="DP11" s="636"/>
      <c r="DQ11" s="640">
        <v>1128707</v>
      </c>
      <c r="DR11" s="635"/>
      <c r="DS11" s="635"/>
      <c r="DT11" s="635"/>
      <c r="DU11" s="635"/>
      <c r="DV11" s="635"/>
      <c r="DW11" s="635"/>
      <c r="DX11" s="635"/>
      <c r="DY11" s="635"/>
      <c r="DZ11" s="635"/>
      <c r="EA11" s="635"/>
      <c r="EB11" s="635"/>
      <c r="EC11" s="671"/>
    </row>
    <row r="12" spans="2:143" ht="11.5" customHeight="1" x14ac:dyDescent="0.2">
      <c r="B12" s="631" t="s">
        <v>257</v>
      </c>
      <c r="C12" s="632"/>
      <c r="D12" s="632"/>
      <c r="E12" s="632"/>
      <c r="F12" s="632"/>
      <c r="G12" s="632"/>
      <c r="H12" s="632"/>
      <c r="I12" s="632"/>
      <c r="J12" s="632"/>
      <c r="K12" s="632"/>
      <c r="L12" s="632"/>
      <c r="M12" s="632"/>
      <c r="N12" s="632"/>
      <c r="O12" s="632"/>
      <c r="P12" s="632"/>
      <c r="Q12" s="633"/>
      <c r="R12" s="634">
        <v>52658</v>
      </c>
      <c r="S12" s="635"/>
      <c r="T12" s="635"/>
      <c r="U12" s="635"/>
      <c r="V12" s="635"/>
      <c r="W12" s="635"/>
      <c r="X12" s="635"/>
      <c r="Y12" s="636"/>
      <c r="Z12" s="672">
        <v>0.1</v>
      </c>
      <c r="AA12" s="672"/>
      <c r="AB12" s="672"/>
      <c r="AC12" s="672"/>
      <c r="AD12" s="673">
        <v>52658</v>
      </c>
      <c r="AE12" s="673"/>
      <c r="AF12" s="673"/>
      <c r="AG12" s="673"/>
      <c r="AH12" s="673"/>
      <c r="AI12" s="673"/>
      <c r="AJ12" s="673"/>
      <c r="AK12" s="673"/>
      <c r="AL12" s="637">
        <v>0.2</v>
      </c>
      <c r="AM12" s="638"/>
      <c r="AN12" s="638"/>
      <c r="AO12" s="674"/>
      <c r="AP12" s="631" t="s">
        <v>258</v>
      </c>
      <c r="AQ12" s="632"/>
      <c r="AR12" s="632"/>
      <c r="AS12" s="632"/>
      <c r="AT12" s="632"/>
      <c r="AU12" s="632"/>
      <c r="AV12" s="632"/>
      <c r="AW12" s="632"/>
      <c r="AX12" s="632"/>
      <c r="AY12" s="632"/>
      <c r="AZ12" s="632"/>
      <c r="BA12" s="632"/>
      <c r="BB12" s="632"/>
      <c r="BC12" s="632"/>
      <c r="BD12" s="632"/>
      <c r="BE12" s="632"/>
      <c r="BF12" s="633"/>
      <c r="BG12" s="634">
        <v>8479669</v>
      </c>
      <c r="BH12" s="635"/>
      <c r="BI12" s="635"/>
      <c r="BJ12" s="635"/>
      <c r="BK12" s="635"/>
      <c r="BL12" s="635"/>
      <c r="BM12" s="635"/>
      <c r="BN12" s="636"/>
      <c r="BO12" s="672">
        <v>49.9</v>
      </c>
      <c r="BP12" s="672"/>
      <c r="BQ12" s="672"/>
      <c r="BR12" s="672"/>
      <c r="BS12" s="673" t="s">
        <v>140</v>
      </c>
      <c r="BT12" s="673"/>
      <c r="BU12" s="673"/>
      <c r="BV12" s="673"/>
      <c r="BW12" s="673"/>
      <c r="BX12" s="673"/>
      <c r="BY12" s="673"/>
      <c r="BZ12" s="673"/>
      <c r="CA12" s="673"/>
      <c r="CB12" s="713"/>
      <c r="CD12" s="631" t="s">
        <v>259</v>
      </c>
      <c r="CE12" s="632"/>
      <c r="CF12" s="632"/>
      <c r="CG12" s="632"/>
      <c r="CH12" s="632"/>
      <c r="CI12" s="632"/>
      <c r="CJ12" s="632"/>
      <c r="CK12" s="632"/>
      <c r="CL12" s="632"/>
      <c r="CM12" s="632"/>
      <c r="CN12" s="632"/>
      <c r="CO12" s="632"/>
      <c r="CP12" s="632"/>
      <c r="CQ12" s="633"/>
      <c r="CR12" s="634">
        <v>2109291</v>
      </c>
      <c r="CS12" s="635"/>
      <c r="CT12" s="635"/>
      <c r="CU12" s="635"/>
      <c r="CV12" s="635"/>
      <c r="CW12" s="635"/>
      <c r="CX12" s="635"/>
      <c r="CY12" s="636"/>
      <c r="CZ12" s="672">
        <v>3.1</v>
      </c>
      <c r="DA12" s="672"/>
      <c r="DB12" s="672"/>
      <c r="DC12" s="672"/>
      <c r="DD12" s="640">
        <v>89024</v>
      </c>
      <c r="DE12" s="635"/>
      <c r="DF12" s="635"/>
      <c r="DG12" s="635"/>
      <c r="DH12" s="635"/>
      <c r="DI12" s="635"/>
      <c r="DJ12" s="635"/>
      <c r="DK12" s="635"/>
      <c r="DL12" s="635"/>
      <c r="DM12" s="635"/>
      <c r="DN12" s="635"/>
      <c r="DO12" s="635"/>
      <c r="DP12" s="636"/>
      <c r="DQ12" s="640">
        <v>1854985</v>
      </c>
      <c r="DR12" s="635"/>
      <c r="DS12" s="635"/>
      <c r="DT12" s="635"/>
      <c r="DU12" s="635"/>
      <c r="DV12" s="635"/>
      <c r="DW12" s="635"/>
      <c r="DX12" s="635"/>
      <c r="DY12" s="635"/>
      <c r="DZ12" s="635"/>
      <c r="EA12" s="635"/>
      <c r="EB12" s="635"/>
      <c r="EC12" s="671"/>
    </row>
    <row r="13" spans="2:143" ht="11.5" customHeight="1" x14ac:dyDescent="0.2">
      <c r="B13" s="631" t="s">
        <v>260</v>
      </c>
      <c r="C13" s="632"/>
      <c r="D13" s="632"/>
      <c r="E13" s="632"/>
      <c r="F13" s="632"/>
      <c r="G13" s="632"/>
      <c r="H13" s="632"/>
      <c r="I13" s="632"/>
      <c r="J13" s="632"/>
      <c r="K13" s="632"/>
      <c r="L13" s="632"/>
      <c r="M13" s="632"/>
      <c r="N13" s="632"/>
      <c r="O13" s="632"/>
      <c r="P13" s="632"/>
      <c r="Q13" s="633"/>
      <c r="R13" s="634" t="s">
        <v>140</v>
      </c>
      <c r="S13" s="635"/>
      <c r="T13" s="635"/>
      <c r="U13" s="635"/>
      <c r="V13" s="635"/>
      <c r="W13" s="635"/>
      <c r="X13" s="635"/>
      <c r="Y13" s="636"/>
      <c r="Z13" s="672" t="s">
        <v>241</v>
      </c>
      <c r="AA13" s="672"/>
      <c r="AB13" s="672"/>
      <c r="AC13" s="672"/>
      <c r="AD13" s="673" t="s">
        <v>140</v>
      </c>
      <c r="AE13" s="673"/>
      <c r="AF13" s="673"/>
      <c r="AG13" s="673"/>
      <c r="AH13" s="673"/>
      <c r="AI13" s="673"/>
      <c r="AJ13" s="673"/>
      <c r="AK13" s="673"/>
      <c r="AL13" s="637" t="s">
        <v>140</v>
      </c>
      <c r="AM13" s="638"/>
      <c r="AN13" s="638"/>
      <c r="AO13" s="674"/>
      <c r="AP13" s="631" t="s">
        <v>261</v>
      </c>
      <c r="AQ13" s="632"/>
      <c r="AR13" s="632"/>
      <c r="AS13" s="632"/>
      <c r="AT13" s="632"/>
      <c r="AU13" s="632"/>
      <c r="AV13" s="632"/>
      <c r="AW13" s="632"/>
      <c r="AX13" s="632"/>
      <c r="AY13" s="632"/>
      <c r="AZ13" s="632"/>
      <c r="BA13" s="632"/>
      <c r="BB13" s="632"/>
      <c r="BC13" s="632"/>
      <c r="BD13" s="632"/>
      <c r="BE13" s="632"/>
      <c r="BF13" s="633"/>
      <c r="BG13" s="634">
        <v>8377123</v>
      </c>
      <c r="BH13" s="635"/>
      <c r="BI13" s="635"/>
      <c r="BJ13" s="635"/>
      <c r="BK13" s="635"/>
      <c r="BL13" s="635"/>
      <c r="BM13" s="635"/>
      <c r="BN13" s="636"/>
      <c r="BO13" s="672">
        <v>49.3</v>
      </c>
      <c r="BP13" s="672"/>
      <c r="BQ13" s="672"/>
      <c r="BR13" s="672"/>
      <c r="BS13" s="673" t="s">
        <v>241</v>
      </c>
      <c r="BT13" s="673"/>
      <c r="BU13" s="673"/>
      <c r="BV13" s="673"/>
      <c r="BW13" s="673"/>
      <c r="BX13" s="673"/>
      <c r="BY13" s="673"/>
      <c r="BZ13" s="673"/>
      <c r="CA13" s="673"/>
      <c r="CB13" s="713"/>
      <c r="CD13" s="631" t="s">
        <v>262</v>
      </c>
      <c r="CE13" s="632"/>
      <c r="CF13" s="632"/>
      <c r="CG13" s="632"/>
      <c r="CH13" s="632"/>
      <c r="CI13" s="632"/>
      <c r="CJ13" s="632"/>
      <c r="CK13" s="632"/>
      <c r="CL13" s="632"/>
      <c r="CM13" s="632"/>
      <c r="CN13" s="632"/>
      <c r="CO13" s="632"/>
      <c r="CP13" s="632"/>
      <c r="CQ13" s="633"/>
      <c r="CR13" s="634">
        <v>4516058</v>
      </c>
      <c r="CS13" s="635"/>
      <c r="CT13" s="635"/>
      <c r="CU13" s="635"/>
      <c r="CV13" s="635"/>
      <c r="CW13" s="635"/>
      <c r="CX13" s="635"/>
      <c r="CY13" s="636"/>
      <c r="CZ13" s="672">
        <v>6.6</v>
      </c>
      <c r="DA13" s="672"/>
      <c r="DB13" s="672"/>
      <c r="DC13" s="672"/>
      <c r="DD13" s="640">
        <v>2763855</v>
      </c>
      <c r="DE13" s="635"/>
      <c r="DF13" s="635"/>
      <c r="DG13" s="635"/>
      <c r="DH13" s="635"/>
      <c r="DI13" s="635"/>
      <c r="DJ13" s="635"/>
      <c r="DK13" s="635"/>
      <c r="DL13" s="635"/>
      <c r="DM13" s="635"/>
      <c r="DN13" s="635"/>
      <c r="DO13" s="635"/>
      <c r="DP13" s="636"/>
      <c r="DQ13" s="640">
        <v>2224988</v>
      </c>
      <c r="DR13" s="635"/>
      <c r="DS13" s="635"/>
      <c r="DT13" s="635"/>
      <c r="DU13" s="635"/>
      <c r="DV13" s="635"/>
      <c r="DW13" s="635"/>
      <c r="DX13" s="635"/>
      <c r="DY13" s="635"/>
      <c r="DZ13" s="635"/>
      <c r="EA13" s="635"/>
      <c r="EB13" s="635"/>
      <c r="EC13" s="671"/>
    </row>
    <row r="14" spans="2:143" ht="11.5" customHeight="1" x14ac:dyDescent="0.2">
      <c r="B14" s="631" t="s">
        <v>263</v>
      </c>
      <c r="C14" s="632"/>
      <c r="D14" s="632"/>
      <c r="E14" s="632"/>
      <c r="F14" s="632"/>
      <c r="G14" s="632"/>
      <c r="H14" s="632"/>
      <c r="I14" s="632"/>
      <c r="J14" s="632"/>
      <c r="K14" s="632"/>
      <c r="L14" s="632"/>
      <c r="M14" s="632"/>
      <c r="N14" s="632"/>
      <c r="O14" s="632"/>
      <c r="P14" s="632"/>
      <c r="Q14" s="633"/>
      <c r="R14" s="634" t="s">
        <v>241</v>
      </c>
      <c r="S14" s="635"/>
      <c r="T14" s="635"/>
      <c r="U14" s="635"/>
      <c r="V14" s="635"/>
      <c r="W14" s="635"/>
      <c r="X14" s="635"/>
      <c r="Y14" s="636"/>
      <c r="Z14" s="672" t="s">
        <v>140</v>
      </c>
      <c r="AA14" s="672"/>
      <c r="AB14" s="672"/>
      <c r="AC14" s="672"/>
      <c r="AD14" s="673" t="s">
        <v>241</v>
      </c>
      <c r="AE14" s="673"/>
      <c r="AF14" s="673"/>
      <c r="AG14" s="673"/>
      <c r="AH14" s="673"/>
      <c r="AI14" s="673"/>
      <c r="AJ14" s="673"/>
      <c r="AK14" s="673"/>
      <c r="AL14" s="637" t="s">
        <v>140</v>
      </c>
      <c r="AM14" s="638"/>
      <c r="AN14" s="638"/>
      <c r="AO14" s="674"/>
      <c r="AP14" s="631" t="s">
        <v>264</v>
      </c>
      <c r="AQ14" s="632"/>
      <c r="AR14" s="632"/>
      <c r="AS14" s="632"/>
      <c r="AT14" s="632"/>
      <c r="AU14" s="632"/>
      <c r="AV14" s="632"/>
      <c r="AW14" s="632"/>
      <c r="AX14" s="632"/>
      <c r="AY14" s="632"/>
      <c r="AZ14" s="632"/>
      <c r="BA14" s="632"/>
      <c r="BB14" s="632"/>
      <c r="BC14" s="632"/>
      <c r="BD14" s="632"/>
      <c r="BE14" s="632"/>
      <c r="BF14" s="633"/>
      <c r="BG14" s="634">
        <v>525286</v>
      </c>
      <c r="BH14" s="635"/>
      <c r="BI14" s="635"/>
      <c r="BJ14" s="635"/>
      <c r="BK14" s="635"/>
      <c r="BL14" s="635"/>
      <c r="BM14" s="635"/>
      <c r="BN14" s="636"/>
      <c r="BO14" s="672">
        <v>3.1</v>
      </c>
      <c r="BP14" s="672"/>
      <c r="BQ14" s="672"/>
      <c r="BR14" s="672"/>
      <c r="BS14" s="673" t="s">
        <v>140</v>
      </c>
      <c r="BT14" s="673"/>
      <c r="BU14" s="673"/>
      <c r="BV14" s="673"/>
      <c r="BW14" s="673"/>
      <c r="BX14" s="673"/>
      <c r="BY14" s="673"/>
      <c r="BZ14" s="673"/>
      <c r="CA14" s="673"/>
      <c r="CB14" s="713"/>
      <c r="CD14" s="631" t="s">
        <v>265</v>
      </c>
      <c r="CE14" s="632"/>
      <c r="CF14" s="632"/>
      <c r="CG14" s="632"/>
      <c r="CH14" s="632"/>
      <c r="CI14" s="632"/>
      <c r="CJ14" s="632"/>
      <c r="CK14" s="632"/>
      <c r="CL14" s="632"/>
      <c r="CM14" s="632"/>
      <c r="CN14" s="632"/>
      <c r="CO14" s="632"/>
      <c r="CP14" s="632"/>
      <c r="CQ14" s="633"/>
      <c r="CR14" s="634">
        <v>2129264</v>
      </c>
      <c r="CS14" s="635"/>
      <c r="CT14" s="635"/>
      <c r="CU14" s="635"/>
      <c r="CV14" s="635"/>
      <c r="CW14" s="635"/>
      <c r="CX14" s="635"/>
      <c r="CY14" s="636"/>
      <c r="CZ14" s="672">
        <v>3.1</v>
      </c>
      <c r="DA14" s="672"/>
      <c r="DB14" s="672"/>
      <c r="DC14" s="672"/>
      <c r="DD14" s="640">
        <v>353961</v>
      </c>
      <c r="DE14" s="635"/>
      <c r="DF14" s="635"/>
      <c r="DG14" s="635"/>
      <c r="DH14" s="635"/>
      <c r="DI14" s="635"/>
      <c r="DJ14" s="635"/>
      <c r="DK14" s="635"/>
      <c r="DL14" s="635"/>
      <c r="DM14" s="635"/>
      <c r="DN14" s="635"/>
      <c r="DO14" s="635"/>
      <c r="DP14" s="636"/>
      <c r="DQ14" s="640">
        <v>1714353</v>
      </c>
      <c r="DR14" s="635"/>
      <c r="DS14" s="635"/>
      <c r="DT14" s="635"/>
      <c r="DU14" s="635"/>
      <c r="DV14" s="635"/>
      <c r="DW14" s="635"/>
      <c r="DX14" s="635"/>
      <c r="DY14" s="635"/>
      <c r="DZ14" s="635"/>
      <c r="EA14" s="635"/>
      <c r="EB14" s="635"/>
      <c r="EC14" s="671"/>
    </row>
    <row r="15" spans="2:143" ht="11.5" customHeight="1" x14ac:dyDescent="0.2">
      <c r="B15" s="631" t="s">
        <v>266</v>
      </c>
      <c r="C15" s="632"/>
      <c r="D15" s="632"/>
      <c r="E15" s="632"/>
      <c r="F15" s="632"/>
      <c r="G15" s="632"/>
      <c r="H15" s="632"/>
      <c r="I15" s="632"/>
      <c r="J15" s="632"/>
      <c r="K15" s="632"/>
      <c r="L15" s="632"/>
      <c r="M15" s="632"/>
      <c r="N15" s="632"/>
      <c r="O15" s="632"/>
      <c r="P15" s="632"/>
      <c r="Q15" s="633"/>
      <c r="R15" s="634" t="s">
        <v>140</v>
      </c>
      <c r="S15" s="635"/>
      <c r="T15" s="635"/>
      <c r="U15" s="635"/>
      <c r="V15" s="635"/>
      <c r="W15" s="635"/>
      <c r="X15" s="635"/>
      <c r="Y15" s="636"/>
      <c r="Z15" s="672" t="s">
        <v>140</v>
      </c>
      <c r="AA15" s="672"/>
      <c r="AB15" s="672"/>
      <c r="AC15" s="672"/>
      <c r="AD15" s="673" t="s">
        <v>140</v>
      </c>
      <c r="AE15" s="673"/>
      <c r="AF15" s="673"/>
      <c r="AG15" s="673"/>
      <c r="AH15" s="673"/>
      <c r="AI15" s="673"/>
      <c r="AJ15" s="673"/>
      <c r="AK15" s="673"/>
      <c r="AL15" s="637" t="s">
        <v>241</v>
      </c>
      <c r="AM15" s="638"/>
      <c r="AN15" s="638"/>
      <c r="AO15" s="674"/>
      <c r="AP15" s="631" t="s">
        <v>267</v>
      </c>
      <c r="AQ15" s="632"/>
      <c r="AR15" s="632"/>
      <c r="AS15" s="632"/>
      <c r="AT15" s="632"/>
      <c r="AU15" s="632"/>
      <c r="AV15" s="632"/>
      <c r="AW15" s="632"/>
      <c r="AX15" s="632"/>
      <c r="AY15" s="632"/>
      <c r="AZ15" s="632"/>
      <c r="BA15" s="632"/>
      <c r="BB15" s="632"/>
      <c r="BC15" s="632"/>
      <c r="BD15" s="632"/>
      <c r="BE15" s="632"/>
      <c r="BF15" s="633"/>
      <c r="BG15" s="634">
        <v>929690</v>
      </c>
      <c r="BH15" s="635"/>
      <c r="BI15" s="635"/>
      <c r="BJ15" s="635"/>
      <c r="BK15" s="635"/>
      <c r="BL15" s="635"/>
      <c r="BM15" s="635"/>
      <c r="BN15" s="636"/>
      <c r="BO15" s="672">
        <v>5.5</v>
      </c>
      <c r="BP15" s="672"/>
      <c r="BQ15" s="672"/>
      <c r="BR15" s="672"/>
      <c r="BS15" s="673" t="s">
        <v>241</v>
      </c>
      <c r="BT15" s="673"/>
      <c r="BU15" s="673"/>
      <c r="BV15" s="673"/>
      <c r="BW15" s="673"/>
      <c r="BX15" s="673"/>
      <c r="BY15" s="673"/>
      <c r="BZ15" s="673"/>
      <c r="CA15" s="673"/>
      <c r="CB15" s="713"/>
      <c r="CD15" s="631" t="s">
        <v>268</v>
      </c>
      <c r="CE15" s="632"/>
      <c r="CF15" s="632"/>
      <c r="CG15" s="632"/>
      <c r="CH15" s="632"/>
      <c r="CI15" s="632"/>
      <c r="CJ15" s="632"/>
      <c r="CK15" s="632"/>
      <c r="CL15" s="632"/>
      <c r="CM15" s="632"/>
      <c r="CN15" s="632"/>
      <c r="CO15" s="632"/>
      <c r="CP15" s="632"/>
      <c r="CQ15" s="633"/>
      <c r="CR15" s="634">
        <v>7560333</v>
      </c>
      <c r="CS15" s="635"/>
      <c r="CT15" s="635"/>
      <c r="CU15" s="635"/>
      <c r="CV15" s="635"/>
      <c r="CW15" s="635"/>
      <c r="CX15" s="635"/>
      <c r="CY15" s="636"/>
      <c r="CZ15" s="672">
        <v>11.1</v>
      </c>
      <c r="DA15" s="672"/>
      <c r="DB15" s="672"/>
      <c r="DC15" s="672"/>
      <c r="DD15" s="640">
        <v>1633133</v>
      </c>
      <c r="DE15" s="635"/>
      <c r="DF15" s="635"/>
      <c r="DG15" s="635"/>
      <c r="DH15" s="635"/>
      <c r="DI15" s="635"/>
      <c r="DJ15" s="635"/>
      <c r="DK15" s="635"/>
      <c r="DL15" s="635"/>
      <c r="DM15" s="635"/>
      <c r="DN15" s="635"/>
      <c r="DO15" s="635"/>
      <c r="DP15" s="636"/>
      <c r="DQ15" s="640">
        <v>4756034</v>
      </c>
      <c r="DR15" s="635"/>
      <c r="DS15" s="635"/>
      <c r="DT15" s="635"/>
      <c r="DU15" s="635"/>
      <c r="DV15" s="635"/>
      <c r="DW15" s="635"/>
      <c r="DX15" s="635"/>
      <c r="DY15" s="635"/>
      <c r="DZ15" s="635"/>
      <c r="EA15" s="635"/>
      <c r="EB15" s="635"/>
      <c r="EC15" s="671"/>
    </row>
    <row r="16" spans="2:143" ht="11.5" customHeight="1" x14ac:dyDescent="0.2">
      <c r="B16" s="631" t="s">
        <v>269</v>
      </c>
      <c r="C16" s="632"/>
      <c r="D16" s="632"/>
      <c r="E16" s="632"/>
      <c r="F16" s="632"/>
      <c r="G16" s="632"/>
      <c r="H16" s="632"/>
      <c r="I16" s="632"/>
      <c r="J16" s="632"/>
      <c r="K16" s="632"/>
      <c r="L16" s="632"/>
      <c r="M16" s="632"/>
      <c r="N16" s="632"/>
      <c r="O16" s="632"/>
      <c r="P16" s="632"/>
      <c r="Q16" s="633"/>
      <c r="R16" s="634">
        <v>27211</v>
      </c>
      <c r="S16" s="635"/>
      <c r="T16" s="635"/>
      <c r="U16" s="635"/>
      <c r="V16" s="635"/>
      <c r="W16" s="635"/>
      <c r="X16" s="635"/>
      <c r="Y16" s="636"/>
      <c r="Z16" s="672">
        <v>0</v>
      </c>
      <c r="AA16" s="672"/>
      <c r="AB16" s="672"/>
      <c r="AC16" s="672"/>
      <c r="AD16" s="673">
        <v>27211</v>
      </c>
      <c r="AE16" s="673"/>
      <c r="AF16" s="673"/>
      <c r="AG16" s="673"/>
      <c r="AH16" s="673"/>
      <c r="AI16" s="673"/>
      <c r="AJ16" s="673"/>
      <c r="AK16" s="673"/>
      <c r="AL16" s="637">
        <v>0.1</v>
      </c>
      <c r="AM16" s="638"/>
      <c r="AN16" s="638"/>
      <c r="AO16" s="674"/>
      <c r="AP16" s="631" t="s">
        <v>270</v>
      </c>
      <c r="AQ16" s="632"/>
      <c r="AR16" s="632"/>
      <c r="AS16" s="632"/>
      <c r="AT16" s="632"/>
      <c r="AU16" s="632"/>
      <c r="AV16" s="632"/>
      <c r="AW16" s="632"/>
      <c r="AX16" s="632"/>
      <c r="AY16" s="632"/>
      <c r="AZ16" s="632"/>
      <c r="BA16" s="632"/>
      <c r="BB16" s="632"/>
      <c r="BC16" s="632"/>
      <c r="BD16" s="632"/>
      <c r="BE16" s="632"/>
      <c r="BF16" s="633"/>
      <c r="BG16" s="634" t="s">
        <v>241</v>
      </c>
      <c r="BH16" s="635"/>
      <c r="BI16" s="635"/>
      <c r="BJ16" s="635"/>
      <c r="BK16" s="635"/>
      <c r="BL16" s="635"/>
      <c r="BM16" s="635"/>
      <c r="BN16" s="636"/>
      <c r="BO16" s="672" t="s">
        <v>241</v>
      </c>
      <c r="BP16" s="672"/>
      <c r="BQ16" s="672"/>
      <c r="BR16" s="672"/>
      <c r="BS16" s="673" t="s">
        <v>140</v>
      </c>
      <c r="BT16" s="673"/>
      <c r="BU16" s="673"/>
      <c r="BV16" s="673"/>
      <c r="BW16" s="673"/>
      <c r="BX16" s="673"/>
      <c r="BY16" s="673"/>
      <c r="BZ16" s="673"/>
      <c r="CA16" s="673"/>
      <c r="CB16" s="713"/>
      <c r="CD16" s="631" t="s">
        <v>271</v>
      </c>
      <c r="CE16" s="632"/>
      <c r="CF16" s="632"/>
      <c r="CG16" s="632"/>
      <c r="CH16" s="632"/>
      <c r="CI16" s="632"/>
      <c r="CJ16" s="632"/>
      <c r="CK16" s="632"/>
      <c r="CL16" s="632"/>
      <c r="CM16" s="632"/>
      <c r="CN16" s="632"/>
      <c r="CO16" s="632"/>
      <c r="CP16" s="632"/>
      <c r="CQ16" s="633"/>
      <c r="CR16" s="634">
        <v>1343855</v>
      </c>
      <c r="CS16" s="635"/>
      <c r="CT16" s="635"/>
      <c r="CU16" s="635"/>
      <c r="CV16" s="635"/>
      <c r="CW16" s="635"/>
      <c r="CX16" s="635"/>
      <c r="CY16" s="636"/>
      <c r="CZ16" s="672">
        <v>2</v>
      </c>
      <c r="DA16" s="672"/>
      <c r="DB16" s="672"/>
      <c r="DC16" s="672"/>
      <c r="DD16" s="640" t="s">
        <v>241</v>
      </c>
      <c r="DE16" s="635"/>
      <c r="DF16" s="635"/>
      <c r="DG16" s="635"/>
      <c r="DH16" s="635"/>
      <c r="DI16" s="635"/>
      <c r="DJ16" s="635"/>
      <c r="DK16" s="635"/>
      <c r="DL16" s="635"/>
      <c r="DM16" s="635"/>
      <c r="DN16" s="635"/>
      <c r="DO16" s="635"/>
      <c r="DP16" s="636"/>
      <c r="DQ16" s="640">
        <v>756218</v>
      </c>
      <c r="DR16" s="635"/>
      <c r="DS16" s="635"/>
      <c r="DT16" s="635"/>
      <c r="DU16" s="635"/>
      <c r="DV16" s="635"/>
      <c r="DW16" s="635"/>
      <c r="DX16" s="635"/>
      <c r="DY16" s="635"/>
      <c r="DZ16" s="635"/>
      <c r="EA16" s="635"/>
      <c r="EB16" s="635"/>
      <c r="EC16" s="671"/>
    </row>
    <row r="17" spans="2:133" ht="11.5" customHeight="1" x14ac:dyDescent="0.2">
      <c r="B17" s="631" t="s">
        <v>272</v>
      </c>
      <c r="C17" s="632"/>
      <c r="D17" s="632"/>
      <c r="E17" s="632"/>
      <c r="F17" s="632"/>
      <c r="G17" s="632"/>
      <c r="H17" s="632"/>
      <c r="I17" s="632"/>
      <c r="J17" s="632"/>
      <c r="K17" s="632"/>
      <c r="L17" s="632"/>
      <c r="M17" s="632"/>
      <c r="N17" s="632"/>
      <c r="O17" s="632"/>
      <c r="P17" s="632"/>
      <c r="Q17" s="633"/>
      <c r="R17" s="634">
        <v>199710</v>
      </c>
      <c r="S17" s="635"/>
      <c r="T17" s="635"/>
      <c r="U17" s="635"/>
      <c r="V17" s="635"/>
      <c r="W17" s="635"/>
      <c r="X17" s="635"/>
      <c r="Y17" s="636"/>
      <c r="Z17" s="672">
        <v>0.3</v>
      </c>
      <c r="AA17" s="672"/>
      <c r="AB17" s="672"/>
      <c r="AC17" s="672"/>
      <c r="AD17" s="673">
        <v>199710</v>
      </c>
      <c r="AE17" s="673"/>
      <c r="AF17" s="673"/>
      <c r="AG17" s="673"/>
      <c r="AH17" s="673"/>
      <c r="AI17" s="673"/>
      <c r="AJ17" s="673"/>
      <c r="AK17" s="673"/>
      <c r="AL17" s="637">
        <v>0.6</v>
      </c>
      <c r="AM17" s="638"/>
      <c r="AN17" s="638"/>
      <c r="AO17" s="674"/>
      <c r="AP17" s="631" t="s">
        <v>273</v>
      </c>
      <c r="AQ17" s="632"/>
      <c r="AR17" s="632"/>
      <c r="AS17" s="632"/>
      <c r="AT17" s="632"/>
      <c r="AU17" s="632"/>
      <c r="AV17" s="632"/>
      <c r="AW17" s="632"/>
      <c r="AX17" s="632"/>
      <c r="AY17" s="632"/>
      <c r="AZ17" s="632"/>
      <c r="BA17" s="632"/>
      <c r="BB17" s="632"/>
      <c r="BC17" s="632"/>
      <c r="BD17" s="632"/>
      <c r="BE17" s="632"/>
      <c r="BF17" s="633"/>
      <c r="BG17" s="634" t="s">
        <v>140</v>
      </c>
      <c r="BH17" s="635"/>
      <c r="BI17" s="635"/>
      <c r="BJ17" s="635"/>
      <c r="BK17" s="635"/>
      <c r="BL17" s="635"/>
      <c r="BM17" s="635"/>
      <c r="BN17" s="636"/>
      <c r="BO17" s="672" t="s">
        <v>140</v>
      </c>
      <c r="BP17" s="672"/>
      <c r="BQ17" s="672"/>
      <c r="BR17" s="672"/>
      <c r="BS17" s="673" t="s">
        <v>241</v>
      </c>
      <c r="BT17" s="673"/>
      <c r="BU17" s="673"/>
      <c r="BV17" s="673"/>
      <c r="BW17" s="673"/>
      <c r="BX17" s="673"/>
      <c r="BY17" s="673"/>
      <c r="BZ17" s="673"/>
      <c r="CA17" s="673"/>
      <c r="CB17" s="713"/>
      <c r="CD17" s="631" t="s">
        <v>274</v>
      </c>
      <c r="CE17" s="632"/>
      <c r="CF17" s="632"/>
      <c r="CG17" s="632"/>
      <c r="CH17" s="632"/>
      <c r="CI17" s="632"/>
      <c r="CJ17" s="632"/>
      <c r="CK17" s="632"/>
      <c r="CL17" s="632"/>
      <c r="CM17" s="632"/>
      <c r="CN17" s="632"/>
      <c r="CO17" s="632"/>
      <c r="CP17" s="632"/>
      <c r="CQ17" s="633"/>
      <c r="CR17" s="634">
        <v>6562180</v>
      </c>
      <c r="CS17" s="635"/>
      <c r="CT17" s="635"/>
      <c r="CU17" s="635"/>
      <c r="CV17" s="635"/>
      <c r="CW17" s="635"/>
      <c r="CX17" s="635"/>
      <c r="CY17" s="636"/>
      <c r="CZ17" s="672">
        <v>9.6</v>
      </c>
      <c r="DA17" s="672"/>
      <c r="DB17" s="672"/>
      <c r="DC17" s="672"/>
      <c r="DD17" s="640" t="s">
        <v>241</v>
      </c>
      <c r="DE17" s="635"/>
      <c r="DF17" s="635"/>
      <c r="DG17" s="635"/>
      <c r="DH17" s="635"/>
      <c r="DI17" s="635"/>
      <c r="DJ17" s="635"/>
      <c r="DK17" s="635"/>
      <c r="DL17" s="635"/>
      <c r="DM17" s="635"/>
      <c r="DN17" s="635"/>
      <c r="DO17" s="635"/>
      <c r="DP17" s="636"/>
      <c r="DQ17" s="640">
        <v>6462985</v>
      </c>
      <c r="DR17" s="635"/>
      <c r="DS17" s="635"/>
      <c r="DT17" s="635"/>
      <c r="DU17" s="635"/>
      <c r="DV17" s="635"/>
      <c r="DW17" s="635"/>
      <c r="DX17" s="635"/>
      <c r="DY17" s="635"/>
      <c r="DZ17" s="635"/>
      <c r="EA17" s="635"/>
      <c r="EB17" s="635"/>
      <c r="EC17" s="671"/>
    </row>
    <row r="18" spans="2:133" ht="11.5" customHeight="1" x14ac:dyDescent="0.2">
      <c r="B18" s="631" t="s">
        <v>275</v>
      </c>
      <c r="C18" s="632"/>
      <c r="D18" s="632"/>
      <c r="E18" s="632"/>
      <c r="F18" s="632"/>
      <c r="G18" s="632"/>
      <c r="H18" s="632"/>
      <c r="I18" s="632"/>
      <c r="J18" s="632"/>
      <c r="K18" s="632"/>
      <c r="L18" s="632"/>
      <c r="M18" s="632"/>
      <c r="N18" s="632"/>
      <c r="O18" s="632"/>
      <c r="P18" s="632"/>
      <c r="Q18" s="633"/>
      <c r="R18" s="634">
        <v>158941</v>
      </c>
      <c r="S18" s="635"/>
      <c r="T18" s="635"/>
      <c r="U18" s="635"/>
      <c r="V18" s="635"/>
      <c r="W18" s="635"/>
      <c r="X18" s="635"/>
      <c r="Y18" s="636"/>
      <c r="Z18" s="672">
        <v>0.2</v>
      </c>
      <c r="AA18" s="672"/>
      <c r="AB18" s="672"/>
      <c r="AC18" s="672"/>
      <c r="AD18" s="673">
        <v>158941</v>
      </c>
      <c r="AE18" s="673"/>
      <c r="AF18" s="673"/>
      <c r="AG18" s="673"/>
      <c r="AH18" s="673"/>
      <c r="AI18" s="673"/>
      <c r="AJ18" s="673"/>
      <c r="AK18" s="673"/>
      <c r="AL18" s="637">
        <v>0.5</v>
      </c>
      <c r="AM18" s="638"/>
      <c r="AN18" s="638"/>
      <c r="AO18" s="674"/>
      <c r="AP18" s="631" t="s">
        <v>276</v>
      </c>
      <c r="AQ18" s="632"/>
      <c r="AR18" s="632"/>
      <c r="AS18" s="632"/>
      <c r="AT18" s="632"/>
      <c r="AU18" s="632"/>
      <c r="AV18" s="632"/>
      <c r="AW18" s="632"/>
      <c r="AX18" s="632"/>
      <c r="AY18" s="632"/>
      <c r="AZ18" s="632"/>
      <c r="BA18" s="632"/>
      <c r="BB18" s="632"/>
      <c r="BC18" s="632"/>
      <c r="BD18" s="632"/>
      <c r="BE18" s="632"/>
      <c r="BF18" s="633"/>
      <c r="BG18" s="634" t="s">
        <v>140</v>
      </c>
      <c r="BH18" s="635"/>
      <c r="BI18" s="635"/>
      <c r="BJ18" s="635"/>
      <c r="BK18" s="635"/>
      <c r="BL18" s="635"/>
      <c r="BM18" s="635"/>
      <c r="BN18" s="636"/>
      <c r="BO18" s="672" t="s">
        <v>241</v>
      </c>
      <c r="BP18" s="672"/>
      <c r="BQ18" s="672"/>
      <c r="BR18" s="672"/>
      <c r="BS18" s="673" t="s">
        <v>140</v>
      </c>
      <c r="BT18" s="673"/>
      <c r="BU18" s="673"/>
      <c r="BV18" s="673"/>
      <c r="BW18" s="673"/>
      <c r="BX18" s="673"/>
      <c r="BY18" s="673"/>
      <c r="BZ18" s="673"/>
      <c r="CA18" s="673"/>
      <c r="CB18" s="713"/>
      <c r="CD18" s="631" t="s">
        <v>277</v>
      </c>
      <c r="CE18" s="632"/>
      <c r="CF18" s="632"/>
      <c r="CG18" s="632"/>
      <c r="CH18" s="632"/>
      <c r="CI18" s="632"/>
      <c r="CJ18" s="632"/>
      <c r="CK18" s="632"/>
      <c r="CL18" s="632"/>
      <c r="CM18" s="632"/>
      <c r="CN18" s="632"/>
      <c r="CO18" s="632"/>
      <c r="CP18" s="632"/>
      <c r="CQ18" s="633"/>
      <c r="CR18" s="634" t="s">
        <v>241</v>
      </c>
      <c r="CS18" s="635"/>
      <c r="CT18" s="635"/>
      <c r="CU18" s="635"/>
      <c r="CV18" s="635"/>
      <c r="CW18" s="635"/>
      <c r="CX18" s="635"/>
      <c r="CY18" s="636"/>
      <c r="CZ18" s="672" t="s">
        <v>241</v>
      </c>
      <c r="DA18" s="672"/>
      <c r="DB18" s="672"/>
      <c r="DC18" s="672"/>
      <c r="DD18" s="640" t="s">
        <v>140</v>
      </c>
      <c r="DE18" s="635"/>
      <c r="DF18" s="635"/>
      <c r="DG18" s="635"/>
      <c r="DH18" s="635"/>
      <c r="DI18" s="635"/>
      <c r="DJ18" s="635"/>
      <c r="DK18" s="635"/>
      <c r="DL18" s="635"/>
      <c r="DM18" s="635"/>
      <c r="DN18" s="635"/>
      <c r="DO18" s="635"/>
      <c r="DP18" s="636"/>
      <c r="DQ18" s="640" t="s">
        <v>140</v>
      </c>
      <c r="DR18" s="635"/>
      <c r="DS18" s="635"/>
      <c r="DT18" s="635"/>
      <c r="DU18" s="635"/>
      <c r="DV18" s="635"/>
      <c r="DW18" s="635"/>
      <c r="DX18" s="635"/>
      <c r="DY18" s="635"/>
      <c r="DZ18" s="635"/>
      <c r="EA18" s="635"/>
      <c r="EB18" s="635"/>
      <c r="EC18" s="671"/>
    </row>
    <row r="19" spans="2:133" ht="11.5" customHeight="1" x14ac:dyDescent="0.2">
      <c r="B19" s="631" t="s">
        <v>278</v>
      </c>
      <c r="C19" s="632"/>
      <c r="D19" s="632"/>
      <c r="E19" s="632"/>
      <c r="F19" s="632"/>
      <c r="G19" s="632"/>
      <c r="H19" s="632"/>
      <c r="I19" s="632"/>
      <c r="J19" s="632"/>
      <c r="K19" s="632"/>
      <c r="L19" s="632"/>
      <c r="M19" s="632"/>
      <c r="N19" s="632"/>
      <c r="O19" s="632"/>
      <c r="P19" s="632"/>
      <c r="Q19" s="633"/>
      <c r="R19" s="634">
        <v>153517</v>
      </c>
      <c r="S19" s="635"/>
      <c r="T19" s="635"/>
      <c r="U19" s="635"/>
      <c r="V19" s="635"/>
      <c r="W19" s="635"/>
      <c r="X19" s="635"/>
      <c r="Y19" s="636"/>
      <c r="Z19" s="672">
        <v>0.2</v>
      </c>
      <c r="AA19" s="672"/>
      <c r="AB19" s="672"/>
      <c r="AC19" s="672"/>
      <c r="AD19" s="673">
        <v>153517</v>
      </c>
      <c r="AE19" s="673"/>
      <c r="AF19" s="673"/>
      <c r="AG19" s="673"/>
      <c r="AH19" s="673"/>
      <c r="AI19" s="673"/>
      <c r="AJ19" s="673"/>
      <c r="AK19" s="673"/>
      <c r="AL19" s="637">
        <v>0.4</v>
      </c>
      <c r="AM19" s="638"/>
      <c r="AN19" s="638"/>
      <c r="AO19" s="674"/>
      <c r="AP19" s="631" t="s">
        <v>279</v>
      </c>
      <c r="AQ19" s="632"/>
      <c r="AR19" s="632"/>
      <c r="AS19" s="632"/>
      <c r="AT19" s="632"/>
      <c r="AU19" s="632"/>
      <c r="AV19" s="632"/>
      <c r="AW19" s="632"/>
      <c r="AX19" s="632"/>
      <c r="AY19" s="632"/>
      <c r="AZ19" s="632"/>
      <c r="BA19" s="632"/>
      <c r="BB19" s="632"/>
      <c r="BC19" s="632"/>
      <c r="BD19" s="632"/>
      <c r="BE19" s="632"/>
      <c r="BF19" s="633"/>
      <c r="BG19" s="634">
        <v>626713</v>
      </c>
      <c r="BH19" s="635"/>
      <c r="BI19" s="635"/>
      <c r="BJ19" s="635"/>
      <c r="BK19" s="635"/>
      <c r="BL19" s="635"/>
      <c r="BM19" s="635"/>
      <c r="BN19" s="636"/>
      <c r="BO19" s="672">
        <v>3.7</v>
      </c>
      <c r="BP19" s="672"/>
      <c r="BQ19" s="672"/>
      <c r="BR19" s="672"/>
      <c r="BS19" s="673" t="s">
        <v>241</v>
      </c>
      <c r="BT19" s="673"/>
      <c r="BU19" s="673"/>
      <c r="BV19" s="673"/>
      <c r="BW19" s="673"/>
      <c r="BX19" s="673"/>
      <c r="BY19" s="673"/>
      <c r="BZ19" s="673"/>
      <c r="CA19" s="673"/>
      <c r="CB19" s="713"/>
      <c r="CD19" s="631" t="s">
        <v>280</v>
      </c>
      <c r="CE19" s="632"/>
      <c r="CF19" s="632"/>
      <c r="CG19" s="632"/>
      <c r="CH19" s="632"/>
      <c r="CI19" s="632"/>
      <c r="CJ19" s="632"/>
      <c r="CK19" s="632"/>
      <c r="CL19" s="632"/>
      <c r="CM19" s="632"/>
      <c r="CN19" s="632"/>
      <c r="CO19" s="632"/>
      <c r="CP19" s="632"/>
      <c r="CQ19" s="633"/>
      <c r="CR19" s="634" t="s">
        <v>140</v>
      </c>
      <c r="CS19" s="635"/>
      <c r="CT19" s="635"/>
      <c r="CU19" s="635"/>
      <c r="CV19" s="635"/>
      <c r="CW19" s="635"/>
      <c r="CX19" s="635"/>
      <c r="CY19" s="636"/>
      <c r="CZ19" s="672" t="s">
        <v>241</v>
      </c>
      <c r="DA19" s="672"/>
      <c r="DB19" s="672"/>
      <c r="DC19" s="672"/>
      <c r="DD19" s="640" t="s">
        <v>140</v>
      </c>
      <c r="DE19" s="635"/>
      <c r="DF19" s="635"/>
      <c r="DG19" s="635"/>
      <c r="DH19" s="635"/>
      <c r="DI19" s="635"/>
      <c r="DJ19" s="635"/>
      <c r="DK19" s="635"/>
      <c r="DL19" s="635"/>
      <c r="DM19" s="635"/>
      <c r="DN19" s="635"/>
      <c r="DO19" s="635"/>
      <c r="DP19" s="636"/>
      <c r="DQ19" s="640" t="s">
        <v>241</v>
      </c>
      <c r="DR19" s="635"/>
      <c r="DS19" s="635"/>
      <c r="DT19" s="635"/>
      <c r="DU19" s="635"/>
      <c r="DV19" s="635"/>
      <c r="DW19" s="635"/>
      <c r="DX19" s="635"/>
      <c r="DY19" s="635"/>
      <c r="DZ19" s="635"/>
      <c r="EA19" s="635"/>
      <c r="EB19" s="635"/>
      <c r="EC19" s="671"/>
    </row>
    <row r="20" spans="2:133" ht="11.5" customHeight="1" x14ac:dyDescent="0.2">
      <c r="B20" s="701" t="s">
        <v>281</v>
      </c>
      <c r="C20" s="702"/>
      <c r="D20" s="702"/>
      <c r="E20" s="702"/>
      <c r="F20" s="702"/>
      <c r="G20" s="702"/>
      <c r="H20" s="702"/>
      <c r="I20" s="702"/>
      <c r="J20" s="702"/>
      <c r="K20" s="702"/>
      <c r="L20" s="702"/>
      <c r="M20" s="702"/>
      <c r="N20" s="702"/>
      <c r="O20" s="702"/>
      <c r="P20" s="702"/>
      <c r="Q20" s="703"/>
      <c r="R20" s="634">
        <v>5424</v>
      </c>
      <c r="S20" s="635"/>
      <c r="T20" s="635"/>
      <c r="U20" s="635"/>
      <c r="V20" s="635"/>
      <c r="W20" s="635"/>
      <c r="X20" s="635"/>
      <c r="Y20" s="636"/>
      <c r="Z20" s="672">
        <v>0</v>
      </c>
      <c r="AA20" s="672"/>
      <c r="AB20" s="672"/>
      <c r="AC20" s="672"/>
      <c r="AD20" s="673">
        <v>5424</v>
      </c>
      <c r="AE20" s="673"/>
      <c r="AF20" s="673"/>
      <c r="AG20" s="673"/>
      <c r="AH20" s="673"/>
      <c r="AI20" s="673"/>
      <c r="AJ20" s="673"/>
      <c r="AK20" s="673"/>
      <c r="AL20" s="637">
        <v>0</v>
      </c>
      <c r="AM20" s="638"/>
      <c r="AN20" s="638"/>
      <c r="AO20" s="674"/>
      <c r="AP20" s="631" t="s">
        <v>282</v>
      </c>
      <c r="AQ20" s="632"/>
      <c r="AR20" s="632"/>
      <c r="AS20" s="632"/>
      <c r="AT20" s="632"/>
      <c r="AU20" s="632"/>
      <c r="AV20" s="632"/>
      <c r="AW20" s="632"/>
      <c r="AX20" s="632"/>
      <c r="AY20" s="632"/>
      <c r="AZ20" s="632"/>
      <c r="BA20" s="632"/>
      <c r="BB20" s="632"/>
      <c r="BC20" s="632"/>
      <c r="BD20" s="632"/>
      <c r="BE20" s="632"/>
      <c r="BF20" s="633"/>
      <c r="BG20" s="634">
        <v>626713</v>
      </c>
      <c r="BH20" s="635"/>
      <c r="BI20" s="635"/>
      <c r="BJ20" s="635"/>
      <c r="BK20" s="635"/>
      <c r="BL20" s="635"/>
      <c r="BM20" s="635"/>
      <c r="BN20" s="636"/>
      <c r="BO20" s="672">
        <v>3.7</v>
      </c>
      <c r="BP20" s="672"/>
      <c r="BQ20" s="672"/>
      <c r="BR20" s="672"/>
      <c r="BS20" s="673" t="s">
        <v>140</v>
      </c>
      <c r="BT20" s="673"/>
      <c r="BU20" s="673"/>
      <c r="BV20" s="673"/>
      <c r="BW20" s="673"/>
      <c r="BX20" s="673"/>
      <c r="BY20" s="673"/>
      <c r="BZ20" s="673"/>
      <c r="CA20" s="673"/>
      <c r="CB20" s="713"/>
      <c r="CD20" s="631" t="s">
        <v>283</v>
      </c>
      <c r="CE20" s="632"/>
      <c r="CF20" s="632"/>
      <c r="CG20" s="632"/>
      <c r="CH20" s="632"/>
      <c r="CI20" s="632"/>
      <c r="CJ20" s="632"/>
      <c r="CK20" s="632"/>
      <c r="CL20" s="632"/>
      <c r="CM20" s="632"/>
      <c r="CN20" s="632"/>
      <c r="CO20" s="632"/>
      <c r="CP20" s="632"/>
      <c r="CQ20" s="633"/>
      <c r="CR20" s="634">
        <v>68281919</v>
      </c>
      <c r="CS20" s="635"/>
      <c r="CT20" s="635"/>
      <c r="CU20" s="635"/>
      <c r="CV20" s="635"/>
      <c r="CW20" s="635"/>
      <c r="CX20" s="635"/>
      <c r="CY20" s="636"/>
      <c r="CZ20" s="672">
        <v>100</v>
      </c>
      <c r="DA20" s="672"/>
      <c r="DB20" s="672"/>
      <c r="DC20" s="672"/>
      <c r="DD20" s="640">
        <v>7206609</v>
      </c>
      <c r="DE20" s="635"/>
      <c r="DF20" s="635"/>
      <c r="DG20" s="635"/>
      <c r="DH20" s="635"/>
      <c r="DI20" s="635"/>
      <c r="DJ20" s="635"/>
      <c r="DK20" s="635"/>
      <c r="DL20" s="635"/>
      <c r="DM20" s="635"/>
      <c r="DN20" s="635"/>
      <c r="DO20" s="635"/>
      <c r="DP20" s="636"/>
      <c r="DQ20" s="640">
        <v>41008745</v>
      </c>
      <c r="DR20" s="635"/>
      <c r="DS20" s="635"/>
      <c r="DT20" s="635"/>
      <c r="DU20" s="635"/>
      <c r="DV20" s="635"/>
      <c r="DW20" s="635"/>
      <c r="DX20" s="635"/>
      <c r="DY20" s="635"/>
      <c r="DZ20" s="635"/>
      <c r="EA20" s="635"/>
      <c r="EB20" s="635"/>
      <c r="EC20" s="671"/>
    </row>
    <row r="21" spans="2:133" ht="11.5" customHeight="1" x14ac:dyDescent="0.2">
      <c r="B21" s="631" t="s">
        <v>284</v>
      </c>
      <c r="C21" s="632"/>
      <c r="D21" s="632"/>
      <c r="E21" s="632"/>
      <c r="F21" s="632"/>
      <c r="G21" s="632"/>
      <c r="H21" s="632"/>
      <c r="I21" s="632"/>
      <c r="J21" s="632"/>
      <c r="K21" s="632"/>
      <c r="L21" s="632"/>
      <c r="M21" s="632"/>
      <c r="N21" s="632"/>
      <c r="O21" s="632"/>
      <c r="P21" s="632"/>
      <c r="Q21" s="633"/>
      <c r="R21" s="634">
        <v>15439720</v>
      </c>
      <c r="S21" s="635"/>
      <c r="T21" s="635"/>
      <c r="U21" s="635"/>
      <c r="V21" s="635"/>
      <c r="W21" s="635"/>
      <c r="X21" s="635"/>
      <c r="Y21" s="636"/>
      <c r="Z21" s="672">
        <v>21.1</v>
      </c>
      <c r="AA21" s="672"/>
      <c r="AB21" s="672"/>
      <c r="AC21" s="672"/>
      <c r="AD21" s="673">
        <v>13700905</v>
      </c>
      <c r="AE21" s="673"/>
      <c r="AF21" s="673"/>
      <c r="AG21" s="673"/>
      <c r="AH21" s="673"/>
      <c r="AI21" s="673"/>
      <c r="AJ21" s="673"/>
      <c r="AK21" s="673"/>
      <c r="AL21" s="637">
        <v>39.5</v>
      </c>
      <c r="AM21" s="638"/>
      <c r="AN21" s="638"/>
      <c r="AO21" s="674"/>
      <c r="AP21" s="631" t="s">
        <v>285</v>
      </c>
      <c r="AQ21" s="711"/>
      <c r="AR21" s="711"/>
      <c r="AS21" s="711"/>
      <c r="AT21" s="711"/>
      <c r="AU21" s="711"/>
      <c r="AV21" s="711"/>
      <c r="AW21" s="711"/>
      <c r="AX21" s="711"/>
      <c r="AY21" s="711"/>
      <c r="AZ21" s="711"/>
      <c r="BA21" s="711"/>
      <c r="BB21" s="711"/>
      <c r="BC21" s="711"/>
      <c r="BD21" s="711"/>
      <c r="BE21" s="711"/>
      <c r="BF21" s="712"/>
      <c r="BG21" s="634">
        <v>95061</v>
      </c>
      <c r="BH21" s="635"/>
      <c r="BI21" s="635"/>
      <c r="BJ21" s="635"/>
      <c r="BK21" s="635"/>
      <c r="BL21" s="635"/>
      <c r="BM21" s="635"/>
      <c r="BN21" s="636"/>
      <c r="BO21" s="672">
        <v>0.6</v>
      </c>
      <c r="BP21" s="672"/>
      <c r="BQ21" s="672"/>
      <c r="BR21" s="672"/>
      <c r="BS21" s="673" t="s">
        <v>241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5" customHeight="1" x14ac:dyDescent="0.2">
      <c r="B22" s="631" t="s">
        <v>286</v>
      </c>
      <c r="C22" s="632"/>
      <c r="D22" s="632"/>
      <c r="E22" s="632"/>
      <c r="F22" s="632"/>
      <c r="G22" s="632"/>
      <c r="H22" s="632"/>
      <c r="I22" s="632"/>
      <c r="J22" s="632"/>
      <c r="K22" s="632"/>
      <c r="L22" s="632"/>
      <c r="M22" s="632"/>
      <c r="N22" s="632"/>
      <c r="O22" s="632"/>
      <c r="P22" s="632"/>
      <c r="Q22" s="633"/>
      <c r="R22" s="634">
        <v>13700905</v>
      </c>
      <c r="S22" s="635"/>
      <c r="T22" s="635"/>
      <c r="U22" s="635"/>
      <c r="V22" s="635"/>
      <c r="W22" s="635"/>
      <c r="X22" s="635"/>
      <c r="Y22" s="636"/>
      <c r="Z22" s="672">
        <v>18.8</v>
      </c>
      <c r="AA22" s="672"/>
      <c r="AB22" s="672"/>
      <c r="AC22" s="672"/>
      <c r="AD22" s="673">
        <v>13700905</v>
      </c>
      <c r="AE22" s="673"/>
      <c r="AF22" s="673"/>
      <c r="AG22" s="673"/>
      <c r="AH22" s="673"/>
      <c r="AI22" s="673"/>
      <c r="AJ22" s="673"/>
      <c r="AK22" s="673"/>
      <c r="AL22" s="637">
        <v>39.5</v>
      </c>
      <c r="AM22" s="638"/>
      <c r="AN22" s="638"/>
      <c r="AO22" s="674"/>
      <c r="AP22" s="631" t="s">
        <v>287</v>
      </c>
      <c r="AQ22" s="711"/>
      <c r="AR22" s="711"/>
      <c r="AS22" s="711"/>
      <c r="AT22" s="711"/>
      <c r="AU22" s="711"/>
      <c r="AV22" s="711"/>
      <c r="AW22" s="711"/>
      <c r="AX22" s="711"/>
      <c r="AY22" s="711"/>
      <c r="AZ22" s="711"/>
      <c r="BA22" s="711"/>
      <c r="BB22" s="711"/>
      <c r="BC22" s="711"/>
      <c r="BD22" s="711"/>
      <c r="BE22" s="711"/>
      <c r="BF22" s="712"/>
      <c r="BG22" s="634" t="s">
        <v>140</v>
      </c>
      <c r="BH22" s="635"/>
      <c r="BI22" s="635"/>
      <c r="BJ22" s="635"/>
      <c r="BK22" s="635"/>
      <c r="BL22" s="635"/>
      <c r="BM22" s="635"/>
      <c r="BN22" s="636"/>
      <c r="BO22" s="672" t="s">
        <v>241</v>
      </c>
      <c r="BP22" s="672"/>
      <c r="BQ22" s="672"/>
      <c r="BR22" s="672"/>
      <c r="BS22" s="673" t="s">
        <v>140</v>
      </c>
      <c r="BT22" s="673"/>
      <c r="BU22" s="673"/>
      <c r="BV22" s="673"/>
      <c r="BW22" s="673"/>
      <c r="BX22" s="673"/>
      <c r="BY22" s="673"/>
      <c r="BZ22" s="673"/>
      <c r="CA22" s="673"/>
      <c r="CB22" s="713"/>
      <c r="CD22" s="686" t="s">
        <v>288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5" customHeight="1" x14ac:dyDescent="0.2">
      <c r="B23" s="631" t="s">
        <v>289</v>
      </c>
      <c r="C23" s="632"/>
      <c r="D23" s="632"/>
      <c r="E23" s="632"/>
      <c r="F23" s="632"/>
      <c r="G23" s="632"/>
      <c r="H23" s="632"/>
      <c r="I23" s="632"/>
      <c r="J23" s="632"/>
      <c r="K23" s="632"/>
      <c r="L23" s="632"/>
      <c r="M23" s="632"/>
      <c r="N23" s="632"/>
      <c r="O23" s="632"/>
      <c r="P23" s="632"/>
      <c r="Q23" s="633"/>
      <c r="R23" s="634">
        <v>1738815</v>
      </c>
      <c r="S23" s="635"/>
      <c r="T23" s="635"/>
      <c r="U23" s="635"/>
      <c r="V23" s="635"/>
      <c r="W23" s="635"/>
      <c r="X23" s="635"/>
      <c r="Y23" s="636"/>
      <c r="Z23" s="672">
        <v>2.4</v>
      </c>
      <c r="AA23" s="672"/>
      <c r="AB23" s="672"/>
      <c r="AC23" s="672"/>
      <c r="AD23" s="673" t="s">
        <v>140</v>
      </c>
      <c r="AE23" s="673"/>
      <c r="AF23" s="673"/>
      <c r="AG23" s="673"/>
      <c r="AH23" s="673"/>
      <c r="AI23" s="673"/>
      <c r="AJ23" s="673"/>
      <c r="AK23" s="673"/>
      <c r="AL23" s="637" t="s">
        <v>140</v>
      </c>
      <c r="AM23" s="638"/>
      <c r="AN23" s="638"/>
      <c r="AO23" s="674"/>
      <c r="AP23" s="631" t="s">
        <v>290</v>
      </c>
      <c r="AQ23" s="711"/>
      <c r="AR23" s="711"/>
      <c r="AS23" s="711"/>
      <c r="AT23" s="711"/>
      <c r="AU23" s="711"/>
      <c r="AV23" s="711"/>
      <c r="AW23" s="711"/>
      <c r="AX23" s="711"/>
      <c r="AY23" s="711"/>
      <c r="AZ23" s="711"/>
      <c r="BA23" s="711"/>
      <c r="BB23" s="711"/>
      <c r="BC23" s="711"/>
      <c r="BD23" s="711"/>
      <c r="BE23" s="711"/>
      <c r="BF23" s="712"/>
      <c r="BG23" s="634">
        <v>531652</v>
      </c>
      <c r="BH23" s="635"/>
      <c r="BI23" s="635"/>
      <c r="BJ23" s="635"/>
      <c r="BK23" s="635"/>
      <c r="BL23" s="635"/>
      <c r="BM23" s="635"/>
      <c r="BN23" s="636"/>
      <c r="BO23" s="672">
        <v>3.1</v>
      </c>
      <c r="BP23" s="672"/>
      <c r="BQ23" s="672"/>
      <c r="BR23" s="672"/>
      <c r="BS23" s="673" t="s">
        <v>241</v>
      </c>
      <c r="BT23" s="673"/>
      <c r="BU23" s="673"/>
      <c r="BV23" s="673"/>
      <c r="BW23" s="673"/>
      <c r="BX23" s="673"/>
      <c r="BY23" s="673"/>
      <c r="BZ23" s="673"/>
      <c r="CA23" s="673"/>
      <c r="CB23" s="713"/>
      <c r="CD23" s="686" t="s">
        <v>229</v>
      </c>
      <c r="CE23" s="687"/>
      <c r="CF23" s="687"/>
      <c r="CG23" s="687"/>
      <c r="CH23" s="687"/>
      <c r="CI23" s="687"/>
      <c r="CJ23" s="687"/>
      <c r="CK23" s="687"/>
      <c r="CL23" s="687"/>
      <c r="CM23" s="687"/>
      <c r="CN23" s="687"/>
      <c r="CO23" s="687"/>
      <c r="CP23" s="687"/>
      <c r="CQ23" s="688"/>
      <c r="CR23" s="686" t="s">
        <v>291</v>
      </c>
      <c r="CS23" s="687"/>
      <c r="CT23" s="687"/>
      <c r="CU23" s="687"/>
      <c r="CV23" s="687"/>
      <c r="CW23" s="687"/>
      <c r="CX23" s="687"/>
      <c r="CY23" s="688"/>
      <c r="CZ23" s="686" t="s">
        <v>292</v>
      </c>
      <c r="DA23" s="687"/>
      <c r="DB23" s="687"/>
      <c r="DC23" s="688"/>
      <c r="DD23" s="686" t="s">
        <v>293</v>
      </c>
      <c r="DE23" s="687"/>
      <c r="DF23" s="687"/>
      <c r="DG23" s="687"/>
      <c r="DH23" s="687"/>
      <c r="DI23" s="687"/>
      <c r="DJ23" s="687"/>
      <c r="DK23" s="688"/>
      <c r="DL23" s="724" t="s">
        <v>294</v>
      </c>
      <c r="DM23" s="725"/>
      <c r="DN23" s="725"/>
      <c r="DO23" s="725"/>
      <c r="DP23" s="725"/>
      <c r="DQ23" s="725"/>
      <c r="DR23" s="725"/>
      <c r="DS23" s="725"/>
      <c r="DT23" s="725"/>
      <c r="DU23" s="725"/>
      <c r="DV23" s="726"/>
      <c r="DW23" s="686" t="s">
        <v>295</v>
      </c>
      <c r="DX23" s="687"/>
      <c r="DY23" s="687"/>
      <c r="DZ23" s="687"/>
      <c r="EA23" s="687"/>
      <c r="EB23" s="687"/>
      <c r="EC23" s="688"/>
    </row>
    <row r="24" spans="2:133" ht="11.5" customHeight="1" x14ac:dyDescent="0.2">
      <c r="B24" s="631" t="s">
        <v>296</v>
      </c>
      <c r="C24" s="632"/>
      <c r="D24" s="632"/>
      <c r="E24" s="632"/>
      <c r="F24" s="632"/>
      <c r="G24" s="632"/>
      <c r="H24" s="632"/>
      <c r="I24" s="632"/>
      <c r="J24" s="632"/>
      <c r="K24" s="632"/>
      <c r="L24" s="632"/>
      <c r="M24" s="632"/>
      <c r="N24" s="632"/>
      <c r="O24" s="632"/>
      <c r="P24" s="632"/>
      <c r="Q24" s="633"/>
      <c r="R24" s="634" t="s">
        <v>140</v>
      </c>
      <c r="S24" s="635"/>
      <c r="T24" s="635"/>
      <c r="U24" s="635"/>
      <c r="V24" s="635"/>
      <c r="W24" s="635"/>
      <c r="X24" s="635"/>
      <c r="Y24" s="636"/>
      <c r="Z24" s="672" t="s">
        <v>140</v>
      </c>
      <c r="AA24" s="672"/>
      <c r="AB24" s="672"/>
      <c r="AC24" s="672"/>
      <c r="AD24" s="673" t="s">
        <v>140</v>
      </c>
      <c r="AE24" s="673"/>
      <c r="AF24" s="673"/>
      <c r="AG24" s="673"/>
      <c r="AH24" s="673"/>
      <c r="AI24" s="673"/>
      <c r="AJ24" s="673"/>
      <c r="AK24" s="673"/>
      <c r="AL24" s="637" t="s">
        <v>241</v>
      </c>
      <c r="AM24" s="638"/>
      <c r="AN24" s="638"/>
      <c r="AO24" s="674"/>
      <c r="AP24" s="631" t="s">
        <v>297</v>
      </c>
      <c r="AQ24" s="711"/>
      <c r="AR24" s="711"/>
      <c r="AS24" s="711"/>
      <c r="AT24" s="711"/>
      <c r="AU24" s="711"/>
      <c r="AV24" s="711"/>
      <c r="AW24" s="711"/>
      <c r="AX24" s="711"/>
      <c r="AY24" s="711"/>
      <c r="AZ24" s="711"/>
      <c r="BA24" s="711"/>
      <c r="BB24" s="711"/>
      <c r="BC24" s="711"/>
      <c r="BD24" s="711"/>
      <c r="BE24" s="711"/>
      <c r="BF24" s="712"/>
      <c r="BG24" s="634" t="s">
        <v>140</v>
      </c>
      <c r="BH24" s="635"/>
      <c r="BI24" s="635"/>
      <c r="BJ24" s="635"/>
      <c r="BK24" s="635"/>
      <c r="BL24" s="635"/>
      <c r="BM24" s="635"/>
      <c r="BN24" s="636"/>
      <c r="BO24" s="672" t="s">
        <v>241</v>
      </c>
      <c r="BP24" s="672"/>
      <c r="BQ24" s="672"/>
      <c r="BR24" s="672"/>
      <c r="BS24" s="673" t="s">
        <v>140</v>
      </c>
      <c r="BT24" s="673"/>
      <c r="BU24" s="673"/>
      <c r="BV24" s="673"/>
      <c r="BW24" s="673"/>
      <c r="BX24" s="673"/>
      <c r="BY24" s="673"/>
      <c r="BZ24" s="673"/>
      <c r="CA24" s="673"/>
      <c r="CB24" s="713"/>
      <c r="CD24" s="692" t="s">
        <v>298</v>
      </c>
      <c r="CE24" s="693"/>
      <c r="CF24" s="693"/>
      <c r="CG24" s="693"/>
      <c r="CH24" s="693"/>
      <c r="CI24" s="693"/>
      <c r="CJ24" s="693"/>
      <c r="CK24" s="693"/>
      <c r="CL24" s="693"/>
      <c r="CM24" s="693"/>
      <c r="CN24" s="693"/>
      <c r="CO24" s="693"/>
      <c r="CP24" s="693"/>
      <c r="CQ24" s="694"/>
      <c r="CR24" s="689">
        <v>35620764</v>
      </c>
      <c r="CS24" s="690"/>
      <c r="CT24" s="690"/>
      <c r="CU24" s="690"/>
      <c r="CV24" s="690"/>
      <c r="CW24" s="690"/>
      <c r="CX24" s="690"/>
      <c r="CY24" s="715"/>
      <c r="CZ24" s="716">
        <v>52.2</v>
      </c>
      <c r="DA24" s="698"/>
      <c r="DB24" s="698"/>
      <c r="DC24" s="718"/>
      <c r="DD24" s="714">
        <v>20801155</v>
      </c>
      <c r="DE24" s="690"/>
      <c r="DF24" s="690"/>
      <c r="DG24" s="690"/>
      <c r="DH24" s="690"/>
      <c r="DI24" s="690"/>
      <c r="DJ24" s="690"/>
      <c r="DK24" s="715"/>
      <c r="DL24" s="714">
        <v>20676801</v>
      </c>
      <c r="DM24" s="690"/>
      <c r="DN24" s="690"/>
      <c r="DO24" s="690"/>
      <c r="DP24" s="690"/>
      <c r="DQ24" s="690"/>
      <c r="DR24" s="690"/>
      <c r="DS24" s="690"/>
      <c r="DT24" s="690"/>
      <c r="DU24" s="690"/>
      <c r="DV24" s="715"/>
      <c r="DW24" s="716">
        <v>58.6</v>
      </c>
      <c r="DX24" s="698"/>
      <c r="DY24" s="698"/>
      <c r="DZ24" s="698"/>
      <c r="EA24" s="698"/>
      <c r="EB24" s="698"/>
      <c r="EC24" s="717"/>
    </row>
    <row r="25" spans="2:133" ht="11.5" customHeight="1" x14ac:dyDescent="0.2">
      <c r="B25" s="631" t="s">
        <v>299</v>
      </c>
      <c r="C25" s="632"/>
      <c r="D25" s="632"/>
      <c r="E25" s="632"/>
      <c r="F25" s="632"/>
      <c r="G25" s="632"/>
      <c r="H25" s="632"/>
      <c r="I25" s="632"/>
      <c r="J25" s="632"/>
      <c r="K25" s="632"/>
      <c r="L25" s="632"/>
      <c r="M25" s="632"/>
      <c r="N25" s="632"/>
      <c r="O25" s="632"/>
      <c r="P25" s="632"/>
      <c r="Q25" s="633"/>
      <c r="R25" s="634">
        <v>36815667</v>
      </c>
      <c r="S25" s="635"/>
      <c r="T25" s="635"/>
      <c r="U25" s="635"/>
      <c r="V25" s="635"/>
      <c r="W25" s="635"/>
      <c r="X25" s="635"/>
      <c r="Y25" s="636"/>
      <c r="Z25" s="672">
        <v>50.4</v>
      </c>
      <c r="AA25" s="672"/>
      <c r="AB25" s="672"/>
      <c r="AC25" s="672"/>
      <c r="AD25" s="673">
        <v>34545200</v>
      </c>
      <c r="AE25" s="673"/>
      <c r="AF25" s="673"/>
      <c r="AG25" s="673"/>
      <c r="AH25" s="673"/>
      <c r="AI25" s="673"/>
      <c r="AJ25" s="673"/>
      <c r="AK25" s="673"/>
      <c r="AL25" s="637">
        <v>99.5</v>
      </c>
      <c r="AM25" s="638"/>
      <c r="AN25" s="638"/>
      <c r="AO25" s="674"/>
      <c r="AP25" s="631" t="s">
        <v>300</v>
      </c>
      <c r="AQ25" s="711"/>
      <c r="AR25" s="711"/>
      <c r="AS25" s="711"/>
      <c r="AT25" s="711"/>
      <c r="AU25" s="711"/>
      <c r="AV25" s="711"/>
      <c r="AW25" s="711"/>
      <c r="AX25" s="711"/>
      <c r="AY25" s="711"/>
      <c r="AZ25" s="711"/>
      <c r="BA25" s="711"/>
      <c r="BB25" s="711"/>
      <c r="BC25" s="711"/>
      <c r="BD25" s="711"/>
      <c r="BE25" s="711"/>
      <c r="BF25" s="712"/>
      <c r="BG25" s="634" t="s">
        <v>241</v>
      </c>
      <c r="BH25" s="635"/>
      <c r="BI25" s="635"/>
      <c r="BJ25" s="635"/>
      <c r="BK25" s="635"/>
      <c r="BL25" s="635"/>
      <c r="BM25" s="635"/>
      <c r="BN25" s="636"/>
      <c r="BO25" s="672" t="s">
        <v>140</v>
      </c>
      <c r="BP25" s="672"/>
      <c r="BQ25" s="672"/>
      <c r="BR25" s="672"/>
      <c r="BS25" s="673" t="s">
        <v>241</v>
      </c>
      <c r="BT25" s="673"/>
      <c r="BU25" s="673"/>
      <c r="BV25" s="673"/>
      <c r="BW25" s="673"/>
      <c r="BX25" s="673"/>
      <c r="BY25" s="673"/>
      <c r="BZ25" s="673"/>
      <c r="CA25" s="673"/>
      <c r="CB25" s="713"/>
      <c r="CD25" s="631" t="s">
        <v>301</v>
      </c>
      <c r="CE25" s="632"/>
      <c r="CF25" s="632"/>
      <c r="CG25" s="632"/>
      <c r="CH25" s="632"/>
      <c r="CI25" s="632"/>
      <c r="CJ25" s="632"/>
      <c r="CK25" s="632"/>
      <c r="CL25" s="632"/>
      <c r="CM25" s="632"/>
      <c r="CN25" s="632"/>
      <c r="CO25" s="632"/>
      <c r="CP25" s="632"/>
      <c r="CQ25" s="633"/>
      <c r="CR25" s="634">
        <v>10031895</v>
      </c>
      <c r="CS25" s="647"/>
      <c r="CT25" s="647"/>
      <c r="CU25" s="647"/>
      <c r="CV25" s="647"/>
      <c r="CW25" s="647"/>
      <c r="CX25" s="647"/>
      <c r="CY25" s="648"/>
      <c r="CZ25" s="637">
        <v>14.7</v>
      </c>
      <c r="DA25" s="649"/>
      <c r="DB25" s="649"/>
      <c r="DC25" s="650"/>
      <c r="DD25" s="640">
        <v>9247477</v>
      </c>
      <c r="DE25" s="647"/>
      <c r="DF25" s="647"/>
      <c r="DG25" s="647"/>
      <c r="DH25" s="647"/>
      <c r="DI25" s="647"/>
      <c r="DJ25" s="647"/>
      <c r="DK25" s="648"/>
      <c r="DL25" s="640">
        <v>9164579</v>
      </c>
      <c r="DM25" s="647"/>
      <c r="DN25" s="647"/>
      <c r="DO25" s="647"/>
      <c r="DP25" s="647"/>
      <c r="DQ25" s="647"/>
      <c r="DR25" s="647"/>
      <c r="DS25" s="647"/>
      <c r="DT25" s="647"/>
      <c r="DU25" s="647"/>
      <c r="DV25" s="648"/>
      <c r="DW25" s="637">
        <v>26</v>
      </c>
      <c r="DX25" s="649"/>
      <c r="DY25" s="649"/>
      <c r="DZ25" s="649"/>
      <c r="EA25" s="649"/>
      <c r="EB25" s="649"/>
      <c r="EC25" s="661"/>
    </row>
    <row r="26" spans="2:133" ht="11.5" customHeight="1" x14ac:dyDescent="0.2">
      <c r="B26" s="631" t="s">
        <v>302</v>
      </c>
      <c r="C26" s="632"/>
      <c r="D26" s="632"/>
      <c r="E26" s="632"/>
      <c r="F26" s="632"/>
      <c r="G26" s="632"/>
      <c r="H26" s="632"/>
      <c r="I26" s="632"/>
      <c r="J26" s="632"/>
      <c r="K26" s="632"/>
      <c r="L26" s="632"/>
      <c r="M26" s="632"/>
      <c r="N26" s="632"/>
      <c r="O26" s="632"/>
      <c r="P26" s="632"/>
      <c r="Q26" s="633"/>
      <c r="R26" s="634">
        <v>19955</v>
      </c>
      <c r="S26" s="635"/>
      <c r="T26" s="635"/>
      <c r="U26" s="635"/>
      <c r="V26" s="635"/>
      <c r="W26" s="635"/>
      <c r="X26" s="635"/>
      <c r="Y26" s="636"/>
      <c r="Z26" s="672">
        <v>0</v>
      </c>
      <c r="AA26" s="672"/>
      <c r="AB26" s="672"/>
      <c r="AC26" s="672"/>
      <c r="AD26" s="673">
        <v>19955</v>
      </c>
      <c r="AE26" s="673"/>
      <c r="AF26" s="673"/>
      <c r="AG26" s="673"/>
      <c r="AH26" s="673"/>
      <c r="AI26" s="673"/>
      <c r="AJ26" s="673"/>
      <c r="AK26" s="673"/>
      <c r="AL26" s="637">
        <v>0.1</v>
      </c>
      <c r="AM26" s="638"/>
      <c r="AN26" s="638"/>
      <c r="AO26" s="674"/>
      <c r="AP26" s="631" t="s">
        <v>303</v>
      </c>
      <c r="AQ26" s="711"/>
      <c r="AR26" s="711"/>
      <c r="AS26" s="711"/>
      <c r="AT26" s="711"/>
      <c r="AU26" s="711"/>
      <c r="AV26" s="711"/>
      <c r="AW26" s="711"/>
      <c r="AX26" s="711"/>
      <c r="AY26" s="711"/>
      <c r="AZ26" s="711"/>
      <c r="BA26" s="711"/>
      <c r="BB26" s="711"/>
      <c r="BC26" s="711"/>
      <c r="BD26" s="711"/>
      <c r="BE26" s="711"/>
      <c r="BF26" s="712"/>
      <c r="BG26" s="634" t="s">
        <v>241</v>
      </c>
      <c r="BH26" s="635"/>
      <c r="BI26" s="635"/>
      <c r="BJ26" s="635"/>
      <c r="BK26" s="635"/>
      <c r="BL26" s="635"/>
      <c r="BM26" s="635"/>
      <c r="BN26" s="636"/>
      <c r="BO26" s="672" t="s">
        <v>140</v>
      </c>
      <c r="BP26" s="672"/>
      <c r="BQ26" s="672"/>
      <c r="BR26" s="672"/>
      <c r="BS26" s="673" t="s">
        <v>140</v>
      </c>
      <c r="BT26" s="673"/>
      <c r="BU26" s="673"/>
      <c r="BV26" s="673"/>
      <c r="BW26" s="673"/>
      <c r="BX26" s="673"/>
      <c r="BY26" s="673"/>
      <c r="BZ26" s="673"/>
      <c r="CA26" s="673"/>
      <c r="CB26" s="713"/>
      <c r="CD26" s="631" t="s">
        <v>304</v>
      </c>
      <c r="CE26" s="632"/>
      <c r="CF26" s="632"/>
      <c r="CG26" s="632"/>
      <c r="CH26" s="632"/>
      <c r="CI26" s="632"/>
      <c r="CJ26" s="632"/>
      <c r="CK26" s="632"/>
      <c r="CL26" s="632"/>
      <c r="CM26" s="632"/>
      <c r="CN26" s="632"/>
      <c r="CO26" s="632"/>
      <c r="CP26" s="632"/>
      <c r="CQ26" s="633"/>
      <c r="CR26" s="634">
        <v>6564730</v>
      </c>
      <c r="CS26" s="635"/>
      <c r="CT26" s="635"/>
      <c r="CU26" s="635"/>
      <c r="CV26" s="635"/>
      <c r="CW26" s="635"/>
      <c r="CX26" s="635"/>
      <c r="CY26" s="636"/>
      <c r="CZ26" s="637">
        <v>9.6</v>
      </c>
      <c r="DA26" s="649"/>
      <c r="DB26" s="649"/>
      <c r="DC26" s="650"/>
      <c r="DD26" s="640">
        <v>6038505</v>
      </c>
      <c r="DE26" s="635"/>
      <c r="DF26" s="635"/>
      <c r="DG26" s="635"/>
      <c r="DH26" s="635"/>
      <c r="DI26" s="635"/>
      <c r="DJ26" s="635"/>
      <c r="DK26" s="636"/>
      <c r="DL26" s="640" t="s">
        <v>241</v>
      </c>
      <c r="DM26" s="635"/>
      <c r="DN26" s="635"/>
      <c r="DO26" s="635"/>
      <c r="DP26" s="635"/>
      <c r="DQ26" s="635"/>
      <c r="DR26" s="635"/>
      <c r="DS26" s="635"/>
      <c r="DT26" s="635"/>
      <c r="DU26" s="635"/>
      <c r="DV26" s="636"/>
      <c r="DW26" s="637" t="s">
        <v>140</v>
      </c>
      <c r="DX26" s="649"/>
      <c r="DY26" s="649"/>
      <c r="DZ26" s="649"/>
      <c r="EA26" s="649"/>
      <c r="EB26" s="649"/>
      <c r="EC26" s="661"/>
    </row>
    <row r="27" spans="2:133" ht="11.5" customHeight="1" x14ac:dyDescent="0.2">
      <c r="B27" s="631" t="s">
        <v>305</v>
      </c>
      <c r="C27" s="632"/>
      <c r="D27" s="632"/>
      <c r="E27" s="632"/>
      <c r="F27" s="632"/>
      <c r="G27" s="632"/>
      <c r="H27" s="632"/>
      <c r="I27" s="632"/>
      <c r="J27" s="632"/>
      <c r="K27" s="632"/>
      <c r="L27" s="632"/>
      <c r="M27" s="632"/>
      <c r="N27" s="632"/>
      <c r="O27" s="632"/>
      <c r="P27" s="632"/>
      <c r="Q27" s="633"/>
      <c r="R27" s="634">
        <v>166910</v>
      </c>
      <c r="S27" s="635"/>
      <c r="T27" s="635"/>
      <c r="U27" s="635"/>
      <c r="V27" s="635"/>
      <c r="W27" s="635"/>
      <c r="X27" s="635"/>
      <c r="Y27" s="636"/>
      <c r="Z27" s="672">
        <v>0.2</v>
      </c>
      <c r="AA27" s="672"/>
      <c r="AB27" s="672"/>
      <c r="AC27" s="672"/>
      <c r="AD27" s="673" t="s">
        <v>241</v>
      </c>
      <c r="AE27" s="673"/>
      <c r="AF27" s="673"/>
      <c r="AG27" s="673"/>
      <c r="AH27" s="673"/>
      <c r="AI27" s="673"/>
      <c r="AJ27" s="673"/>
      <c r="AK27" s="673"/>
      <c r="AL27" s="637" t="s">
        <v>140</v>
      </c>
      <c r="AM27" s="638"/>
      <c r="AN27" s="638"/>
      <c r="AO27" s="674"/>
      <c r="AP27" s="631" t="s">
        <v>306</v>
      </c>
      <c r="AQ27" s="632"/>
      <c r="AR27" s="632"/>
      <c r="AS27" s="632"/>
      <c r="AT27" s="632"/>
      <c r="AU27" s="632"/>
      <c r="AV27" s="632"/>
      <c r="AW27" s="632"/>
      <c r="AX27" s="632"/>
      <c r="AY27" s="632"/>
      <c r="AZ27" s="632"/>
      <c r="BA27" s="632"/>
      <c r="BB27" s="632"/>
      <c r="BC27" s="632"/>
      <c r="BD27" s="632"/>
      <c r="BE27" s="632"/>
      <c r="BF27" s="633"/>
      <c r="BG27" s="634">
        <v>16982939</v>
      </c>
      <c r="BH27" s="635"/>
      <c r="BI27" s="635"/>
      <c r="BJ27" s="635"/>
      <c r="BK27" s="635"/>
      <c r="BL27" s="635"/>
      <c r="BM27" s="635"/>
      <c r="BN27" s="636"/>
      <c r="BO27" s="672">
        <v>100</v>
      </c>
      <c r="BP27" s="672"/>
      <c r="BQ27" s="672"/>
      <c r="BR27" s="672"/>
      <c r="BS27" s="673">
        <v>207813</v>
      </c>
      <c r="BT27" s="673"/>
      <c r="BU27" s="673"/>
      <c r="BV27" s="673"/>
      <c r="BW27" s="673"/>
      <c r="BX27" s="673"/>
      <c r="BY27" s="673"/>
      <c r="BZ27" s="673"/>
      <c r="CA27" s="673"/>
      <c r="CB27" s="713"/>
      <c r="CD27" s="631" t="s">
        <v>307</v>
      </c>
      <c r="CE27" s="632"/>
      <c r="CF27" s="632"/>
      <c r="CG27" s="632"/>
      <c r="CH27" s="632"/>
      <c r="CI27" s="632"/>
      <c r="CJ27" s="632"/>
      <c r="CK27" s="632"/>
      <c r="CL27" s="632"/>
      <c r="CM27" s="632"/>
      <c r="CN27" s="632"/>
      <c r="CO27" s="632"/>
      <c r="CP27" s="632"/>
      <c r="CQ27" s="633"/>
      <c r="CR27" s="634">
        <v>19026689</v>
      </c>
      <c r="CS27" s="647"/>
      <c r="CT27" s="647"/>
      <c r="CU27" s="647"/>
      <c r="CV27" s="647"/>
      <c r="CW27" s="647"/>
      <c r="CX27" s="647"/>
      <c r="CY27" s="648"/>
      <c r="CZ27" s="637">
        <v>27.9</v>
      </c>
      <c r="DA27" s="649"/>
      <c r="DB27" s="649"/>
      <c r="DC27" s="650"/>
      <c r="DD27" s="640">
        <v>5090693</v>
      </c>
      <c r="DE27" s="647"/>
      <c r="DF27" s="647"/>
      <c r="DG27" s="647"/>
      <c r="DH27" s="647"/>
      <c r="DI27" s="647"/>
      <c r="DJ27" s="647"/>
      <c r="DK27" s="648"/>
      <c r="DL27" s="640">
        <v>5049237</v>
      </c>
      <c r="DM27" s="647"/>
      <c r="DN27" s="647"/>
      <c r="DO27" s="647"/>
      <c r="DP27" s="647"/>
      <c r="DQ27" s="647"/>
      <c r="DR27" s="647"/>
      <c r="DS27" s="647"/>
      <c r="DT27" s="647"/>
      <c r="DU27" s="647"/>
      <c r="DV27" s="648"/>
      <c r="DW27" s="637">
        <v>14.3</v>
      </c>
      <c r="DX27" s="649"/>
      <c r="DY27" s="649"/>
      <c r="DZ27" s="649"/>
      <c r="EA27" s="649"/>
      <c r="EB27" s="649"/>
      <c r="EC27" s="661"/>
    </row>
    <row r="28" spans="2:133" ht="11.5" customHeight="1" x14ac:dyDescent="0.2">
      <c r="B28" s="631" t="s">
        <v>308</v>
      </c>
      <c r="C28" s="632"/>
      <c r="D28" s="632"/>
      <c r="E28" s="632"/>
      <c r="F28" s="632"/>
      <c r="G28" s="632"/>
      <c r="H28" s="632"/>
      <c r="I28" s="632"/>
      <c r="J28" s="632"/>
      <c r="K28" s="632"/>
      <c r="L28" s="632"/>
      <c r="M28" s="632"/>
      <c r="N28" s="632"/>
      <c r="O28" s="632"/>
      <c r="P28" s="632"/>
      <c r="Q28" s="633"/>
      <c r="R28" s="634">
        <v>1363432</v>
      </c>
      <c r="S28" s="635"/>
      <c r="T28" s="635"/>
      <c r="U28" s="635"/>
      <c r="V28" s="635"/>
      <c r="W28" s="635"/>
      <c r="X28" s="635"/>
      <c r="Y28" s="636"/>
      <c r="Z28" s="672">
        <v>1.9</v>
      </c>
      <c r="AA28" s="672"/>
      <c r="AB28" s="672"/>
      <c r="AC28" s="672"/>
      <c r="AD28" s="673">
        <v>59357</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309</v>
      </c>
      <c r="CE28" s="632"/>
      <c r="CF28" s="632"/>
      <c r="CG28" s="632"/>
      <c r="CH28" s="632"/>
      <c r="CI28" s="632"/>
      <c r="CJ28" s="632"/>
      <c r="CK28" s="632"/>
      <c r="CL28" s="632"/>
      <c r="CM28" s="632"/>
      <c r="CN28" s="632"/>
      <c r="CO28" s="632"/>
      <c r="CP28" s="632"/>
      <c r="CQ28" s="633"/>
      <c r="CR28" s="634">
        <v>6562180</v>
      </c>
      <c r="CS28" s="635"/>
      <c r="CT28" s="635"/>
      <c r="CU28" s="635"/>
      <c r="CV28" s="635"/>
      <c r="CW28" s="635"/>
      <c r="CX28" s="635"/>
      <c r="CY28" s="636"/>
      <c r="CZ28" s="637">
        <v>9.6</v>
      </c>
      <c r="DA28" s="649"/>
      <c r="DB28" s="649"/>
      <c r="DC28" s="650"/>
      <c r="DD28" s="640">
        <v>6462985</v>
      </c>
      <c r="DE28" s="635"/>
      <c r="DF28" s="635"/>
      <c r="DG28" s="635"/>
      <c r="DH28" s="635"/>
      <c r="DI28" s="635"/>
      <c r="DJ28" s="635"/>
      <c r="DK28" s="636"/>
      <c r="DL28" s="640">
        <v>6462985</v>
      </c>
      <c r="DM28" s="635"/>
      <c r="DN28" s="635"/>
      <c r="DO28" s="635"/>
      <c r="DP28" s="635"/>
      <c r="DQ28" s="635"/>
      <c r="DR28" s="635"/>
      <c r="DS28" s="635"/>
      <c r="DT28" s="635"/>
      <c r="DU28" s="635"/>
      <c r="DV28" s="636"/>
      <c r="DW28" s="637">
        <v>18.3</v>
      </c>
      <c r="DX28" s="649"/>
      <c r="DY28" s="649"/>
      <c r="DZ28" s="649"/>
      <c r="EA28" s="649"/>
      <c r="EB28" s="649"/>
      <c r="EC28" s="661"/>
    </row>
    <row r="29" spans="2:133" ht="11.5" customHeight="1" x14ac:dyDescent="0.2">
      <c r="B29" s="631" t="s">
        <v>310</v>
      </c>
      <c r="C29" s="632"/>
      <c r="D29" s="632"/>
      <c r="E29" s="632"/>
      <c r="F29" s="632"/>
      <c r="G29" s="632"/>
      <c r="H29" s="632"/>
      <c r="I29" s="632"/>
      <c r="J29" s="632"/>
      <c r="K29" s="632"/>
      <c r="L29" s="632"/>
      <c r="M29" s="632"/>
      <c r="N29" s="632"/>
      <c r="O29" s="632"/>
      <c r="P29" s="632"/>
      <c r="Q29" s="633"/>
      <c r="R29" s="634">
        <v>186270</v>
      </c>
      <c r="S29" s="635"/>
      <c r="T29" s="635"/>
      <c r="U29" s="635"/>
      <c r="V29" s="635"/>
      <c r="W29" s="635"/>
      <c r="X29" s="635"/>
      <c r="Y29" s="636"/>
      <c r="Z29" s="672">
        <v>0.3</v>
      </c>
      <c r="AA29" s="672"/>
      <c r="AB29" s="672"/>
      <c r="AC29" s="672"/>
      <c r="AD29" s="673" t="s">
        <v>140</v>
      </c>
      <c r="AE29" s="673"/>
      <c r="AF29" s="673"/>
      <c r="AG29" s="673"/>
      <c r="AH29" s="673"/>
      <c r="AI29" s="673"/>
      <c r="AJ29" s="673"/>
      <c r="AK29" s="673"/>
      <c r="AL29" s="637" t="s">
        <v>140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311</v>
      </c>
      <c r="CE29" s="654"/>
      <c r="CF29" s="631" t="s">
        <v>312</v>
      </c>
      <c r="CG29" s="632"/>
      <c r="CH29" s="632"/>
      <c r="CI29" s="632"/>
      <c r="CJ29" s="632"/>
      <c r="CK29" s="632"/>
      <c r="CL29" s="632"/>
      <c r="CM29" s="632"/>
      <c r="CN29" s="632"/>
      <c r="CO29" s="632"/>
      <c r="CP29" s="632"/>
      <c r="CQ29" s="633"/>
      <c r="CR29" s="634">
        <v>6562180</v>
      </c>
      <c r="CS29" s="647"/>
      <c r="CT29" s="647"/>
      <c r="CU29" s="647"/>
      <c r="CV29" s="647"/>
      <c r="CW29" s="647"/>
      <c r="CX29" s="647"/>
      <c r="CY29" s="648"/>
      <c r="CZ29" s="637">
        <v>9.6</v>
      </c>
      <c r="DA29" s="649"/>
      <c r="DB29" s="649"/>
      <c r="DC29" s="650"/>
      <c r="DD29" s="640">
        <v>6462985</v>
      </c>
      <c r="DE29" s="647"/>
      <c r="DF29" s="647"/>
      <c r="DG29" s="647"/>
      <c r="DH29" s="647"/>
      <c r="DI29" s="647"/>
      <c r="DJ29" s="647"/>
      <c r="DK29" s="648"/>
      <c r="DL29" s="640">
        <v>6462985</v>
      </c>
      <c r="DM29" s="647"/>
      <c r="DN29" s="647"/>
      <c r="DO29" s="647"/>
      <c r="DP29" s="647"/>
      <c r="DQ29" s="647"/>
      <c r="DR29" s="647"/>
      <c r="DS29" s="647"/>
      <c r="DT29" s="647"/>
      <c r="DU29" s="647"/>
      <c r="DV29" s="648"/>
      <c r="DW29" s="637">
        <v>18.3</v>
      </c>
      <c r="DX29" s="649"/>
      <c r="DY29" s="649"/>
      <c r="DZ29" s="649"/>
      <c r="EA29" s="649"/>
      <c r="EB29" s="649"/>
      <c r="EC29" s="661"/>
    </row>
    <row r="30" spans="2:133" ht="11.5" customHeight="1" x14ac:dyDescent="0.2">
      <c r="B30" s="631" t="s">
        <v>313</v>
      </c>
      <c r="C30" s="632"/>
      <c r="D30" s="632"/>
      <c r="E30" s="632"/>
      <c r="F30" s="632"/>
      <c r="G30" s="632"/>
      <c r="H30" s="632"/>
      <c r="I30" s="632"/>
      <c r="J30" s="632"/>
      <c r="K30" s="632"/>
      <c r="L30" s="632"/>
      <c r="M30" s="632"/>
      <c r="N30" s="632"/>
      <c r="O30" s="632"/>
      <c r="P30" s="632"/>
      <c r="Q30" s="633"/>
      <c r="R30" s="634">
        <v>15531217</v>
      </c>
      <c r="S30" s="635"/>
      <c r="T30" s="635"/>
      <c r="U30" s="635"/>
      <c r="V30" s="635"/>
      <c r="W30" s="635"/>
      <c r="X30" s="635"/>
      <c r="Y30" s="636"/>
      <c r="Z30" s="672">
        <v>21.3</v>
      </c>
      <c r="AA30" s="672"/>
      <c r="AB30" s="672"/>
      <c r="AC30" s="672"/>
      <c r="AD30" s="673" t="s">
        <v>140</v>
      </c>
      <c r="AE30" s="673"/>
      <c r="AF30" s="673"/>
      <c r="AG30" s="673"/>
      <c r="AH30" s="673"/>
      <c r="AI30" s="673"/>
      <c r="AJ30" s="673"/>
      <c r="AK30" s="673"/>
      <c r="AL30" s="637" t="s">
        <v>241</v>
      </c>
      <c r="AM30" s="638"/>
      <c r="AN30" s="638"/>
      <c r="AO30" s="674"/>
      <c r="AP30" s="686" t="s">
        <v>229</v>
      </c>
      <c r="AQ30" s="687"/>
      <c r="AR30" s="687"/>
      <c r="AS30" s="687"/>
      <c r="AT30" s="687"/>
      <c r="AU30" s="687"/>
      <c r="AV30" s="687"/>
      <c r="AW30" s="687"/>
      <c r="AX30" s="687"/>
      <c r="AY30" s="687"/>
      <c r="AZ30" s="687"/>
      <c r="BA30" s="687"/>
      <c r="BB30" s="687"/>
      <c r="BC30" s="687"/>
      <c r="BD30" s="687"/>
      <c r="BE30" s="687"/>
      <c r="BF30" s="688"/>
      <c r="BG30" s="686" t="s">
        <v>314</v>
      </c>
      <c r="BH30" s="704"/>
      <c r="BI30" s="704"/>
      <c r="BJ30" s="704"/>
      <c r="BK30" s="704"/>
      <c r="BL30" s="704"/>
      <c r="BM30" s="704"/>
      <c r="BN30" s="704"/>
      <c r="BO30" s="704"/>
      <c r="BP30" s="704"/>
      <c r="BQ30" s="705"/>
      <c r="BR30" s="686" t="s">
        <v>315</v>
      </c>
      <c r="BS30" s="704"/>
      <c r="BT30" s="704"/>
      <c r="BU30" s="704"/>
      <c r="BV30" s="704"/>
      <c r="BW30" s="704"/>
      <c r="BX30" s="704"/>
      <c r="BY30" s="704"/>
      <c r="BZ30" s="704"/>
      <c r="CA30" s="704"/>
      <c r="CB30" s="705"/>
      <c r="CD30" s="655"/>
      <c r="CE30" s="656"/>
      <c r="CF30" s="631" t="s">
        <v>316</v>
      </c>
      <c r="CG30" s="632"/>
      <c r="CH30" s="632"/>
      <c r="CI30" s="632"/>
      <c r="CJ30" s="632"/>
      <c r="CK30" s="632"/>
      <c r="CL30" s="632"/>
      <c r="CM30" s="632"/>
      <c r="CN30" s="632"/>
      <c r="CO30" s="632"/>
      <c r="CP30" s="632"/>
      <c r="CQ30" s="633"/>
      <c r="CR30" s="634">
        <v>6390794</v>
      </c>
      <c r="CS30" s="635"/>
      <c r="CT30" s="635"/>
      <c r="CU30" s="635"/>
      <c r="CV30" s="635"/>
      <c r="CW30" s="635"/>
      <c r="CX30" s="635"/>
      <c r="CY30" s="636"/>
      <c r="CZ30" s="637">
        <v>9.4</v>
      </c>
      <c r="DA30" s="649"/>
      <c r="DB30" s="649"/>
      <c r="DC30" s="650"/>
      <c r="DD30" s="640">
        <v>6294923</v>
      </c>
      <c r="DE30" s="635"/>
      <c r="DF30" s="635"/>
      <c r="DG30" s="635"/>
      <c r="DH30" s="635"/>
      <c r="DI30" s="635"/>
      <c r="DJ30" s="635"/>
      <c r="DK30" s="636"/>
      <c r="DL30" s="640">
        <v>6294923</v>
      </c>
      <c r="DM30" s="635"/>
      <c r="DN30" s="635"/>
      <c r="DO30" s="635"/>
      <c r="DP30" s="635"/>
      <c r="DQ30" s="635"/>
      <c r="DR30" s="635"/>
      <c r="DS30" s="635"/>
      <c r="DT30" s="635"/>
      <c r="DU30" s="635"/>
      <c r="DV30" s="636"/>
      <c r="DW30" s="637">
        <v>17.8</v>
      </c>
      <c r="DX30" s="649"/>
      <c r="DY30" s="649"/>
      <c r="DZ30" s="649"/>
      <c r="EA30" s="649"/>
      <c r="EB30" s="649"/>
      <c r="EC30" s="661"/>
    </row>
    <row r="31" spans="2:133" ht="11.5" customHeight="1" x14ac:dyDescent="0.2">
      <c r="B31" s="701" t="s">
        <v>317</v>
      </c>
      <c r="C31" s="702"/>
      <c r="D31" s="702"/>
      <c r="E31" s="702"/>
      <c r="F31" s="702"/>
      <c r="G31" s="702"/>
      <c r="H31" s="702"/>
      <c r="I31" s="702"/>
      <c r="J31" s="702"/>
      <c r="K31" s="702"/>
      <c r="L31" s="702"/>
      <c r="M31" s="702"/>
      <c r="N31" s="702"/>
      <c r="O31" s="702"/>
      <c r="P31" s="702"/>
      <c r="Q31" s="703"/>
      <c r="R31" s="634">
        <v>1817</v>
      </c>
      <c r="S31" s="635"/>
      <c r="T31" s="635"/>
      <c r="U31" s="635"/>
      <c r="V31" s="635"/>
      <c r="W31" s="635"/>
      <c r="X31" s="635"/>
      <c r="Y31" s="636"/>
      <c r="Z31" s="672">
        <v>0</v>
      </c>
      <c r="AA31" s="672"/>
      <c r="AB31" s="672"/>
      <c r="AC31" s="672"/>
      <c r="AD31" s="673">
        <v>1817</v>
      </c>
      <c r="AE31" s="673"/>
      <c r="AF31" s="673"/>
      <c r="AG31" s="673"/>
      <c r="AH31" s="673"/>
      <c r="AI31" s="673"/>
      <c r="AJ31" s="673"/>
      <c r="AK31" s="673"/>
      <c r="AL31" s="637">
        <v>0</v>
      </c>
      <c r="AM31" s="638"/>
      <c r="AN31" s="638"/>
      <c r="AO31" s="674"/>
      <c r="AP31" s="706" t="s">
        <v>318</v>
      </c>
      <c r="AQ31" s="707"/>
      <c r="AR31" s="707"/>
      <c r="AS31" s="707"/>
      <c r="AT31" s="708" t="s">
        <v>319</v>
      </c>
      <c r="AU31" s="212"/>
      <c r="AV31" s="212"/>
      <c r="AW31" s="212"/>
      <c r="AX31" s="692" t="s">
        <v>191</v>
      </c>
      <c r="AY31" s="693"/>
      <c r="AZ31" s="693"/>
      <c r="BA31" s="693"/>
      <c r="BB31" s="693"/>
      <c r="BC31" s="693"/>
      <c r="BD31" s="693"/>
      <c r="BE31" s="693"/>
      <c r="BF31" s="694"/>
      <c r="BG31" s="696">
        <v>99.3</v>
      </c>
      <c r="BH31" s="697"/>
      <c r="BI31" s="697"/>
      <c r="BJ31" s="697"/>
      <c r="BK31" s="697"/>
      <c r="BL31" s="697"/>
      <c r="BM31" s="698">
        <v>97.9</v>
      </c>
      <c r="BN31" s="697"/>
      <c r="BO31" s="697"/>
      <c r="BP31" s="697"/>
      <c r="BQ31" s="699"/>
      <c r="BR31" s="696">
        <v>99.2</v>
      </c>
      <c r="BS31" s="697"/>
      <c r="BT31" s="697"/>
      <c r="BU31" s="697"/>
      <c r="BV31" s="697"/>
      <c r="BW31" s="697"/>
      <c r="BX31" s="698">
        <v>97.7</v>
      </c>
      <c r="BY31" s="697"/>
      <c r="BZ31" s="697"/>
      <c r="CA31" s="697"/>
      <c r="CB31" s="699"/>
      <c r="CD31" s="655"/>
      <c r="CE31" s="656"/>
      <c r="CF31" s="631" t="s">
        <v>320</v>
      </c>
      <c r="CG31" s="632"/>
      <c r="CH31" s="632"/>
      <c r="CI31" s="632"/>
      <c r="CJ31" s="632"/>
      <c r="CK31" s="632"/>
      <c r="CL31" s="632"/>
      <c r="CM31" s="632"/>
      <c r="CN31" s="632"/>
      <c r="CO31" s="632"/>
      <c r="CP31" s="632"/>
      <c r="CQ31" s="633"/>
      <c r="CR31" s="634">
        <v>171386</v>
      </c>
      <c r="CS31" s="647"/>
      <c r="CT31" s="647"/>
      <c r="CU31" s="647"/>
      <c r="CV31" s="647"/>
      <c r="CW31" s="647"/>
      <c r="CX31" s="647"/>
      <c r="CY31" s="648"/>
      <c r="CZ31" s="637">
        <v>0.3</v>
      </c>
      <c r="DA31" s="649"/>
      <c r="DB31" s="649"/>
      <c r="DC31" s="650"/>
      <c r="DD31" s="640">
        <v>168062</v>
      </c>
      <c r="DE31" s="647"/>
      <c r="DF31" s="647"/>
      <c r="DG31" s="647"/>
      <c r="DH31" s="647"/>
      <c r="DI31" s="647"/>
      <c r="DJ31" s="647"/>
      <c r="DK31" s="648"/>
      <c r="DL31" s="640">
        <v>168062</v>
      </c>
      <c r="DM31" s="647"/>
      <c r="DN31" s="647"/>
      <c r="DO31" s="647"/>
      <c r="DP31" s="647"/>
      <c r="DQ31" s="647"/>
      <c r="DR31" s="647"/>
      <c r="DS31" s="647"/>
      <c r="DT31" s="647"/>
      <c r="DU31" s="647"/>
      <c r="DV31" s="648"/>
      <c r="DW31" s="637">
        <v>0.5</v>
      </c>
      <c r="DX31" s="649"/>
      <c r="DY31" s="649"/>
      <c r="DZ31" s="649"/>
      <c r="EA31" s="649"/>
      <c r="EB31" s="649"/>
      <c r="EC31" s="661"/>
    </row>
    <row r="32" spans="2:133" ht="11.5" customHeight="1" x14ac:dyDescent="0.2">
      <c r="B32" s="631" t="s">
        <v>321</v>
      </c>
      <c r="C32" s="632"/>
      <c r="D32" s="632"/>
      <c r="E32" s="632"/>
      <c r="F32" s="632"/>
      <c r="G32" s="632"/>
      <c r="H32" s="632"/>
      <c r="I32" s="632"/>
      <c r="J32" s="632"/>
      <c r="K32" s="632"/>
      <c r="L32" s="632"/>
      <c r="M32" s="632"/>
      <c r="N32" s="632"/>
      <c r="O32" s="632"/>
      <c r="P32" s="632"/>
      <c r="Q32" s="633"/>
      <c r="R32" s="634">
        <v>5498894</v>
      </c>
      <c r="S32" s="635"/>
      <c r="T32" s="635"/>
      <c r="U32" s="635"/>
      <c r="V32" s="635"/>
      <c r="W32" s="635"/>
      <c r="X32" s="635"/>
      <c r="Y32" s="636"/>
      <c r="Z32" s="672">
        <v>7.5</v>
      </c>
      <c r="AA32" s="672"/>
      <c r="AB32" s="672"/>
      <c r="AC32" s="672"/>
      <c r="AD32" s="673" t="s">
        <v>241</v>
      </c>
      <c r="AE32" s="673"/>
      <c r="AF32" s="673"/>
      <c r="AG32" s="673"/>
      <c r="AH32" s="673"/>
      <c r="AI32" s="673"/>
      <c r="AJ32" s="673"/>
      <c r="AK32" s="673"/>
      <c r="AL32" s="637" t="s">
        <v>140</v>
      </c>
      <c r="AM32" s="638"/>
      <c r="AN32" s="638"/>
      <c r="AO32" s="674"/>
      <c r="AP32" s="675"/>
      <c r="AQ32" s="676"/>
      <c r="AR32" s="676"/>
      <c r="AS32" s="676"/>
      <c r="AT32" s="709"/>
      <c r="AU32" s="208" t="s">
        <v>322</v>
      </c>
      <c r="AX32" s="631" t="s">
        <v>323</v>
      </c>
      <c r="AY32" s="632"/>
      <c r="AZ32" s="632"/>
      <c r="BA32" s="632"/>
      <c r="BB32" s="632"/>
      <c r="BC32" s="632"/>
      <c r="BD32" s="632"/>
      <c r="BE32" s="632"/>
      <c r="BF32" s="633"/>
      <c r="BG32" s="700">
        <v>99.3</v>
      </c>
      <c r="BH32" s="647"/>
      <c r="BI32" s="647"/>
      <c r="BJ32" s="647"/>
      <c r="BK32" s="647"/>
      <c r="BL32" s="647"/>
      <c r="BM32" s="638">
        <v>98.5</v>
      </c>
      <c r="BN32" s="647"/>
      <c r="BO32" s="647"/>
      <c r="BP32" s="647"/>
      <c r="BQ32" s="670"/>
      <c r="BR32" s="700">
        <v>99.4</v>
      </c>
      <c r="BS32" s="647"/>
      <c r="BT32" s="647"/>
      <c r="BU32" s="647"/>
      <c r="BV32" s="647"/>
      <c r="BW32" s="647"/>
      <c r="BX32" s="638">
        <v>98.4</v>
      </c>
      <c r="BY32" s="647"/>
      <c r="BZ32" s="647"/>
      <c r="CA32" s="647"/>
      <c r="CB32" s="670"/>
      <c r="CD32" s="657"/>
      <c r="CE32" s="658"/>
      <c r="CF32" s="631" t="s">
        <v>324</v>
      </c>
      <c r="CG32" s="632"/>
      <c r="CH32" s="632"/>
      <c r="CI32" s="632"/>
      <c r="CJ32" s="632"/>
      <c r="CK32" s="632"/>
      <c r="CL32" s="632"/>
      <c r="CM32" s="632"/>
      <c r="CN32" s="632"/>
      <c r="CO32" s="632"/>
      <c r="CP32" s="632"/>
      <c r="CQ32" s="633"/>
      <c r="CR32" s="634" t="s">
        <v>140</v>
      </c>
      <c r="CS32" s="635"/>
      <c r="CT32" s="635"/>
      <c r="CU32" s="635"/>
      <c r="CV32" s="635"/>
      <c r="CW32" s="635"/>
      <c r="CX32" s="635"/>
      <c r="CY32" s="636"/>
      <c r="CZ32" s="637" t="s">
        <v>241</v>
      </c>
      <c r="DA32" s="649"/>
      <c r="DB32" s="649"/>
      <c r="DC32" s="650"/>
      <c r="DD32" s="640" t="s">
        <v>140</v>
      </c>
      <c r="DE32" s="635"/>
      <c r="DF32" s="635"/>
      <c r="DG32" s="635"/>
      <c r="DH32" s="635"/>
      <c r="DI32" s="635"/>
      <c r="DJ32" s="635"/>
      <c r="DK32" s="636"/>
      <c r="DL32" s="640" t="s">
        <v>140</v>
      </c>
      <c r="DM32" s="635"/>
      <c r="DN32" s="635"/>
      <c r="DO32" s="635"/>
      <c r="DP32" s="635"/>
      <c r="DQ32" s="635"/>
      <c r="DR32" s="635"/>
      <c r="DS32" s="635"/>
      <c r="DT32" s="635"/>
      <c r="DU32" s="635"/>
      <c r="DV32" s="636"/>
      <c r="DW32" s="637" t="s">
        <v>140</v>
      </c>
      <c r="DX32" s="649"/>
      <c r="DY32" s="649"/>
      <c r="DZ32" s="649"/>
      <c r="EA32" s="649"/>
      <c r="EB32" s="649"/>
      <c r="EC32" s="661"/>
    </row>
    <row r="33" spans="2:133" ht="11.5" customHeight="1" x14ac:dyDescent="0.2">
      <c r="B33" s="631" t="s">
        <v>325</v>
      </c>
      <c r="C33" s="632"/>
      <c r="D33" s="632"/>
      <c r="E33" s="632"/>
      <c r="F33" s="632"/>
      <c r="G33" s="632"/>
      <c r="H33" s="632"/>
      <c r="I33" s="632"/>
      <c r="J33" s="632"/>
      <c r="K33" s="632"/>
      <c r="L33" s="632"/>
      <c r="M33" s="632"/>
      <c r="N33" s="632"/>
      <c r="O33" s="632"/>
      <c r="P33" s="632"/>
      <c r="Q33" s="633"/>
      <c r="R33" s="634">
        <v>311222</v>
      </c>
      <c r="S33" s="635"/>
      <c r="T33" s="635"/>
      <c r="U33" s="635"/>
      <c r="V33" s="635"/>
      <c r="W33" s="635"/>
      <c r="X33" s="635"/>
      <c r="Y33" s="636"/>
      <c r="Z33" s="672">
        <v>0.4</v>
      </c>
      <c r="AA33" s="672"/>
      <c r="AB33" s="672"/>
      <c r="AC33" s="672"/>
      <c r="AD33" s="673">
        <v>83150</v>
      </c>
      <c r="AE33" s="673"/>
      <c r="AF33" s="673"/>
      <c r="AG33" s="673"/>
      <c r="AH33" s="673"/>
      <c r="AI33" s="673"/>
      <c r="AJ33" s="673"/>
      <c r="AK33" s="673"/>
      <c r="AL33" s="637">
        <v>0.2</v>
      </c>
      <c r="AM33" s="638"/>
      <c r="AN33" s="638"/>
      <c r="AO33" s="674"/>
      <c r="AP33" s="677"/>
      <c r="AQ33" s="678"/>
      <c r="AR33" s="678"/>
      <c r="AS33" s="678"/>
      <c r="AT33" s="710"/>
      <c r="AU33" s="213"/>
      <c r="AV33" s="213"/>
      <c r="AW33" s="213"/>
      <c r="AX33" s="615" t="s">
        <v>326</v>
      </c>
      <c r="AY33" s="616"/>
      <c r="AZ33" s="616"/>
      <c r="BA33" s="616"/>
      <c r="BB33" s="616"/>
      <c r="BC33" s="616"/>
      <c r="BD33" s="616"/>
      <c r="BE33" s="616"/>
      <c r="BF33" s="617"/>
      <c r="BG33" s="695">
        <v>99.1</v>
      </c>
      <c r="BH33" s="619"/>
      <c r="BI33" s="619"/>
      <c r="BJ33" s="619"/>
      <c r="BK33" s="619"/>
      <c r="BL33" s="619"/>
      <c r="BM33" s="665">
        <v>97.2</v>
      </c>
      <c r="BN33" s="619"/>
      <c r="BO33" s="619"/>
      <c r="BP33" s="619"/>
      <c r="BQ33" s="682"/>
      <c r="BR33" s="695">
        <v>98.9</v>
      </c>
      <c r="BS33" s="619"/>
      <c r="BT33" s="619"/>
      <c r="BU33" s="619"/>
      <c r="BV33" s="619"/>
      <c r="BW33" s="619"/>
      <c r="BX33" s="665">
        <v>96.8</v>
      </c>
      <c r="BY33" s="619"/>
      <c r="BZ33" s="619"/>
      <c r="CA33" s="619"/>
      <c r="CB33" s="682"/>
      <c r="CD33" s="631" t="s">
        <v>327</v>
      </c>
      <c r="CE33" s="632"/>
      <c r="CF33" s="632"/>
      <c r="CG33" s="632"/>
      <c r="CH33" s="632"/>
      <c r="CI33" s="632"/>
      <c r="CJ33" s="632"/>
      <c r="CK33" s="632"/>
      <c r="CL33" s="632"/>
      <c r="CM33" s="632"/>
      <c r="CN33" s="632"/>
      <c r="CO33" s="632"/>
      <c r="CP33" s="632"/>
      <c r="CQ33" s="633"/>
      <c r="CR33" s="634">
        <v>24110691</v>
      </c>
      <c r="CS33" s="647"/>
      <c r="CT33" s="647"/>
      <c r="CU33" s="647"/>
      <c r="CV33" s="647"/>
      <c r="CW33" s="647"/>
      <c r="CX33" s="647"/>
      <c r="CY33" s="648"/>
      <c r="CZ33" s="637">
        <v>35.299999999999997</v>
      </c>
      <c r="DA33" s="649"/>
      <c r="DB33" s="649"/>
      <c r="DC33" s="650"/>
      <c r="DD33" s="640">
        <v>17535164</v>
      </c>
      <c r="DE33" s="647"/>
      <c r="DF33" s="647"/>
      <c r="DG33" s="647"/>
      <c r="DH33" s="647"/>
      <c r="DI33" s="647"/>
      <c r="DJ33" s="647"/>
      <c r="DK33" s="648"/>
      <c r="DL33" s="640">
        <v>10106039</v>
      </c>
      <c r="DM33" s="647"/>
      <c r="DN33" s="647"/>
      <c r="DO33" s="647"/>
      <c r="DP33" s="647"/>
      <c r="DQ33" s="647"/>
      <c r="DR33" s="647"/>
      <c r="DS33" s="647"/>
      <c r="DT33" s="647"/>
      <c r="DU33" s="647"/>
      <c r="DV33" s="648"/>
      <c r="DW33" s="637">
        <v>28.6</v>
      </c>
      <c r="DX33" s="649"/>
      <c r="DY33" s="649"/>
      <c r="DZ33" s="649"/>
      <c r="EA33" s="649"/>
      <c r="EB33" s="649"/>
      <c r="EC33" s="661"/>
    </row>
    <row r="34" spans="2:133" ht="11.5" customHeight="1" x14ac:dyDescent="0.2">
      <c r="B34" s="631" t="s">
        <v>328</v>
      </c>
      <c r="C34" s="632"/>
      <c r="D34" s="632"/>
      <c r="E34" s="632"/>
      <c r="F34" s="632"/>
      <c r="G34" s="632"/>
      <c r="H34" s="632"/>
      <c r="I34" s="632"/>
      <c r="J34" s="632"/>
      <c r="K34" s="632"/>
      <c r="L34" s="632"/>
      <c r="M34" s="632"/>
      <c r="N34" s="632"/>
      <c r="O34" s="632"/>
      <c r="P34" s="632"/>
      <c r="Q34" s="633"/>
      <c r="R34" s="634">
        <v>1515633</v>
      </c>
      <c r="S34" s="635"/>
      <c r="T34" s="635"/>
      <c r="U34" s="635"/>
      <c r="V34" s="635"/>
      <c r="W34" s="635"/>
      <c r="X34" s="635"/>
      <c r="Y34" s="636"/>
      <c r="Z34" s="672">
        <v>2.1</v>
      </c>
      <c r="AA34" s="672"/>
      <c r="AB34" s="672"/>
      <c r="AC34" s="672"/>
      <c r="AD34" s="673" t="s">
        <v>241</v>
      </c>
      <c r="AE34" s="673"/>
      <c r="AF34" s="673"/>
      <c r="AG34" s="673"/>
      <c r="AH34" s="673"/>
      <c r="AI34" s="673"/>
      <c r="AJ34" s="673"/>
      <c r="AK34" s="673"/>
      <c r="AL34" s="637" t="s">
        <v>140</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329</v>
      </c>
      <c r="CE34" s="632"/>
      <c r="CF34" s="632"/>
      <c r="CG34" s="632"/>
      <c r="CH34" s="632"/>
      <c r="CI34" s="632"/>
      <c r="CJ34" s="632"/>
      <c r="CK34" s="632"/>
      <c r="CL34" s="632"/>
      <c r="CM34" s="632"/>
      <c r="CN34" s="632"/>
      <c r="CO34" s="632"/>
      <c r="CP34" s="632"/>
      <c r="CQ34" s="633"/>
      <c r="CR34" s="634">
        <v>7523985</v>
      </c>
      <c r="CS34" s="635"/>
      <c r="CT34" s="635"/>
      <c r="CU34" s="635"/>
      <c r="CV34" s="635"/>
      <c r="CW34" s="635"/>
      <c r="CX34" s="635"/>
      <c r="CY34" s="636"/>
      <c r="CZ34" s="637">
        <v>11</v>
      </c>
      <c r="DA34" s="649"/>
      <c r="DB34" s="649"/>
      <c r="DC34" s="650"/>
      <c r="DD34" s="640">
        <v>5382930</v>
      </c>
      <c r="DE34" s="635"/>
      <c r="DF34" s="635"/>
      <c r="DG34" s="635"/>
      <c r="DH34" s="635"/>
      <c r="DI34" s="635"/>
      <c r="DJ34" s="635"/>
      <c r="DK34" s="636"/>
      <c r="DL34" s="640">
        <v>4614547</v>
      </c>
      <c r="DM34" s="635"/>
      <c r="DN34" s="635"/>
      <c r="DO34" s="635"/>
      <c r="DP34" s="635"/>
      <c r="DQ34" s="635"/>
      <c r="DR34" s="635"/>
      <c r="DS34" s="635"/>
      <c r="DT34" s="635"/>
      <c r="DU34" s="635"/>
      <c r="DV34" s="636"/>
      <c r="DW34" s="637">
        <v>13.1</v>
      </c>
      <c r="DX34" s="649"/>
      <c r="DY34" s="649"/>
      <c r="DZ34" s="649"/>
      <c r="EA34" s="649"/>
      <c r="EB34" s="649"/>
      <c r="EC34" s="661"/>
    </row>
    <row r="35" spans="2:133" ht="11.5" customHeight="1" x14ac:dyDescent="0.2">
      <c r="B35" s="631" t="s">
        <v>330</v>
      </c>
      <c r="C35" s="632"/>
      <c r="D35" s="632"/>
      <c r="E35" s="632"/>
      <c r="F35" s="632"/>
      <c r="G35" s="632"/>
      <c r="H35" s="632"/>
      <c r="I35" s="632"/>
      <c r="J35" s="632"/>
      <c r="K35" s="632"/>
      <c r="L35" s="632"/>
      <c r="M35" s="632"/>
      <c r="N35" s="632"/>
      <c r="O35" s="632"/>
      <c r="P35" s="632"/>
      <c r="Q35" s="633"/>
      <c r="R35" s="634">
        <v>3592202</v>
      </c>
      <c r="S35" s="635"/>
      <c r="T35" s="635"/>
      <c r="U35" s="635"/>
      <c r="V35" s="635"/>
      <c r="W35" s="635"/>
      <c r="X35" s="635"/>
      <c r="Y35" s="636"/>
      <c r="Z35" s="672">
        <v>4.9000000000000004</v>
      </c>
      <c r="AA35" s="672"/>
      <c r="AB35" s="672"/>
      <c r="AC35" s="672"/>
      <c r="AD35" s="673" t="s">
        <v>140</v>
      </c>
      <c r="AE35" s="673"/>
      <c r="AF35" s="673"/>
      <c r="AG35" s="673"/>
      <c r="AH35" s="673"/>
      <c r="AI35" s="673"/>
      <c r="AJ35" s="673"/>
      <c r="AK35" s="673"/>
      <c r="AL35" s="637" t="s">
        <v>140</v>
      </c>
      <c r="AM35" s="638"/>
      <c r="AN35" s="638"/>
      <c r="AO35" s="674"/>
      <c r="AP35" s="218"/>
      <c r="AQ35" s="686" t="s">
        <v>331</v>
      </c>
      <c r="AR35" s="687"/>
      <c r="AS35" s="687"/>
      <c r="AT35" s="687"/>
      <c r="AU35" s="687"/>
      <c r="AV35" s="687"/>
      <c r="AW35" s="687"/>
      <c r="AX35" s="687"/>
      <c r="AY35" s="687"/>
      <c r="AZ35" s="687"/>
      <c r="BA35" s="687"/>
      <c r="BB35" s="687"/>
      <c r="BC35" s="687"/>
      <c r="BD35" s="687"/>
      <c r="BE35" s="687"/>
      <c r="BF35" s="688"/>
      <c r="BG35" s="686" t="s">
        <v>332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333</v>
      </c>
      <c r="CE35" s="632"/>
      <c r="CF35" s="632"/>
      <c r="CG35" s="632"/>
      <c r="CH35" s="632"/>
      <c r="CI35" s="632"/>
      <c r="CJ35" s="632"/>
      <c r="CK35" s="632"/>
      <c r="CL35" s="632"/>
      <c r="CM35" s="632"/>
      <c r="CN35" s="632"/>
      <c r="CO35" s="632"/>
      <c r="CP35" s="632"/>
      <c r="CQ35" s="633"/>
      <c r="CR35" s="634">
        <v>651713</v>
      </c>
      <c r="CS35" s="647"/>
      <c r="CT35" s="647"/>
      <c r="CU35" s="647"/>
      <c r="CV35" s="647"/>
      <c r="CW35" s="647"/>
      <c r="CX35" s="647"/>
      <c r="CY35" s="648"/>
      <c r="CZ35" s="637">
        <v>1</v>
      </c>
      <c r="DA35" s="649"/>
      <c r="DB35" s="649"/>
      <c r="DC35" s="650"/>
      <c r="DD35" s="640">
        <v>530508</v>
      </c>
      <c r="DE35" s="647"/>
      <c r="DF35" s="647"/>
      <c r="DG35" s="647"/>
      <c r="DH35" s="647"/>
      <c r="DI35" s="647"/>
      <c r="DJ35" s="647"/>
      <c r="DK35" s="648"/>
      <c r="DL35" s="640">
        <v>516367</v>
      </c>
      <c r="DM35" s="647"/>
      <c r="DN35" s="647"/>
      <c r="DO35" s="647"/>
      <c r="DP35" s="647"/>
      <c r="DQ35" s="647"/>
      <c r="DR35" s="647"/>
      <c r="DS35" s="647"/>
      <c r="DT35" s="647"/>
      <c r="DU35" s="647"/>
      <c r="DV35" s="648"/>
      <c r="DW35" s="637">
        <v>1.5</v>
      </c>
      <c r="DX35" s="649"/>
      <c r="DY35" s="649"/>
      <c r="DZ35" s="649"/>
      <c r="EA35" s="649"/>
      <c r="EB35" s="649"/>
      <c r="EC35" s="661"/>
    </row>
    <row r="36" spans="2:133" ht="11.5" customHeight="1" x14ac:dyDescent="0.2">
      <c r="B36" s="631" t="s">
        <v>334</v>
      </c>
      <c r="C36" s="632"/>
      <c r="D36" s="632"/>
      <c r="E36" s="632"/>
      <c r="F36" s="632"/>
      <c r="G36" s="632"/>
      <c r="H36" s="632"/>
      <c r="I36" s="632"/>
      <c r="J36" s="632"/>
      <c r="K36" s="632"/>
      <c r="L36" s="632"/>
      <c r="M36" s="632"/>
      <c r="N36" s="632"/>
      <c r="O36" s="632"/>
      <c r="P36" s="632"/>
      <c r="Q36" s="633"/>
      <c r="R36" s="634">
        <v>3996465</v>
      </c>
      <c r="S36" s="635"/>
      <c r="T36" s="635"/>
      <c r="U36" s="635"/>
      <c r="V36" s="635"/>
      <c r="W36" s="635"/>
      <c r="X36" s="635"/>
      <c r="Y36" s="636"/>
      <c r="Z36" s="672">
        <v>5.5</v>
      </c>
      <c r="AA36" s="672"/>
      <c r="AB36" s="672"/>
      <c r="AC36" s="672"/>
      <c r="AD36" s="673" t="s">
        <v>140</v>
      </c>
      <c r="AE36" s="673"/>
      <c r="AF36" s="673"/>
      <c r="AG36" s="673"/>
      <c r="AH36" s="673"/>
      <c r="AI36" s="673"/>
      <c r="AJ36" s="673"/>
      <c r="AK36" s="673"/>
      <c r="AL36" s="637" t="s">
        <v>140</v>
      </c>
      <c r="AM36" s="638"/>
      <c r="AN36" s="638"/>
      <c r="AO36" s="674"/>
      <c r="AP36" s="218"/>
      <c r="AQ36" s="683" t="s">
        <v>335</v>
      </c>
      <c r="AR36" s="684"/>
      <c r="AS36" s="684"/>
      <c r="AT36" s="684"/>
      <c r="AU36" s="684"/>
      <c r="AV36" s="684"/>
      <c r="AW36" s="684"/>
      <c r="AX36" s="684"/>
      <c r="AY36" s="685"/>
      <c r="AZ36" s="689">
        <v>5858810</v>
      </c>
      <c r="BA36" s="690"/>
      <c r="BB36" s="690"/>
      <c r="BC36" s="690"/>
      <c r="BD36" s="690"/>
      <c r="BE36" s="690"/>
      <c r="BF36" s="691"/>
      <c r="BG36" s="692" t="s">
        <v>336</v>
      </c>
      <c r="BH36" s="693"/>
      <c r="BI36" s="693"/>
      <c r="BJ36" s="693"/>
      <c r="BK36" s="693"/>
      <c r="BL36" s="693"/>
      <c r="BM36" s="693"/>
      <c r="BN36" s="693"/>
      <c r="BO36" s="693"/>
      <c r="BP36" s="693"/>
      <c r="BQ36" s="693"/>
      <c r="BR36" s="693"/>
      <c r="BS36" s="693"/>
      <c r="BT36" s="693"/>
      <c r="BU36" s="694"/>
      <c r="BV36" s="689">
        <v>71853</v>
      </c>
      <c r="BW36" s="690"/>
      <c r="BX36" s="690"/>
      <c r="BY36" s="690"/>
      <c r="BZ36" s="690"/>
      <c r="CA36" s="690"/>
      <c r="CB36" s="691"/>
      <c r="CD36" s="631" t="s">
        <v>337</v>
      </c>
      <c r="CE36" s="632"/>
      <c r="CF36" s="632"/>
      <c r="CG36" s="632"/>
      <c r="CH36" s="632"/>
      <c r="CI36" s="632"/>
      <c r="CJ36" s="632"/>
      <c r="CK36" s="632"/>
      <c r="CL36" s="632"/>
      <c r="CM36" s="632"/>
      <c r="CN36" s="632"/>
      <c r="CO36" s="632"/>
      <c r="CP36" s="632"/>
      <c r="CQ36" s="633"/>
      <c r="CR36" s="634">
        <v>5996288</v>
      </c>
      <c r="CS36" s="635"/>
      <c r="CT36" s="635"/>
      <c r="CU36" s="635"/>
      <c r="CV36" s="635"/>
      <c r="CW36" s="635"/>
      <c r="CX36" s="635"/>
      <c r="CY36" s="636"/>
      <c r="CZ36" s="637">
        <v>8.8000000000000007</v>
      </c>
      <c r="DA36" s="649"/>
      <c r="DB36" s="649"/>
      <c r="DC36" s="650"/>
      <c r="DD36" s="640">
        <v>4339721</v>
      </c>
      <c r="DE36" s="635"/>
      <c r="DF36" s="635"/>
      <c r="DG36" s="635"/>
      <c r="DH36" s="635"/>
      <c r="DI36" s="635"/>
      <c r="DJ36" s="635"/>
      <c r="DK36" s="636"/>
      <c r="DL36" s="640">
        <v>1418252</v>
      </c>
      <c r="DM36" s="635"/>
      <c r="DN36" s="635"/>
      <c r="DO36" s="635"/>
      <c r="DP36" s="635"/>
      <c r="DQ36" s="635"/>
      <c r="DR36" s="635"/>
      <c r="DS36" s="635"/>
      <c r="DT36" s="635"/>
      <c r="DU36" s="635"/>
      <c r="DV36" s="636"/>
      <c r="DW36" s="637">
        <v>4</v>
      </c>
      <c r="DX36" s="649"/>
      <c r="DY36" s="649"/>
      <c r="DZ36" s="649"/>
      <c r="EA36" s="649"/>
      <c r="EB36" s="649"/>
      <c r="EC36" s="661"/>
    </row>
    <row r="37" spans="2:133" ht="11.5" customHeight="1" x14ac:dyDescent="0.2">
      <c r="B37" s="631" t="s">
        <v>338</v>
      </c>
      <c r="C37" s="632"/>
      <c r="D37" s="632"/>
      <c r="E37" s="632"/>
      <c r="F37" s="632"/>
      <c r="G37" s="632"/>
      <c r="H37" s="632"/>
      <c r="I37" s="632"/>
      <c r="J37" s="632"/>
      <c r="K37" s="632"/>
      <c r="L37" s="632"/>
      <c r="M37" s="632"/>
      <c r="N37" s="632"/>
      <c r="O37" s="632"/>
      <c r="P37" s="632"/>
      <c r="Q37" s="633"/>
      <c r="R37" s="634">
        <v>648611</v>
      </c>
      <c r="S37" s="635"/>
      <c r="T37" s="635"/>
      <c r="U37" s="635"/>
      <c r="V37" s="635"/>
      <c r="W37" s="635"/>
      <c r="X37" s="635"/>
      <c r="Y37" s="636"/>
      <c r="Z37" s="672">
        <v>0.9</v>
      </c>
      <c r="AA37" s="672"/>
      <c r="AB37" s="672"/>
      <c r="AC37" s="672"/>
      <c r="AD37" s="673">
        <v>1192</v>
      </c>
      <c r="AE37" s="673"/>
      <c r="AF37" s="673"/>
      <c r="AG37" s="673"/>
      <c r="AH37" s="673"/>
      <c r="AI37" s="673"/>
      <c r="AJ37" s="673"/>
      <c r="AK37" s="673"/>
      <c r="AL37" s="637">
        <v>0</v>
      </c>
      <c r="AM37" s="638"/>
      <c r="AN37" s="638"/>
      <c r="AO37" s="674"/>
      <c r="AQ37" s="667" t="s">
        <v>339</v>
      </c>
      <c r="AR37" s="668"/>
      <c r="AS37" s="668"/>
      <c r="AT37" s="668"/>
      <c r="AU37" s="668"/>
      <c r="AV37" s="668"/>
      <c r="AW37" s="668"/>
      <c r="AX37" s="668"/>
      <c r="AY37" s="669"/>
      <c r="AZ37" s="634">
        <v>547024</v>
      </c>
      <c r="BA37" s="635"/>
      <c r="BB37" s="635"/>
      <c r="BC37" s="635"/>
      <c r="BD37" s="647"/>
      <c r="BE37" s="647"/>
      <c r="BF37" s="670"/>
      <c r="BG37" s="631" t="s">
        <v>340</v>
      </c>
      <c r="BH37" s="632"/>
      <c r="BI37" s="632"/>
      <c r="BJ37" s="632"/>
      <c r="BK37" s="632"/>
      <c r="BL37" s="632"/>
      <c r="BM37" s="632"/>
      <c r="BN37" s="632"/>
      <c r="BO37" s="632"/>
      <c r="BP37" s="632"/>
      <c r="BQ37" s="632"/>
      <c r="BR37" s="632"/>
      <c r="BS37" s="632"/>
      <c r="BT37" s="632"/>
      <c r="BU37" s="633"/>
      <c r="BV37" s="634">
        <v>-166421</v>
      </c>
      <c r="BW37" s="635"/>
      <c r="BX37" s="635"/>
      <c r="BY37" s="635"/>
      <c r="BZ37" s="635"/>
      <c r="CA37" s="635"/>
      <c r="CB37" s="671"/>
      <c r="CD37" s="631" t="s">
        <v>341</v>
      </c>
      <c r="CE37" s="632"/>
      <c r="CF37" s="632"/>
      <c r="CG37" s="632"/>
      <c r="CH37" s="632"/>
      <c r="CI37" s="632"/>
      <c r="CJ37" s="632"/>
      <c r="CK37" s="632"/>
      <c r="CL37" s="632"/>
      <c r="CM37" s="632"/>
      <c r="CN37" s="632"/>
      <c r="CO37" s="632"/>
      <c r="CP37" s="632"/>
      <c r="CQ37" s="633"/>
      <c r="CR37" s="634">
        <v>140484</v>
      </c>
      <c r="CS37" s="647"/>
      <c r="CT37" s="647"/>
      <c r="CU37" s="647"/>
      <c r="CV37" s="647"/>
      <c r="CW37" s="647"/>
      <c r="CX37" s="647"/>
      <c r="CY37" s="648"/>
      <c r="CZ37" s="637">
        <v>0.2</v>
      </c>
      <c r="DA37" s="649"/>
      <c r="DB37" s="649"/>
      <c r="DC37" s="650"/>
      <c r="DD37" s="640">
        <v>140484</v>
      </c>
      <c r="DE37" s="647"/>
      <c r="DF37" s="647"/>
      <c r="DG37" s="647"/>
      <c r="DH37" s="647"/>
      <c r="DI37" s="647"/>
      <c r="DJ37" s="647"/>
      <c r="DK37" s="648"/>
      <c r="DL37" s="640">
        <v>140484</v>
      </c>
      <c r="DM37" s="647"/>
      <c r="DN37" s="647"/>
      <c r="DO37" s="647"/>
      <c r="DP37" s="647"/>
      <c r="DQ37" s="647"/>
      <c r="DR37" s="647"/>
      <c r="DS37" s="647"/>
      <c r="DT37" s="647"/>
      <c r="DU37" s="647"/>
      <c r="DV37" s="648"/>
      <c r="DW37" s="637">
        <v>0.4</v>
      </c>
      <c r="DX37" s="649"/>
      <c r="DY37" s="649"/>
      <c r="DZ37" s="649"/>
      <c r="EA37" s="649"/>
      <c r="EB37" s="649"/>
      <c r="EC37" s="661"/>
    </row>
    <row r="38" spans="2:133" ht="11.5" customHeight="1" x14ac:dyDescent="0.2">
      <c r="B38" s="631" t="s">
        <v>342</v>
      </c>
      <c r="C38" s="632"/>
      <c r="D38" s="632"/>
      <c r="E38" s="632"/>
      <c r="F38" s="632"/>
      <c r="G38" s="632"/>
      <c r="H38" s="632"/>
      <c r="I38" s="632"/>
      <c r="J38" s="632"/>
      <c r="K38" s="632"/>
      <c r="L38" s="632"/>
      <c r="M38" s="632"/>
      <c r="N38" s="632"/>
      <c r="O38" s="632"/>
      <c r="P38" s="632"/>
      <c r="Q38" s="633"/>
      <c r="R38" s="634">
        <v>3385000</v>
      </c>
      <c r="S38" s="635"/>
      <c r="T38" s="635"/>
      <c r="U38" s="635"/>
      <c r="V38" s="635"/>
      <c r="W38" s="635"/>
      <c r="X38" s="635"/>
      <c r="Y38" s="636"/>
      <c r="Z38" s="672">
        <v>4.5999999999999996</v>
      </c>
      <c r="AA38" s="672"/>
      <c r="AB38" s="672"/>
      <c r="AC38" s="672"/>
      <c r="AD38" s="673" t="s">
        <v>140</v>
      </c>
      <c r="AE38" s="673"/>
      <c r="AF38" s="673"/>
      <c r="AG38" s="673"/>
      <c r="AH38" s="673"/>
      <c r="AI38" s="673"/>
      <c r="AJ38" s="673"/>
      <c r="AK38" s="673"/>
      <c r="AL38" s="637" t="s">
        <v>140</v>
      </c>
      <c r="AM38" s="638"/>
      <c r="AN38" s="638"/>
      <c r="AO38" s="674"/>
      <c r="AQ38" s="667" t="s">
        <v>343</v>
      </c>
      <c r="AR38" s="668"/>
      <c r="AS38" s="668"/>
      <c r="AT38" s="668"/>
      <c r="AU38" s="668"/>
      <c r="AV38" s="668"/>
      <c r="AW38" s="668"/>
      <c r="AX38" s="668"/>
      <c r="AY38" s="669"/>
      <c r="AZ38" s="634">
        <v>274095</v>
      </c>
      <c r="BA38" s="635"/>
      <c r="BB38" s="635"/>
      <c r="BC38" s="635"/>
      <c r="BD38" s="647"/>
      <c r="BE38" s="647"/>
      <c r="BF38" s="670"/>
      <c r="BG38" s="631" t="s">
        <v>344</v>
      </c>
      <c r="BH38" s="632"/>
      <c r="BI38" s="632"/>
      <c r="BJ38" s="632"/>
      <c r="BK38" s="632"/>
      <c r="BL38" s="632"/>
      <c r="BM38" s="632"/>
      <c r="BN38" s="632"/>
      <c r="BO38" s="632"/>
      <c r="BP38" s="632"/>
      <c r="BQ38" s="632"/>
      <c r="BR38" s="632"/>
      <c r="BS38" s="632"/>
      <c r="BT38" s="632"/>
      <c r="BU38" s="633"/>
      <c r="BV38" s="634">
        <v>15884</v>
      </c>
      <c r="BW38" s="635"/>
      <c r="BX38" s="635"/>
      <c r="BY38" s="635"/>
      <c r="BZ38" s="635"/>
      <c r="CA38" s="635"/>
      <c r="CB38" s="671"/>
      <c r="CD38" s="631" t="s">
        <v>345</v>
      </c>
      <c r="CE38" s="632"/>
      <c r="CF38" s="632"/>
      <c r="CG38" s="632"/>
      <c r="CH38" s="632"/>
      <c r="CI38" s="632"/>
      <c r="CJ38" s="632"/>
      <c r="CK38" s="632"/>
      <c r="CL38" s="632"/>
      <c r="CM38" s="632"/>
      <c r="CN38" s="632"/>
      <c r="CO38" s="632"/>
      <c r="CP38" s="632"/>
      <c r="CQ38" s="633"/>
      <c r="CR38" s="634">
        <v>4962363</v>
      </c>
      <c r="CS38" s="635"/>
      <c r="CT38" s="635"/>
      <c r="CU38" s="635"/>
      <c r="CV38" s="635"/>
      <c r="CW38" s="635"/>
      <c r="CX38" s="635"/>
      <c r="CY38" s="636"/>
      <c r="CZ38" s="637">
        <v>7.3</v>
      </c>
      <c r="DA38" s="649"/>
      <c r="DB38" s="649"/>
      <c r="DC38" s="650"/>
      <c r="DD38" s="640">
        <v>3868280</v>
      </c>
      <c r="DE38" s="635"/>
      <c r="DF38" s="635"/>
      <c r="DG38" s="635"/>
      <c r="DH38" s="635"/>
      <c r="DI38" s="635"/>
      <c r="DJ38" s="635"/>
      <c r="DK38" s="636"/>
      <c r="DL38" s="640">
        <v>3552954</v>
      </c>
      <c r="DM38" s="635"/>
      <c r="DN38" s="635"/>
      <c r="DO38" s="635"/>
      <c r="DP38" s="635"/>
      <c r="DQ38" s="635"/>
      <c r="DR38" s="635"/>
      <c r="DS38" s="635"/>
      <c r="DT38" s="635"/>
      <c r="DU38" s="635"/>
      <c r="DV38" s="636"/>
      <c r="DW38" s="637">
        <v>10.1</v>
      </c>
      <c r="DX38" s="649"/>
      <c r="DY38" s="649"/>
      <c r="DZ38" s="649"/>
      <c r="EA38" s="649"/>
      <c r="EB38" s="649"/>
      <c r="EC38" s="661"/>
    </row>
    <row r="39" spans="2:133" ht="11.5" customHeight="1" x14ac:dyDescent="0.2">
      <c r="B39" s="631" t="s">
        <v>346</v>
      </c>
      <c r="C39" s="632"/>
      <c r="D39" s="632"/>
      <c r="E39" s="632"/>
      <c r="F39" s="632"/>
      <c r="G39" s="632"/>
      <c r="H39" s="632"/>
      <c r="I39" s="632"/>
      <c r="J39" s="632"/>
      <c r="K39" s="632"/>
      <c r="L39" s="632"/>
      <c r="M39" s="632"/>
      <c r="N39" s="632"/>
      <c r="O39" s="632"/>
      <c r="P39" s="632"/>
      <c r="Q39" s="633"/>
      <c r="R39" s="634" t="s">
        <v>241</v>
      </c>
      <c r="S39" s="635"/>
      <c r="T39" s="635"/>
      <c r="U39" s="635"/>
      <c r="V39" s="635"/>
      <c r="W39" s="635"/>
      <c r="X39" s="635"/>
      <c r="Y39" s="636"/>
      <c r="Z39" s="672" t="s">
        <v>140</v>
      </c>
      <c r="AA39" s="672"/>
      <c r="AB39" s="672"/>
      <c r="AC39" s="672"/>
      <c r="AD39" s="673" t="s">
        <v>140</v>
      </c>
      <c r="AE39" s="673"/>
      <c r="AF39" s="673"/>
      <c r="AG39" s="673"/>
      <c r="AH39" s="673"/>
      <c r="AI39" s="673"/>
      <c r="AJ39" s="673"/>
      <c r="AK39" s="673"/>
      <c r="AL39" s="637" t="s">
        <v>140</v>
      </c>
      <c r="AM39" s="638"/>
      <c r="AN39" s="638"/>
      <c r="AO39" s="674"/>
      <c r="AQ39" s="667" t="s">
        <v>347</v>
      </c>
      <c r="AR39" s="668"/>
      <c r="AS39" s="668"/>
      <c r="AT39" s="668"/>
      <c r="AU39" s="668"/>
      <c r="AV39" s="668"/>
      <c r="AW39" s="668"/>
      <c r="AX39" s="668"/>
      <c r="AY39" s="669"/>
      <c r="AZ39" s="634">
        <v>60630</v>
      </c>
      <c r="BA39" s="635"/>
      <c r="BB39" s="635"/>
      <c r="BC39" s="635"/>
      <c r="BD39" s="647"/>
      <c r="BE39" s="647"/>
      <c r="BF39" s="670"/>
      <c r="BG39" s="631" t="s">
        <v>348</v>
      </c>
      <c r="BH39" s="632"/>
      <c r="BI39" s="632"/>
      <c r="BJ39" s="632"/>
      <c r="BK39" s="632"/>
      <c r="BL39" s="632"/>
      <c r="BM39" s="632"/>
      <c r="BN39" s="632"/>
      <c r="BO39" s="632"/>
      <c r="BP39" s="632"/>
      <c r="BQ39" s="632"/>
      <c r="BR39" s="632"/>
      <c r="BS39" s="632"/>
      <c r="BT39" s="632"/>
      <c r="BU39" s="633"/>
      <c r="BV39" s="634">
        <v>23875</v>
      </c>
      <c r="BW39" s="635"/>
      <c r="BX39" s="635"/>
      <c r="BY39" s="635"/>
      <c r="BZ39" s="635"/>
      <c r="CA39" s="635"/>
      <c r="CB39" s="671"/>
      <c r="CD39" s="631" t="s">
        <v>349</v>
      </c>
      <c r="CE39" s="632"/>
      <c r="CF39" s="632"/>
      <c r="CG39" s="632"/>
      <c r="CH39" s="632"/>
      <c r="CI39" s="632"/>
      <c r="CJ39" s="632"/>
      <c r="CK39" s="632"/>
      <c r="CL39" s="632"/>
      <c r="CM39" s="632"/>
      <c r="CN39" s="632"/>
      <c r="CO39" s="632"/>
      <c r="CP39" s="632"/>
      <c r="CQ39" s="633"/>
      <c r="CR39" s="634">
        <v>4852350</v>
      </c>
      <c r="CS39" s="647"/>
      <c r="CT39" s="647"/>
      <c r="CU39" s="647"/>
      <c r="CV39" s="647"/>
      <c r="CW39" s="647"/>
      <c r="CX39" s="647"/>
      <c r="CY39" s="648"/>
      <c r="CZ39" s="637">
        <v>7.1</v>
      </c>
      <c r="DA39" s="649"/>
      <c r="DB39" s="649"/>
      <c r="DC39" s="650"/>
      <c r="DD39" s="640">
        <v>3357345</v>
      </c>
      <c r="DE39" s="647"/>
      <c r="DF39" s="647"/>
      <c r="DG39" s="647"/>
      <c r="DH39" s="647"/>
      <c r="DI39" s="647"/>
      <c r="DJ39" s="647"/>
      <c r="DK39" s="648"/>
      <c r="DL39" s="640" t="s">
        <v>241</v>
      </c>
      <c r="DM39" s="647"/>
      <c r="DN39" s="647"/>
      <c r="DO39" s="647"/>
      <c r="DP39" s="647"/>
      <c r="DQ39" s="647"/>
      <c r="DR39" s="647"/>
      <c r="DS39" s="647"/>
      <c r="DT39" s="647"/>
      <c r="DU39" s="647"/>
      <c r="DV39" s="648"/>
      <c r="DW39" s="637" t="s">
        <v>140</v>
      </c>
      <c r="DX39" s="649"/>
      <c r="DY39" s="649"/>
      <c r="DZ39" s="649"/>
      <c r="EA39" s="649"/>
      <c r="EB39" s="649"/>
      <c r="EC39" s="661"/>
    </row>
    <row r="40" spans="2:133" ht="11.5" customHeight="1" x14ac:dyDescent="0.2">
      <c r="B40" s="631" t="s">
        <v>350</v>
      </c>
      <c r="C40" s="632"/>
      <c r="D40" s="632"/>
      <c r="E40" s="632"/>
      <c r="F40" s="632"/>
      <c r="G40" s="632"/>
      <c r="H40" s="632"/>
      <c r="I40" s="632"/>
      <c r="J40" s="632"/>
      <c r="K40" s="632"/>
      <c r="L40" s="632"/>
      <c r="M40" s="632"/>
      <c r="N40" s="632"/>
      <c r="O40" s="632"/>
      <c r="P40" s="632"/>
      <c r="Q40" s="633"/>
      <c r="R40" s="634">
        <v>571000</v>
      </c>
      <c r="S40" s="635"/>
      <c r="T40" s="635"/>
      <c r="U40" s="635"/>
      <c r="V40" s="635"/>
      <c r="W40" s="635"/>
      <c r="X40" s="635"/>
      <c r="Y40" s="636"/>
      <c r="Z40" s="672">
        <v>0.8</v>
      </c>
      <c r="AA40" s="672"/>
      <c r="AB40" s="672"/>
      <c r="AC40" s="672"/>
      <c r="AD40" s="673" t="s">
        <v>140</v>
      </c>
      <c r="AE40" s="673"/>
      <c r="AF40" s="673"/>
      <c r="AG40" s="673"/>
      <c r="AH40" s="673"/>
      <c r="AI40" s="673"/>
      <c r="AJ40" s="673"/>
      <c r="AK40" s="673"/>
      <c r="AL40" s="637" t="s">
        <v>140</v>
      </c>
      <c r="AM40" s="638"/>
      <c r="AN40" s="638"/>
      <c r="AO40" s="674"/>
      <c r="AQ40" s="667" t="s">
        <v>351</v>
      </c>
      <c r="AR40" s="668"/>
      <c r="AS40" s="668"/>
      <c r="AT40" s="668"/>
      <c r="AU40" s="668"/>
      <c r="AV40" s="668"/>
      <c r="AW40" s="668"/>
      <c r="AX40" s="668"/>
      <c r="AY40" s="669"/>
      <c r="AZ40" s="634">
        <v>11698</v>
      </c>
      <c r="BA40" s="635"/>
      <c r="BB40" s="635"/>
      <c r="BC40" s="635"/>
      <c r="BD40" s="647"/>
      <c r="BE40" s="647"/>
      <c r="BF40" s="670"/>
      <c r="BG40" s="675" t="s">
        <v>352</v>
      </c>
      <c r="BH40" s="676"/>
      <c r="BI40" s="676"/>
      <c r="BJ40" s="676"/>
      <c r="BK40" s="676"/>
      <c r="BL40" s="214"/>
      <c r="BM40" s="632" t="s">
        <v>353</v>
      </c>
      <c r="BN40" s="632"/>
      <c r="BO40" s="632"/>
      <c r="BP40" s="632"/>
      <c r="BQ40" s="632"/>
      <c r="BR40" s="632"/>
      <c r="BS40" s="632"/>
      <c r="BT40" s="632"/>
      <c r="BU40" s="633"/>
      <c r="BV40" s="634">
        <v>85</v>
      </c>
      <c r="BW40" s="635"/>
      <c r="BX40" s="635"/>
      <c r="BY40" s="635"/>
      <c r="BZ40" s="635"/>
      <c r="CA40" s="635"/>
      <c r="CB40" s="671"/>
      <c r="CD40" s="631" t="s">
        <v>354</v>
      </c>
      <c r="CE40" s="632"/>
      <c r="CF40" s="632"/>
      <c r="CG40" s="632"/>
      <c r="CH40" s="632"/>
      <c r="CI40" s="632"/>
      <c r="CJ40" s="632"/>
      <c r="CK40" s="632"/>
      <c r="CL40" s="632"/>
      <c r="CM40" s="632"/>
      <c r="CN40" s="632"/>
      <c r="CO40" s="632"/>
      <c r="CP40" s="632"/>
      <c r="CQ40" s="633"/>
      <c r="CR40" s="634">
        <v>123992</v>
      </c>
      <c r="CS40" s="635"/>
      <c r="CT40" s="635"/>
      <c r="CU40" s="635"/>
      <c r="CV40" s="635"/>
      <c r="CW40" s="635"/>
      <c r="CX40" s="635"/>
      <c r="CY40" s="636"/>
      <c r="CZ40" s="637">
        <v>0.2</v>
      </c>
      <c r="DA40" s="649"/>
      <c r="DB40" s="649"/>
      <c r="DC40" s="650"/>
      <c r="DD40" s="640">
        <v>56380</v>
      </c>
      <c r="DE40" s="635"/>
      <c r="DF40" s="635"/>
      <c r="DG40" s="635"/>
      <c r="DH40" s="635"/>
      <c r="DI40" s="635"/>
      <c r="DJ40" s="635"/>
      <c r="DK40" s="636"/>
      <c r="DL40" s="640">
        <v>3919</v>
      </c>
      <c r="DM40" s="635"/>
      <c r="DN40" s="635"/>
      <c r="DO40" s="635"/>
      <c r="DP40" s="635"/>
      <c r="DQ40" s="635"/>
      <c r="DR40" s="635"/>
      <c r="DS40" s="635"/>
      <c r="DT40" s="635"/>
      <c r="DU40" s="635"/>
      <c r="DV40" s="636"/>
      <c r="DW40" s="637">
        <v>0</v>
      </c>
      <c r="DX40" s="649"/>
      <c r="DY40" s="649"/>
      <c r="DZ40" s="649"/>
      <c r="EA40" s="649"/>
      <c r="EB40" s="649"/>
      <c r="EC40" s="661"/>
    </row>
    <row r="41" spans="2:133" ht="11.5" customHeight="1" x14ac:dyDescent="0.2">
      <c r="B41" s="615" t="s">
        <v>355</v>
      </c>
      <c r="C41" s="616"/>
      <c r="D41" s="616"/>
      <c r="E41" s="616"/>
      <c r="F41" s="616"/>
      <c r="G41" s="616"/>
      <c r="H41" s="616"/>
      <c r="I41" s="616"/>
      <c r="J41" s="616"/>
      <c r="K41" s="616"/>
      <c r="L41" s="616"/>
      <c r="M41" s="616"/>
      <c r="N41" s="616"/>
      <c r="O41" s="616"/>
      <c r="P41" s="616"/>
      <c r="Q41" s="617"/>
      <c r="R41" s="618">
        <v>73033295</v>
      </c>
      <c r="S41" s="659"/>
      <c r="T41" s="659"/>
      <c r="U41" s="659"/>
      <c r="V41" s="659"/>
      <c r="W41" s="659"/>
      <c r="X41" s="659"/>
      <c r="Y41" s="662"/>
      <c r="Z41" s="663">
        <v>100</v>
      </c>
      <c r="AA41" s="663"/>
      <c r="AB41" s="663"/>
      <c r="AC41" s="663"/>
      <c r="AD41" s="664">
        <v>34710671</v>
      </c>
      <c r="AE41" s="664"/>
      <c r="AF41" s="664"/>
      <c r="AG41" s="664"/>
      <c r="AH41" s="664"/>
      <c r="AI41" s="664"/>
      <c r="AJ41" s="664"/>
      <c r="AK41" s="664"/>
      <c r="AL41" s="621">
        <v>100</v>
      </c>
      <c r="AM41" s="665"/>
      <c r="AN41" s="665"/>
      <c r="AO41" s="666"/>
      <c r="AQ41" s="667" t="s">
        <v>356</v>
      </c>
      <c r="AR41" s="668"/>
      <c r="AS41" s="668"/>
      <c r="AT41" s="668"/>
      <c r="AU41" s="668"/>
      <c r="AV41" s="668"/>
      <c r="AW41" s="668"/>
      <c r="AX41" s="668"/>
      <c r="AY41" s="669"/>
      <c r="AZ41" s="634">
        <v>1190275</v>
      </c>
      <c r="BA41" s="635"/>
      <c r="BB41" s="635"/>
      <c r="BC41" s="635"/>
      <c r="BD41" s="647"/>
      <c r="BE41" s="647"/>
      <c r="BF41" s="670"/>
      <c r="BG41" s="675"/>
      <c r="BH41" s="676"/>
      <c r="BI41" s="676"/>
      <c r="BJ41" s="676"/>
      <c r="BK41" s="676"/>
      <c r="BL41" s="214"/>
      <c r="BM41" s="632" t="s">
        <v>357</v>
      </c>
      <c r="BN41" s="632"/>
      <c r="BO41" s="632"/>
      <c r="BP41" s="632"/>
      <c r="BQ41" s="632"/>
      <c r="BR41" s="632"/>
      <c r="BS41" s="632"/>
      <c r="BT41" s="632"/>
      <c r="BU41" s="633"/>
      <c r="BV41" s="634" t="s">
        <v>241</v>
      </c>
      <c r="BW41" s="635"/>
      <c r="BX41" s="635"/>
      <c r="BY41" s="635"/>
      <c r="BZ41" s="635"/>
      <c r="CA41" s="635"/>
      <c r="CB41" s="671"/>
      <c r="CD41" s="631" t="s">
        <v>358</v>
      </c>
      <c r="CE41" s="632"/>
      <c r="CF41" s="632"/>
      <c r="CG41" s="632"/>
      <c r="CH41" s="632"/>
      <c r="CI41" s="632"/>
      <c r="CJ41" s="632"/>
      <c r="CK41" s="632"/>
      <c r="CL41" s="632"/>
      <c r="CM41" s="632"/>
      <c r="CN41" s="632"/>
      <c r="CO41" s="632"/>
      <c r="CP41" s="632"/>
      <c r="CQ41" s="633"/>
      <c r="CR41" s="634" t="s">
        <v>241</v>
      </c>
      <c r="CS41" s="647"/>
      <c r="CT41" s="647"/>
      <c r="CU41" s="647"/>
      <c r="CV41" s="647"/>
      <c r="CW41" s="647"/>
      <c r="CX41" s="647"/>
      <c r="CY41" s="648"/>
      <c r="CZ41" s="637" t="s">
        <v>241</v>
      </c>
      <c r="DA41" s="649"/>
      <c r="DB41" s="649"/>
      <c r="DC41" s="650"/>
      <c r="DD41" s="640" t="s">
        <v>241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5" customHeight="1" x14ac:dyDescent="0.2">
      <c r="AQ42" s="679" t="s">
        <v>359</v>
      </c>
      <c r="AR42" s="680"/>
      <c r="AS42" s="680"/>
      <c r="AT42" s="680"/>
      <c r="AU42" s="680"/>
      <c r="AV42" s="680"/>
      <c r="AW42" s="680"/>
      <c r="AX42" s="680"/>
      <c r="AY42" s="681"/>
      <c r="AZ42" s="618">
        <v>3775088</v>
      </c>
      <c r="BA42" s="659"/>
      <c r="BB42" s="659"/>
      <c r="BC42" s="659"/>
      <c r="BD42" s="619"/>
      <c r="BE42" s="619"/>
      <c r="BF42" s="682"/>
      <c r="BG42" s="677"/>
      <c r="BH42" s="678"/>
      <c r="BI42" s="678"/>
      <c r="BJ42" s="678"/>
      <c r="BK42" s="678"/>
      <c r="BL42" s="215"/>
      <c r="BM42" s="616" t="s">
        <v>360</v>
      </c>
      <c r="BN42" s="616"/>
      <c r="BO42" s="616"/>
      <c r="BP42" s="616"/>
      <c r="BQ42" s="616"/>
      <c r="BR42" s="616"/>
      <c r="BS42" s="616"/>
      <c r="BT42" s="616"/>
      <c r="BU42" s="617"/>
      <c r="BV42" s="618">
        <v>443</v>
      </c>
      <c r="BW42" s="659"/>
      <c r="BX42" s="659"/>
      <c r="BY42" s="659"/>
      <c r="BZ42" s="659"/>
      <c r="CA42" s="659"/>
      <c r="CB42" s="660"/>
      <c r="CD42" s="631" t="s">
        <v>361</v>
      </c>
      <c r="CE42" s="632"/>
      <c r="CF42" s="632"/>
      <c r="CG42" s="632"/>
      <c r="CH42" s="632"/>
      <c r="CI42" s="632"/>
      <c r="CJ42" s="632"/>
      <c r="CK42" s="632"/>
      <c r="CL42" s="632"/>
      <c r="CM42" s="632"/>
      <c r="CN42" s="632"/>
      <c r="CO42" s="632"/>
      <c r="CP42" s="632"/>
      <c r="CQ42" s="633"/>
      <c r="CR42" s="634">
        <v>8550464</v>
      </c>
      <c r="CS42" s="647"/>
      <c r="CT42" s="647"/>
      <c r="CU42" s="647"/>
      <c r="CV42" s="647"/>
      <c r="CW42" s="647"/>
      <c r="CX42" s="647"/>
      <c r="CY42" s="648"/>
      <c r="CZ42" s="637">
        <v>12.5</v>
      </c>
      <c r="DA42" s="649"/>
      <c r="DB42" s="649"/>
      <c r="DC42" s="650"/>
      <c r="DD42" s="640">
        <v>2672426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5" customHeight="1" x14ac:dyDescent="0.2">
      <c r="B43" s="208" t="s">
        <v>362</v>
      </c>
      <c r="CD43" s="631" t="s">
        <v>363</v>
      </c>
      <c r="CE43" s="632"/>
      <c r="CF43" s="632"/>
      <c r="CG43" s="632"/>
      <c r="CH43" s="632"/>
      <c r="CI43" s="632"/>
      <c r="CJ43" s="632"/>
      <c r="CK43" s="632"/>
      <c r="CL43" s="632"/>
      <c r="CM43" s="632"/>
      <c r="CN43" s="632"/>
      <c r="CO43" s="632"/>
      <c r="CP43" s="632"/>
      <c r="CQ43" s="633"/>
      <c r="CR43" s="634">
        <v>393479</v>
      </c>
      <c r="CS43" s="647"/>
      <c r="CT43" s="647"/>
      <c r="CU43" s="647"/>
      <c r="CV43" s="647"/>
      <c r="CW43" s="647"/>
      <c r="CX43" s="647"/>
      <c r="CY43" s="648"/>
      <c r="CZ43" s="637">
        <v>0.6</v>
      </c>
      <c r="DA43" s="649"/>
      <c r="DB43" s="649"/>
      <c r="DC43" s="650"/>
      <c r="DD43" s="640">
        <v>393479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5" customHeight="1" x14ac:dyDescent="0.2">
      <c r="B44" s="651" t="s">
        <v>364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311</v>
      </c>
      <c r="CE44" s="654"/>
      <c r="CF44" s="631" t="s">
        <v>365</v>
      </c>
      <c r="CG44" s="632"/>
      <c r="CH44" s="632"/>
      <c r="CI44" s="632"/>
      <c r="CJ44" s="632"/>
      <c r="CK44" s="632"/>
      <c r="CL44" s="632"/>
      <c r="CM44" s="632"/>
      <c r="CN44" s="632"/>
      <c r="CO44" s="632"/>
      <c r="CP44" s="632"/>
      <c r="CQ44" s="633"/>
      <c r="CR44" s="634">
        <v>7206609</v>
      </c>
      <c r="CS44" s="635"/>
      <c r="CT44" s="635"/>
      <c r="CU44" s="635"/>
      <c r="CV44" s="635"/>
      <c r="CW44" s="635"/>
      <c r="CX44" s="635"/>
      <c r="CY44" s="636"/>
      <c r="CZ44" s="637">
        <v>10.6</v>
      </c>
      <c r="DA44" s="638"/>
      <c r="DB44" s="638"/>
      <c r="DC44" s="639"/>
      <c r="DD44" s="640">
        <v>1916208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5" customHeight="1" x14ac:dyDescent="0.2">
      <c r="B45" s="651" t="s">
        <v>366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367</v>
      </c>
      <c r="CG45" s="632"/>
      <c r="CH45" s="632"/>
      <c r="CI45" s="632"/>
      <c r="CJ45" s="632"/>
      <c r="CK45" s="632"/>
      <c r="CL45" s="632"/>
      <c r="CM45" s="632"/>
      <c r="CN45" s="632"/>
      <c r="CO45" s="632"/>
      <c r="CP45" s="632"/>
      <c r="CQ45" s="633"/>
      <c r="CR45" s="634">
        <v>2607898</v>
      </c>
      <c r="CS45" s="647"/>
      <c r="CT45" s="647"/>
      <c r="CU45" s="647"/>
      <c r="CV45" s="647"/>
      <c r="CW45" s="647"/>
      <c r="CX45" s="647"/>
      <c r="CY45" s="648"/>
      <c r="CZ45" s="637">
        <v>3.8</v>
      </c>
      <c r="DA45" s="649"/>
      <c r="DB45" s="649"/>
      <c r="DC45" s="650"/>
      <c r="DD45" s="640">
        <v>230850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5" customHeight="1" x14ac:dyDescent="0.2">
      <c r="B46" s="219"/>
      <c r="CD46" s="655"/>
      <c r="CE46" s="656"/>
      <c r="CF46" s="631" t="s">
        <v>368</v>
      </c>
      <c r="CG46" s="632"/>
      <c r="CH46" s="632"/>
      <c r="CI46" s="632"/>
      <c r="CJ46" s="632"/>
      <c r="CK46" s="632"/>
      <c r="CL46" s="632"/>
      <c r="CM46" s="632"/>
      <c r="CN46" s="632"/>
      <c r="CO46" s="632"/>
      <c r="CP46" s="632"/>
      <c r="CQ46" s="633"/>
      <c r="CR46" s="634">
        <v>4432559</v>
      </c>
      <c r="CS46" s="635"/>
      <c r="CT46" s="635"/>
      <c r="CU46" s="635"/>
      <c r="CV46" s="635"/>
      <c r="CW46" s="635"/>
      <c r="CX46" s="635"/>
      <c r="CY46" s="636"/>
      <c r="CZ46" s="637">
        <v>6.5</v>
      </c>
      <c r="DA46" s="638"/>
      <c r="DB46" s="638"/>
      <c r="DC46" s="639"/>
      <c r="DD46" s="640">
        <v>1678296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5" customHeight="1" x14ac:dyDescent="0.2">
      <c r="B47" s="219"/>
      <c r="CD47" s="655"/>
      <c r="CE47" s="656"/>
      <c r="CF47" s="631" t="s">
        <v>369</v>
      </c>
      <c r="CG47" s="632"/>
      <c r="CH47" s="632"/>
      <c r="CI47" s="632"/>
      <c r="CJ47" s="632"/>
      <c r="CK47" s="632"/>
      <c r="CL47" s="632"/>
      <c r="CM47" s="632"/>
      <c r="CN47" s="632"/>
      <c r="CO47" s="632"/>
      <c r="CP47" s="632"/>
      <c r="CQ47" s="633"/>
      <c r="CR47" s="634">
        <v>1343855</v>
      </c>
      <c r="CS47" s="647"/>
      <c r="CT47" s="647"/>
      <c r="CU47" s="647"/>
      <c r="CV47" s="647"/>
      <c r="CW47" s="647"/>
      <c r="CX47" s="647"/>
      <c r="CY47" s="648"/>
      <c r="CZ47" s="637">
        <v>2</v>
      </c>
      <c r="DA47" s="649"/>
      <c r="DB47" s="649"/>
      <c r="DC47" s="650"/>
      <c r="DD47" s="640">
        <v>756218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370</v>
      </c>
      <c r="CG48" s="632"/>
      <c r="CH48" s="632"/>
      <c r="CI48" s="632"/>
      <c r="CJ48" s="632"/>
      <c r="CK48" s="632"/>
      <c r="CL48" s="632"/>
      <c r="CM48" s="632"/>
      <c r="CN48" s="632"/>
      <c r="CO48" s="632"/>
      <c r="CP48" s="632"/>
      <c r="CQ48" s="633"/>
      <c r="CR48" s="634" t="s">
        <v>140</v>
      </c>
      <c r="CS48" s="635"/>
      <c r="CT48" s="635"/>
      <c r="CU48" s="635"/>
      <c r="CV48" s="635"/>
      <c r="CW48" s="635"/>
      <c r="CX48" s="635"/>
      <c r="CY48" s="636"/>
      <c r="CZ48" s="637" t="s">
        <v>241</v>
      </c>
      <c r="DA48" s="638"/>
      <c r="DB48" s="638"/>
      <c r="DC48" s="639"/>
      <c r="DD48" s="640" t="s">
        <v>140</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5" customHeight="1" x14ac:dyDescent="0.2">
      <c r="B49" s="219"/>
      <c r="CD49" s="615" t="s">
        <v>371</v>
      </c>
      <c r="CE49" s="616"/>
      <c r="CF49" s="616"/>
      <c r="CG49" s="616"/>
      <c r="CH49" s="616"/>
      <c r="CI49" s="616"/>
      <c r="CJ49" s="616"/>
      <c r="CK49" s="616"/>
      <c r="CL49" s="616"/>
      <c r="CM49" s="616"/>
      <c r="CN49" s="616"/>
      <c r="CO49" s="616"/>
      <c r="CP49" s="616"/>
      <c r="CQ49" s="617"/>
      <c r="CR49" s="618">
        <v>68281919</v>
      </c>
      <c r="CS49" s="619"/>
      <c r="CT49" s="619"/>
      <c r="CU49" s="619"/>
      <c r="CV49" s="619"/>
      <c r="CW49" s="619"/>
      <c r="CX49" s="619"/>
      <c r="CY49" s="620"/>
      <c r="CZ49" s="621">
        <v>100</v>
      </c>
      <c r="DA49" s="622"/>
      <c r="DB49" s="622"/>
      <c r="DC49" s="623"/>
      <c r="DD49" s="624">
        <v>41008745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UiBBk2sOT0yhVQkSWsPJ1E6iAgmC0WKf7PFKE+cnMZKGepDN9rprhclD60ymVlhCYGHw8HylPdRo0Wb9V0evpw==" saltValue="JfYepoVo7Xpz4hKa6onF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372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373</v>
      </c>
      <c r="DK2" s="1105"/>
      <c r="DL2" s="1105"/>
      <c r="DM2" s="1105"/>
      <c r="DN2" s="1105"/>
      <c r="DO2" s="1106"/>
      <c r="DP2" s="222"/>
      <c r="DQ2" s="1104" t="s">
        <v>374</v>
      </c>
      <c r="DR2" s="1105"/>
      <c r="DS2" s="1105"/>
      <c r="DT2" s="1105"/>
      <c r="DU2" s="1105"/>
      <c r="DV2" s="1105"/>
      <c r="DW2" s="1105"/>
      <c r="DX2" s="1105"/>
      <c r="DY2" s="1105"/>
      <c r="DZ2" s="1106"/>
      <c r="EA2" s="224"/>
    </row>
    <row r="3" spans="1:131" ht="11.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375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377</v>
      </c>
      <c r="B5" s="1009"/>
      <c r="C5" s="1009"/>
      <c r="D5" s="1009"/>
      <c r="E5" s="1009"/>
      <c r="F5" s="1009"/>
      <c r="G5" s="1009"/>
      <c r="H5" s="1009"/>
      <c r="I5" s="1009"/>
      <c r="J5" s="1009"/>
      <c r="K5" s="1009"/>
      <c r="L5" s="1009"/>
      <c r="M5" s="1009"/>
      <c r="N5" s="1009"/>
      <c r="O5" s="1009"/>
      <c r="P5" s="1010"/>
      <c r="Q5" s="1014" t="s">
        <v>378</v>
      </c>
      <c r="R5" s="1015"/>
      <c r="S5" s="1015"/>
      <c r="T5" s="1015"/>
      <c r="U5" s="1016"/>
      <c r="V5" s="1014" t="s">
        <v>379</v>
      </c>
      <c r="W5" s="1015"/>
      <c r="X5" s="1015"/>
      <c r="Y5" s="1015"/>
      <c r="Z5" s="1016"/>
      <c r="AA5" s="1014" t="s">
        <v>380</v>
      </c>
      <c r="AB5" s="1015"/>
      <c r="AC5" s="1015"/>
      <c r="AD5" s="1015"/>
      <c r="AE5" s="1015"/>
      <c r="AF5" s="1107" t="s">
        <v>381</v>
      </c>
      <c r="AG5" s="1015"/>
      <c r="AH5" s="1015"/>
      <c r="AI5" s="1015"/>
      <c r="AJ5" s="1028"/>
      <c r="AK5" s="1015" t="s">
        <v>382</v>
      </c>
      <c r="AL5" s="1015"/>
      <c r="AM5" s="1015"/>
      <c r="AN5" s="1015"/>
      <c r="AO5" s="1016"/>
      <c r="AP5" s="1014" t="s">
        <v>383</v>
      </c>
      <c r="AQ5" s="1015"/>
      <c r="AR5" s="1015"/>
      <c r="AS5" s="1015"/>
      <c r="AT5" s="1016"/>
      <c r="AU5" s="1014" t="s">
        <v>384</v>
      </c>
      <c r="AV5" s="1015"/>
      <c r="AW5" s="1015"/>
      <c r="AX5" s="1015"/>
      <c r="AY5" s="1028"/>
      <c r="AZ5" s="226"/>
      <c r="BA5" s="226"/>
      <c r="BB5" s="226"/>
      <c r="BC5" s="226"/>
      <c r="BD5" s="226"/>
      <c r="BE5" s="227"/>
      <c r="BF5" s="227"/>
      <c r="BG5" s="227"/>
      <c r="BH5" s="227"/>
      <c r="BI5" s="227"/>
      <c r="BJ5" s="227"/>
      <c r="BK5" s="227"/>
      <c r="BL5" s="227"/>
      <c r="BM5" s="227"/>
      <c r="BN5" s="227"/>
      <c r="BO5" s="227"/>
      <c r="BP5" s="227"/>
      <c r="BQ5" s="1008" t="s">
        <v>385</v>
      </c>
      <c r="BR5" s="1009"/>
      <c r="BS5" s="1009"/>
      <c r="BT5" s="1009"/>
      <c r="BU5" s="1009"/>
      <c r="BV5" s="1009"/>
      <c r="BW5" s="1009"/>
      <c r="BX5" s="1009"/>
      <c r="BY5" s="1009"/>
      <c r="BZ5" s="1009"/>
      <c r="CA5" s="1009"/>
      <c r="CB5" s="1009"/>
      <c r="CC5" s="1009"/>
      <c r="CD5" s="1009"/>
      <c r="CE5" s="1009"/>
      <c r="CF5" s="1009"/>
      <c r="CG5" s="1010"/>
      <c r="CH5" s="1014" t="s">
        <v>386</v>
      </c>
      <c r="CI5" s="1015"/>
      <c r="CJ5" s="1015"/>
      <c r="CK5" s="1015"/>
      <c r="CL5" s="1016"/>
      <c r="CM5" s="1014" t="s">
        <v>387</v>
      </c>
      <c r="CN5" s="1015"/>
      <c r="CO5" s="1015"/>
      <c r="CP5" s="1015"/>
      <c r="CQ5" s="1016"/>
      <c r="CR5" s="1014" t="s">
        <v>388</v>
      </c>
      <c r="CS5" s="1015"/>
      <c r="CT5" s="1015"/>
      <c r="CU5" s="1015"/>
      <c r="CV5" s="1016"/>
      <c r="CW5" s="1014" t="s">
        <v>389</v>
      </c>
      <c r="CX5" s="1015"/>
      <c r="CY5" s="1015"/>
      <c r="CZ5" s="1015"/>
      <c r="DA5" s="1016"/>
      <c r="DB5" s="1014" t="s">
        <v>390</v>
      </c>
      <c r="DC5" s="1015"/>
      <c r="DD5" s="1015"/>
      <c r="DE5" s="1015"/>
      <c r="DF5" s="1016"/>
      <c r="DG5" s="1097" t="s">
        <v>391</v>
      </c>
      <c r="DH5" s="1098"/>
      <c r="DI5" s="1098"/>
      <c r="DJ5" s="1098"/>
      <c r="DK5" s="1099"/>
      <c r="DL5" s="1097" t="s">
        <v>392</v>
      </c>
      <c r="DM5" s="1098"/>
      <c r="DN5" s="1098"/>
      <c r="DO5" s="1098"/>
      <c r="DP5" s="1099"/>
      <c r="DQ5" s="1014" t="s">
        <v>393</v>
      </c>
      <c r="DR5" s="1015"/>
      <c r="DS5" s="1015"/>
      <c r="DT5" s="1015"/>
      <c r="DU5" s="1016"/>
      <c r="DV5" s="1014" t="s">
        <v>384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394</v>
      </c>
      <c r="C7" s="1061"/>
      <c r="D7" s="1061"/>
      <c r="E7" s="1061"/>
      <c r="F7" s="1061"/>
      <c r="G7" s="1061"/>
      <c r="H7" s="1061"/>
      <c r="I7" s="1061"/>
      <c r="J7" s="1061"/>
      <c r="K7" s="1061"/>
      <c r="L7" s="1061"/>
      <c r="M7" s="1061"/>
      <c r="N7" s="1061"/>
      <c r="O7" s="1061"/>
      <c r="P7" s="1062"/>
      <c r="Q7" s="1115">
        <v>73042</v>
      </c>
      <c r="R7" s="1116"/>
      <c r="S7" s="1116"/>
      <c r="T7" s="1116"/>
      <c r="U7" s="1116"/>
      <c r="V7" s="1116">
        <v>68291</v>
      </c>
      <c r="W7" s="1116"/>
      <c r="X7" s="1116"/>
      <c r="Y7" s="1116"/>
      <c r="Z7" s="1116"/>
      <c r="AA7" s="1116">
        <v>4751</v>
      </c>
      <c r="AB7" s="1116"/>
      <c r="AC7" s="1116"/>
      <c r="AD7" s="1116"/>
      <c r="AE7" s="1117"/>
      <c r="AF7" s="1118">
        <v>3521</v>
      </c>
      <c r="AG7" s="1119"/>
      <c r="AH7" s="1119"/>
      <c r="AI7" s="1119"/>
      <c r="AJ7" s="1120"/>
      <c r="AK7" s="1121">
        <v>3592</v>
      </c>
      <c r="AL7" s="1122"/>
      <c r="AM7" s="1122"/>
      <c r="AN7" s="1122"/>
      <c r="AO7" s="1122"/>
      <c r="AP7" s="1122">
        <v>48595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t="s">
        <v>588</v>
      </c>
      <c r="BS7" s="1112" t="s">
        <v>589</v>
      </c>
      <c r="BT7" s="1113"/>
      <c r="BU7" s="1113"/>
      <c r="BV7" s="1113"/>
      <c r="BW7" s="1113"/>
      <c r="BX7" s="1113"/>
      <c r="BY7" s="1113"/>
      <c r="BZ7" s="1113"/>
      <c r="CA7" s="1113"/>
      <c r="CB7" s="1113"/>
      <c r="CC7" s="1113"/>
      <c r="CD7" s="1113"/>
      <c r="CE7" s="1113"/>
      <c r="CF7" s="1113"/>
      <c r="CG7" s="1125"/>
      <c r="CH7" s="1109">
        <v>-12</v>
      </c>
      <c r="CI7" s="1110"/>
      <c r="CJ7" s="1110"/>
      <c r="CK7" s="1110"/>
      <c r="CL7" s="1111"/>
      <c r="CM7" s="1109">
        <v>479</v>
      </c>
      <c r="CN7" s="1110"/>
      <c r="CO7" s="1110"/>
      <c r="CP7" s="1110"/>
      <c r="CQ7" s="1111"/>
      <c r="CR7" s="1109">
        <v>10</v>
      </c>
      <c r="CS7" s="1110"/>
      <c r="CT7" s="1110"/>
      <c r="CU7" s="1110"/>
      <c r="CV7" s="1111"/>
      <c r="CW7" s="1109" t="s">
        <v>581</v>
      </c>
      <c r="CX7" s="1110"/>
      <c r="CY7" s="1110"/>
      <c r="CZ7" s="1110"/>
      <c r="DA7" s="1111"/>
      <c r="DB7" s="1109">
        <v>1971</v>
      </c>
      <c r="DC7" s="1110"/>
      <c r="DD7" s="1110"/>
      <c r="DE7" s="1110"/>
      <c r="DF7" s="1111"/>
      <c r="DG7" s="1109" t="s">
        <v>581</v>
      </c>
      <c r="DH7" s="1110"/>
      <c r="DI7" s="1110"/>
      <c r="DJ7" s="1110"/>
      <c r="DK7" s="1111"/>
      <c r="DL7" s="1109" t="s">
        <v>515</v>
      </c>
      <c r="DM7" s="1110"/>
      <c r="DN7" s="1110"/>
      <c r="DO7" s="1110"/>
      <c r="DP7" s="1111"/>
      <c r="DQ7" s="1109" t="s">
        <v>515</v>
      </c>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590</v>
      </c>
      <c r="BT8" s="1006"/>
      <c r="BU8" s="1006"/>
      <c r="BV8" s="1006"/>
      <c r="BW8" s="1006"/>
      <c r="BX8" s="1006"/>
      <c r="BY8" s="1006"/>
      <c r="BZ8" s="1006"/>
      <c r="CA8" s="1006"/>
      <c r="CB8" s="1006"/>
      <c r="CC8" s="1006"/>
      <c r="CD8" s="1006"/>
      <c r="CE8" s="1006"/>
      <c r="CF8" s="1006"/>
      <c r="CG8" s="1027"/>
      <c r="CH8" s="1002">
        <v>-4</v>
      </c>
      <c r="CI8" s="1003"/>
      <c r="CJ8" s="1003"/>
      <c r="CK8" s="1003"/>
      <c r="CL8" s="1004"/>
      <c r="CM8" s="1002">
        <v>35</v>
      </c>
      <c r="CN8" s="1003"/>
      <c r="CO8" s="1003"/>
      <c r="CP8" s="1003"/>
      <c r="CQ8" s="1004"/>
      <c r="CR8" s="1002">
        <v>50</v>
      </c>
      <c r="CS8" s="1003"/>
      <c r="CT8" s="1003"/>
      <c r="CU8" s="1003"/>
      <c r="CV8" s="1004"/>
      <c r="CW8" s="1002">
        <v>53</v>
      </c>
      <c r="CX8" s="1003"/>
      <c r="CY8" s="1003"/>
      <c r="CZ8" s="1003"/>
      <c r="DA8" s="1004"/>
      <c r="DB8" s="1002" t="s">
        <v>515</v>
      </c>
      <c r="DC8" s="1003"/>
      <c r="DD8" s="1003"/>
      <c r="DE8" s="1003"/>
      <c r="DF8" s="1004"/>
      <c r="DG8" s="1002" t="s">
        <v>515</v>
      </c>
      <c r="DH8" s="1003"/>
      <c r="DI8" s="1003"/>
      <c r="DJ8" s="1003"/>
      <c r="DK8" s="1004"/>
      <c r="DL8" s="1002" t="s">
        <v>515</v>
      </c>
      <c r="DM8" s="1003"/>
      <c r="DN8" s="1003"/>
      <c r="DO8" s="1003"/>
      <c r="DP8" s="1004"/>
      <c r="DQ8" s="1002" t="s">
        <v>515</v>
      </c>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591</v>
      </c>
      <c r="BT9" s="1006"/>
      <c r="BU9" s="1006"/>
      <c r="BV9" s="1006"/>
      <c r="BW9" s="1006"/>
      <c r="BX9" s="1006"/>
      <c r="BY9" s="1006"/>
      <c r="BZ9" s="1006"/>
      <c r="CA9" s="1006"/>
      <c r="CB9" s="1006"/>
      <c r="CC9" s="1006"/>
      <c r="CD9" s="1006"/>
      <c r="CE9" s="1006"/>
      <c r="CF9" s="1006"/>
      <c r="CG9" s="1027"/>
      <c r="CH9" s="1002">
        <v>11</v>
      </c>
      <c r="CI9" s="1003"/>
      <c r="CJ9" s="1003"/>
      <c r="CK9" s="1003"/>
      <c r="CL9" s="1004"/>
      <c r="CM9" s="1002">
        <v>97</v>
      </c>
      <c r="CN9" s="1003"/>
      <c r="CO9" s="1003"/>
      <c r="CP9" s="1003"/>
      <c r="CQ9" s="1004"/>
      <c r="CR9" s="1002">
        <v>118</v>
      </c>
      <c r="CS9" s="1003"/>
      <c r="CT9" s="1003"/>
      <c r="CU9" s="1003"/>
      <c r="CV9" s="1004"/>
      <c r="CW9" s="1002" t="s">
        <v>581</v>
      </c>
      <c r="CX9" s="1003"/>
      <c r="CY9" s="1003"/>
      <c r="CZ9" s="1003"/>
      <c r="DA9" s="1004"/>
      <c r="DB9" s="1002" t="s">
        <v>515</v>
      </c>
      <c r="DC9" s="1003"/>
      <c r="DD9" s="1003"/>
      <c r="DE9" s="1003"/>
      <c r="DF9" s="1004"/>
      <c r="DG9" s="1002" t="s">
        <v>515</v>
      </c>
      <c r="DH9" s="1003"/>
      <c r="DI9" s="1003"/>
      <c r="DJ9" s="1003"/>
      <c r="DK9" s="1004"/>
      <c r="DL9" s="1002" t="s">
        <v>515</v>
      </c>
      <c r="DM9" s="1003"/>
      <c r="DN9" s="1003"/>
      <c r="DO9" s="1003"/>
      <c r="DP9" s="1004"/>
      <c r="DQ9" s="1002" t="s">
        <v>515</v>
      </c>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396</v>
      </c>
      <c r="B23" s="950" t="s">
        <v>397</v>
      </c>
      <c r="C23" s="951"/>
      <c r="D23" s="951"/>
      <c r="E23" s="951"/>
      <c r="F23" s="951"/>
      <c r="G23" s="951"/>
      <c r="H23" s="951"/>
      <c r="I23" s="951"/>
      <c r="J23" s="951"/>
      <c r="K23" s="951"/>
      <c r="L23" s="951"/>
      <c r="M23" s="951"/>
      <c r="N23" s="951"/>
      <c r="O23" s="951"/>
      <c r="P23" s="961"/>
      <c r="Q23" s="1080">
        <v>73042</v>
      </c>
      <c r="R23" s="1074"/>
      <c r="S23" s="1074"/>
      <c r="T23" s="1074"/>
      <c r="U23" s="1074"/>
      <c r="V23" s="1074">
        <v>68291</v>
      </c>
      <c r="W23" s="1074"/>
      <c r="X23" s="1074"/>
      <c r="Y23" s="1074"/>
      <c r="Z23" s="1074"/>
      <c r="AA23" s="1074">
        <v>4751</v>
      </c>
      <c r="AB23" s="1074"/>
      <c r="AC23" s="1074"/>
      <c r="AD23" s="1074"/>
      <c r="AE23" s="1081"/>
      <c r="AF23" s="1082">
        <v>3521</v>
      </c>
      <c r="AG23" s="1074"/>
      <c r="AH23" s="1074"/>
      <c r="AI23" s="1074"/>
      <c r="AJ23" s="1083"/>
      <c r="AK23" s="1084"/>
      <c r="AL23" s="1085"/>
      <c r="AM23" s="1085"/>
      <c r="AN23" s="1085"/>
      <c r="AO23" s="1085"/>
      <c r="AP23" s="1074">
        <v>48595</v>
      </c>
      <c r="AQ23" s="1074"/>
      <c r="AR23" s="1074"/>
      <c r="AS23" s="1074"/>
      <c r="AT23" s="1074"/>
      <c r="AU23" s="1075"/>
      <c r="AV23" s="1075"/>
      <c r="AW23" s="1075"/>
      <c r="AX23" s="1075"/>
      <c r="AY23" s="1076"/>
      <c r="AZ23" s="1077" t="s">
        <v>140</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398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399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377</v>
      </c>
      <c r="B26" s="1009"/>
      <c r="C26" s="1009"/>
      <c r="D26" s="1009"/>
      <c r="E26" s="1009"/>
      <c r="F26" s="1009"/>
      <c r="G26" s="1009"/>
      <c r="H26" s="1009"/>
      <c r="I26" s="1009"/>
      <c r="J26" s="1009"/>
      <c r="K26" s="1009"/>
      <c r="L26" s="1009"/>
      <c r="M26" s="1009"/>
      <c r="N26" s="1009"/>
      <c r="O26" s="1009"/>
      <c r="P26" s="1010"/>
      <c r="Q26" s="1014" t="s">
        <v>400</v>
      </c>
      <c r="R26" s="1015"/>
      <c r="S26" s="1015"/>
      <c r="T26" s="1015"/>
      <c r="U26" s="1016"/>
      <c r="V26" s="1014" t="s">
        <v>401</v>
      </c>
      <c r="W26" s="1015"/>
      <c r="X26" s="1015"/>
      <c r="Y26" s="1015"/>
      <c r="Z26" s="1016"/>
      <c r="AA26" s="1014" t="s">
        <v>402</v>
      </c>
      <c r="AB26" s="1015"/>
      <c r="AC26" s="1015"/>
      <c r="AD26" s="1015"/>
      <c r="AE26" s="1015"/>
      <c r="AF26" s="1068" t="s">
        <v>403</v>
      </c>
      <c r="AG26" s="1021"/>
      <c r="AH26" s="1021"/>
      <c r="AI26" s="1021"/>
      <c r="AJ26" s="1069"/>
      <c r="AK26" s="1015" t="s">
        <v>404</v>
      </c>
      <c r="AL26" s="1015"/>
      <c r="AM26" s="1015"/>
      <c r="AN26" s="1015"/>
      <c r="AO26" s="1016"/>
      <c r="AP26" s="1014" t="s">
        <v>405</v>
      </c>
      <c r="AQ26" s="1015"/>
      <c r="AR26" s="1015"/>
      <c r="AS26" s="1015"/>
      <c r="AT26" s="1016"/>
      <c r="AU26" s="1014" t="s">
        <v>406</v>
      </c>
      <c r="AV26" s="1015"/>
      <c r="AW26" s="1015"/>
      <c r="AX26" s="1015"/>
      <c r="AY26" s="1016"/>
      <c r="AZ26" s="1014" t="s">
        <v>407</v>
      </c>
      <c r="BA26" s="1015"/>
      <c r="BB26" s="1015"/>
      <c r="BC26" s="1015"/>
      <c r="BD26" s="1016"/>
      <c r="BE26" s="1014" t="s">
        <v>384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408</v>
      </c>
      <c r="C28" s="1061"/>
      <c r="D28" s="1061"/>
      <c r="E28" s="1061"/>
      <c r="F28" s="1061"/>
      <c r="G28" s="1061"/>
      <c r="H28" s="1061"/>
      <c r="I28" s="1061"/>
      <c r="J28" s="1061"/>
      <c r="K28" s="1061"/>
      <c r="L28" s="1061"/>
      <c r="M28" s="1061"/>
      <c r="N28" s="1061"/>
      <c r="O28" s="1061"/>
      <c r="P28" s="1062"/>
      <c r="Q28" s="1063">
        <v>14349</v>
      </c>
      <c r="R28" s="1064"/>
      <c r="S28" s="1064"/>
      <c r="T28" s="1064"/>
      <c r="U28" s="1064"/>
      <c r="V28" s="1064">
        <v>14278</v>
      </c>
      <c r="W28" s="1064"/>
      <c r="X28" s="1064"/>
      <c r="Y28" s="1064"/>
      <c r="Z28" s="1064"/>
      <c r="AA28" s="1064">
        <v>72</v>
      </c>
      <c r="AB28" s="1064"/>
      <c r="AC28" s="1064"/>
      <c r="AD28" s="1064"/>
      <c r="AE28" s="1065"/>
      <c r="AF28" s="1066">
        <v>72</v>
      </c>
      <c r="AG28" s="1064"/>
      <c r="AH28" s="1064"/>
      <c r="AI28" s="1064"/>
      <c r="AJ28" s="1067"/>
      <c r="AK28" s="1055">
        <v>1190</v>
      </c>
      <c r="AL28" s="1056"/>
      <c r="AM28" s="1056"/>
      <c r="AN28" s="1056"/>
      <c r="AO28" s="1056"/>
      <c r="AP28" s="1056" t="s">
        <v>581</v>
      </c>
      <c r="AQ28" s="1056"/>
      <c r="AR28" s="1056"/>
      <c r="AS28" s="1056"/>
      <c r="AT28" s="1056"/>
      <c r="AU28" s="1056" t="s">
        <v>581</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409</v>
      </c>
      <c r="C29" s="1044"/>
      <c r="D29" s="1044"/>
      <c r="E29" s="1044"/>
      <c r="F29" s="1044"/>
      <c r="G29" s="1044"/>
      <c r="H29" s="1044"/>
      <c r="I29" s="1044"/>
      <c r="J29" s="1044"/>
      <c r="K29" s="1044"/>
      <c r="L29" s="1044"/>
      <c r="M29" s="1044"/>
      <c r="N29" s="1044"/>
      <c r="O29" s="1044"/>
      <c r="P29" s="1045"/>
      <c r="Q29" s="1051">
        <v>11739</v>
      </c>
      <c r="R29" s="1052"/>
      <c r="S29" s="1052"/>
      <c r="T29" s="1052"/>
      <c r="U29" s="1052"/>
      <c r="V29" s="1052">
        <v>11170</v>
      </c>
      <c r="W29" s="1052"/>
      <c r="X29" s="1052"/>
      <c r="Y29" s="1052"/>
      <c r="Z29" s="1052"/>
      <c r="AA29" s="1052">
        <v>569</v>
      </c>
      <c r="AB29" s="1052"/>
      <c r="AC29" s="1052"/>
      <c r="AD29" s="1052"/>
      <c r="AE29" s="1053"/>
      <c r="AF29" s="1048">
        <v>569</v>
      </c>
      <c r="AG29" s="1049"/>
      <c r="AH29" s="1049"/>
      <c r="AI29" s="1049"/>
      <c r="AJ29" s="1050"/>
      <c r="AK29" s="993">
        <v>1853</v>
      </c>
      <c r="AL29" s="984"/>
      <c r="AM29" s="984"/>
      <c r="AN29" s="984"/>
      <c r="AO29" s="984"/>
      <c r="AP29" s="984" t="s">
        <v>581</v>
      </c>
      <c r="AQ29" s="984"/>
      <c r="AR29" s="984"/>
      <c r="AS29" s="984"/>
      <c r="AT29" s="984"/>
      <c r="AU29" s="984" t="s">
        <v>581</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410</v>
      </c>
      <c r="C30" s="1044"/>
      <c r="D30" s="1044"/>
      <c r="E30" s="1044"/>
      <c r="F30" s="1044"/>
      <c r="G30" s="1044"/>
      <c r="H30" s="1044"/>
      <c r="I30" s="1044"/>
      <c r="J30" s="1044"/>
      <c r="K30" s="1044"/>
      <c r="L30" s="1044"/>
      <c r="M30" s="1044"/>
      <c r="N30" s="1044"/>
      <c r="O30" s="1044"/>
      <c r="P30" s="1045"/>
      <c r="Q30" s="1051">
        <v>1683</v>
      </c>
      <c r="R30" s="1052"/>
      <c r="S30" s="1052"/>
      <c r="T30" s="1052"/>
      <c r="U30" s="1052"/>
      <c r="V30" s="1052">
        <v>1676</v>
      </c>
      <c r="W30" s="1052"/>
      <c r="X30" s="1052"/>
      <c r="Y30" s="1052"/>
      <c r="Z30" s="1052"/>
      <c r="AA30" s="1052">
        <v>7</v>
      </c>
      <c r="AB30" s="1052"/>
      <c r="AC30" s="1052"/>
      <c r="AD30" s="1052"/>
      <c r="AE30" s="1053"/>
      <c r="AF30" s="1048">
        <v>7</v>
      </c>
      <c r="AG30" s="1049"/>
      <c r="AH30" s="1049"/>
      <c r="AI30" s="1049"/>
      <c r="AJ30" s="1050"/>
      <c r="AK30" s="993">
        <v>510</v>
      </c>
      <c r="AL30" s="984"/>
      <c r="AM30" s="984"/>
      <c r="AN30" s="984"/>
      <c r="AO30" s="984"/>
      <c r="AP30" s="984" t="s">
        <v>581</v>
      </c>
      <c r="AQ30" s="984"/>
      <c r="AR30" s="984"/>
      <c r="AS30" s="984"/>
      <c r="AT30" s="984"/>
      <c r="AU30" s="984" t="s">
        <v>581</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411</v>
      </c>
      <c r="C31" s="1044"/>
      <c r="D31" s="1044"/>
      <c r="E31" s="1044"/>
      <c r="F31" s="1044"/>
      <c r="G31" s="1044"/>
      <c r="H31" s="1044"/>
      <c r="I31" s="1044"/>
      <c r="J31" s="1044"/>
      <c r="K31" s="1044"/>
      <c r="L31" s="1044"/>
      <c r="M31" s="1044"/>
      <c r="N31" s="1044"/>
      <c r="O31" s="1044"/>
      <c r="P31" s="1045"/>
      <c r="Q31" s="1051">
        <v>32</v>
      </c>
      <c r="R31" s="1052"/>
      <c r="S31" s="1052"/>
      <c r="T31" s="1052"/>
      <c r="U31" s="1052"/>
      <c r="V31" s="1052">
        <v>8</v>
      </c>
      <c r="W31" s="1052"/>
      <c r="X31" s="1052"/>
      <c r="Y31" s="1052"/>
      <c r="Z31" s="1052"/>
      <c r="AA31" s="1052">
        <v>23</v>
      </c>
      <c r="AB31" s="1052"/>
      <c r="AC31" s="1052"/>
      <c r="AD31" s="1052"/>
      <c r="AE31" s="1053"/>
      <c r="AF31" s="1048">
        <v>23</v>
      </c>
      <c r="AG31" s="1049"/>
      <c r="AH31" s="1049"/>
      <c r="AI31" s="1049"/>
      <c r="AJ31" s="1050"/>
      <c r="AK31" s="993" t="s">
        <v>581</v>
      </c>
      <c r="AL31" s="984"/>
      <c r="AM31" s="984"/>
      <c r="AN31" s="984"/>
      <c r="AO31" s="984"/>
      <c r="AP31" s="984" t="s">
        <v>581</v>
      </c>
      <c r="AQ31" s="984"/>
      <c r="AR31" s="984"/>
      <c r="AS31" s="984"/>
      <c r="AT31" s="984"/>
      <c r="AU31" s="984" t="s">
        <v>581</v>
      </c>
      <c r="AV31" s="984"/>
      <c r="AW31" s="984"/>
      <c r="AX31" s="984"/>
      <c r="AY31" s="984"/>
      <c r="AZ31" s="1054"/>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412</v>
      </c>
      <c r="C32" s="1044"/>
      <c r="D32" s="1044"/>
      <c r="E32" s="1044"/>
      <c r="F32" s="1044"/>
      <c r="G32" s="1044"/>
      <c r="H32" s="1044"/>
      <c r="I32" s="1044"/>
      <c r="J32" s="1044"/>
      <c r="K32" s="1044"/>
      <c r="L32" s="1044"/>
      <c r="M32" s="1044"/>
      <c r="N32" s="1044"/>
      <c r="O32" s="1044"/>
      <c r="P32" s="1045"/>
      <c r="Q32" s="1051">
        <v>2268</v>
      </c>
      <c r="R32" s="1052"/>
      <c r="S32" s="1052"/>
      <c r="T32" s="1052"/>
      <c r="U32" s="1052"/>
      <c r="V32" s="1052">
        <v>1789</v>
      </c>
      <c r="W32" s="1052"/>
      <c r="X32" s="1052"/>
      <c r="Y32" s="1052"/>
      <c r="Z32" s="1052"/>
      <c r="AA32" s="1052">
        <v>480</v>
      </c>
      <c r="AB32" s="1052"/>
      <c r="AC32" s="1052"/>
      <c r="AD32" s="1052"/>
      <c r="AE32" s="1053"/>
      <c r="AF32" s="1048">
        <v>3964</v>
      </c>
      <c r="AG32" s="1049"/>
      <c r="AH32" s="1049"/>
      <c r="AI32" s="1049"/>
      <c r="AJ32" s="1050"/>
      <c r="AK32" s="993">
        <v>10</v>
      </c>
      <c r="AL32" s="984"/>
      <c r="AM32" s="984"/>
      <c r="AN32" s="984"/>
      <c r="AO32" s="984"/>
      <c r="AP32" s="984">
        <v>925</v>
      </c>
      <c r="AQ32" s="984"/>
      <c r="AR32" s="984"/>
      <c r="AS32" s="984"/>
      <c r="AT32" s="984"/>
      <c r="AU32" s="984">
        <v>270</v>
      </c>
      <c r="AV32" s="984"/>
      <c r="AW32" s="984"/>
      <c r="AX32" s="984"/>
      <c r="AY32" s="984"/>
      <c r="AZ32" s="1054" t="s">
        <v>581</v>
      </c>
      <c r="BA32" s="1054"/>
      <c r="BB32" s="1054"/>
      <c r="BC32" s="1054"/>
      <c r="BD32" s="1054"/>
      <c r="BE32" s="985" t="s">
        <v>413</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414</v>
      </c>
      <c r="C33" s="1044"/>
      <c r="D33" s="1044"/>
      <c r="E33" s="1044"/>
      <c r="F33" s="1044"/>
      <c r="G33" s="1044"/>
      <c r="H33" s="1044"/>
      <c r="I33" s="1044"/>
      <c r="J33" s="1044"/>
      <c r="K33" s="1044"/>
      <c r="L33" s="1044"/>
      <c r="M33" s="1044"/>
      <c r="N33" s="1044"/>
      <c r="O33" s="1044"/>
      <c r="P33" s="1045"/>
      <c r="Q33" s="1051">
        <v>27</v>
      </c>
      <c r="R33" s="1052"/>
      <c r="S33" s="1052"/>
      <c r="T33" s="1052"/>
      <c r="U33" s="1052"/>
      <c r="V33" s="1052">
        <v>25</v>
      </c>
      <c r="W33" s="1052"/>
      <c r="X33" s="1052"/>
      <c r="Y33" s="1052"/>
      <c r="Z33" s="1052"/>
      <c r="AA33" s="1052">
        <v>3</v>
      </c>
      <c r="AB33" s="1052"/>
      <c r="AC33" s="1052"/>
      <c r="AD33" s="1052"/>
      <c r="AE33" s="1053"/>
      <c r="AF33" s="1048">
        <v>54</v>
      </c>
      <c r="AG33" s="1049"/>
      <c r="AH33" s="1049"/>
      <c r="AI33" s="1049"/>
      <c r="AJ33" s="1050"/>
      <c r="AK33" s="993">
        <v>3</v>
      </c>
      <c r="AL33" s="984"/>
      <c r="AM33" s="984"/>
      <c r="AN33" s="984"/>
      <c r="AO33" s="984"/>
      <c r="AP33" s="984" t="s">
        <v>581</v>
      </c>
      <c r="AQ33" s="984"/>
      <c r="AR33" s="984"/>
      <c r="AS33" s="984"/>
      <c r="AT33" s="984"/>
      <c r="AU33" s="984" t="s">
        <v>581</v>
      </c>
      <c r="AV33" s="984"/>
      <c r="AW33" s="984"/>
      <c r="AX33" s="984"/>
      <c r="AY33" s="984"/>
      <c r="AZ33" s="1054" t="s">
        <v>581</v>
      </c>
      <c r="BA33" s="1054"/>
      <c r="BB33" s="1054"/>
      <c r="BC33" s="1054"/>
      <c r="BD33" s="1054"/>
      <c r="BE33" s="985" t="s">
        <v>415</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416</v>
      </c>
      <c r="C34" s="1044"/>
      <c r="D34" s="1044"/>
      <c r="E34" s="1044"/>
      <c r="F34" s="1044"/>
      <c r="G34" s="1044"/>
      <c r="H34" s="1044"/>
      <c r="I34" s="1044"/>
      <c r="J34" s="1044"/>
      <c r="K34" s="1044"/>
      <c r="L34" s="1044"/>
      <c r="M34" s="1044"/>
      <c r="N34" s="1044"/>
      <c r="O34" s="1044"/>
      <c r="P34" s="1045"/>
      <c r="Q34" s="1051">
        <v>6645</v>
      </c>
      <c r="R34" s="1052"/>
      <c r="S34" s="1052"/>
      <c r="T34" s="1052"/>
      <c r="U34" s="1052"/>
      <c r="V34" s="1052">
        <v>6950</v>
      </c>
      <c r="W34" s="1052"/>
      <c r="X34" s="1052"/>
      <c r="Y34" s="1052"/>
      <c r="Z34" s="1052"/>
      <c r="AA34" s="1052">
        <v>-305</v>
      </c>
      <c r="AB34" s="1052"/>
      <c r="AC34" s="1052"/>
      <c r="AD34" s="1052"/>
      <c r="AE34" s="1053"/>
      <c r="AF34" s="1048">
        <v>1948</v>
      </c>
      <c r="AG34" s="1049"/>
      <c r="AH34" s="1049"/>
      <c r="AI34" s="1049"/>
      <c r="AJ34" s="1050"/>
      <c r="AK34" s="993">
        <v>194</v>
      </c>
      <c r="AL34" s="984"/>
      <c r="AM34" s="984"/>
      <c r="AN34" s="984"/>
      <c r="AO34" s="984"/>
      <c r="AP34" s="984">
        <v>1596</v>
      </c>
      <c r="AQ34" s="984"/>
      <c r="AR34" s="984"/>
      <c r="AS34" s="984"/>
      <c r="AT34" s="984"/>
      <c r="AU34" s="984">
        <v>1229</v>
      </c>
      <c r="AV34" s="984"/>
      <c r="AW34" s="984"/>
      <c r="AX34" s="984"/>
      <c r="AY34" s="984"/>
      <c r="AZ34" s="1054" t="s">
        <v>581</v>
      </c>
      <c r="BA34" s="1054"/>
      <c r="BB34" s="1054"/>
      <c r="BC34" s="1054"/>
      <c r="BD34" s="1054"/>
      <c r="BE34" s="985" t="s">
        <v>415</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t="s">
        <v>417</v>
      </c>
      <c r="C35" s="1044"/>
      <c r="D35" s="1044"/>
      <c r="E35" s="1044"/>
      <c r="F35" s="1044"/>
      <c r="G35" s="1044"/>
      <c r="H35" s="1044"/>
      <c r="I35" s="1044"/>
      <c r="J35" s="1044"/>
      <c r="K35" s="1044"/>
      <c r="L35" s="1044"/>
      <c r="M35" s="1044"/>
      <c r="N35" s="1044"/>
      <c r="O35" s="1044"/>
      <c r="P35" s="1045"/>
      <c r="Q35" s="1051">
        <v>1273</v>
      </c>
      <c r="R35" s="1052"/>
      <c r="S35" s="1052"/>
      <c r="T35" s="1052"/>
      <c r="U35" s="1052"/>
      <c r="V35" s="1052">
        <v>1089</v>
      </c>
      <c r="W35" s="1052"/>
      <c r="X35" s="1052"/>
      <c r="Y35" s="1052"/>
      <c r="Z35" s="1052"/>
      <c r="AA35" s="1052">
        <v>184</v>
      </c>
      <c r="AB35" s="1052"/>
      <c r="AC35" s="1052"/>
      <c r="AD35" s="1052"/>
      <c r="AE35" s="1053"/>
      <c r="AF35" s="1048">
        <v>143</v>
      </c>
      <c r="AG35" s="1049"/>
      <c r="AH35" s="1049"/>
      <c r="AI35" s="1049"/>
      <c r="AJ35" s="1050"/>
      <c r="AK35" s="993">
        <v>177</v>
      </c>
      <c r="AL35" s="984"/>
      <c r="AM35" s="984"/>
      <c r="AN35" s="984"/>
      <c r="AO35" s="984"/>
      <c r="AP35" s="984">
        <v>5469</v>
      </c>
      <c r="AQ35" s="984"/>
      <c r="AR35" s="984"/>
      <c r="AS35" s="984"/>
      <c r="AT35" s="984"/>
      <c r="AU35" s="984">
        <v>2948</v>
      </c>
      <c r="AV35" s="984"/>
      <c r="AW35" s="984"/>
      <c r="AX35" s="984"/>
      <c r="AY35" s="984"/>
      <c r="AZ35" s="1054" t="s">
        <v>581</v>
      </c>
      <c r="BA35" s="1054"/>
      <c r="BB35" s="1054"/>
      <c r="BC35" s="1054"/>
      <c r="BD35" s="1054"/>
      <c r="BE35" s="985" t="s">
        <v>415</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t="s">
        <v>418</v>
      </c>
      <c r="C36" s="1044"/>
      <c r="D36" s="1044"/>
      <c r="E36" s="1044"/>
      <c r="F36" s="1044"/>
      <c r="G36" s="1044"/>
      <c r="H36" s="1044"/>
      <c r="I36" s="1044"/>
      <c r="J36" s="1044"/>
      <c r="K36" s="1044"/>
      <c r="L36" s="1044"/>
      <c r="M36" s="1044"/>
      <c r="N36" s="1044"/>
      <c r="O36" s="1044"/>
      <c r="P36" s="1045"/>
      <c r="Q36" s="1051">
        <v>102</v>
      </c>
      <c r="R36" s="1052"/>
      <c r="S36" s="1052"/>
      <c r="T36" s="1052"/>
      <c r="U36" s="1052"/>
      <c r="V36" s="1052">
        <v>89</v>
      </c>
      <c r="W36" s="1052"/>
      <c r="X36" s="1052"/>
      <c r="Y36" s="1052"/>
      <c r="Z36" s="1052"/>
      <c r="AA36" s="1052">
        <v>13</v>
      </c>
      <c r="AB36" s="1052"/>
      <c r="AC36" s="1052"/>
      <c r="AD36" s="1052"/>
      <c r="AE36" s="1053"/>
      <c r="AF36" s="1048">
        <v>3</v>
      </c>
      <c r="AG36" s="1049"/>
      <c r="AH36" s="1049"/>
      <c r="AI36" s="1049"/>
      <c r="AJ36" s="1050"/>
      <c r="AK36" s="993">
        <v>32</v>
      </c>
      <c r="AL36" s="984"/>
      <c r="AM36" s="984"/>
      <c r="AN36" s="984"/>
      <c r="AO36" s="984"/>
      <c r="AP36" s="984" t="s">
        <v>581</v>
      </c>
      <c r="AQ36" s="984"/>
      <c r="AR36" s="984"/>
      <c r="AS36" s="984"/>
      <c r="AT36" s="984"/>
      <c r="AU36" s="984" t="s">
        <v>581</v>
      </c>
      <c r="AV36" s="984"/>
      <c r="AW36" s="984"/>
      <c r="AX36" s="984"/>
      <c r="AY36" s="984"/>
      <c r="AZ36" s="1054" t="s">
        <v>581</v>
      </c>
      <c r="BA36" s="1054"/>
      <c r="BB36" s="1054"/>
      <c r="BC36" s="1054"/>
      <c r="BD36" s="1054"/>
      <c r="BE36" s="985" t="s">
        <v>419</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420</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396</v>
      </c>
      <c r="B63" s="950" t="s">
        <v>421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6783</v>
      </c>
      <c r="AG63" s="972"/>
      <c r="AH63" s="972"/>
      <c r="AI63" s="972"/>
      <c r="AJ63" s="1035"/>
      <c r="AK63" s="1036"/>
      <c r="AL63" s="976"/>
      <c r="AM63" s="976"/>
      <c r="AN63" s="976"/>
      <c r="AO63" s="976"/>
      <c r="AP63" s="972">
        <v>7990</v>
      </c>
      <c r="AQ63" s="972"/>
      <c r="AR63" s="972"/>
      <c r="AS63" s="972"/>
      <c r="AT63" s="972"/>
      <c r="AU63" s="972">
        <v>4447</v>
      </c>
      <c r="AV63" s="972"/>
      <c r="AW63" s="972"/>
      <c r="AX63" s="972"/>
      <c r="AY63" s="972"/>
      <c r="AZ63" s="1030"/>
      <c r="BA63" s="1030"/>
      <c r="BB63" s="1030"/>
      <c r="BC63" s="1030"/>
      <c r="BD63" s="1030"/>
      <c r="BE63" s="973"/>
      <c r="BF63" s="973"/>
      <c r="BG63" s="973"/>
      <c r="BH63" s="973"/>
      <c r="BI63" s="974"/>
      <c r="BJ63" s="1031" t="s">
        <v>140</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422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423</v>
      </c>
      <c r="B66" s="1009"/>
      <c r="C66" s="1009"/>
      <c r="D66" s="1009"/>
      <c r="E66" s="1009"/>
      <c r="F66" s="1009"/>
      <c r="G66" s="1009"/>
      <c r="H66" s="1009"/>
      <c r="I66" s="1009"/>
      <c r="J66" s="1009"/>
      <c r="K66" s="1009"/>
      <c r="L66" s="1009"/>
      <c r="M66" s="1009"/>
      <c r="N66" s="1009"/>
      <c r="O66" s="1009"/>
      <c r="P66" s="1010"/>
      <c r="Q66" s="1014" t="s">
        <v>424</v>
      </c>
      <c r="R66" s="1015"/>
      <c r="S66" s="1015"/>
      <c r="T66" s="1015"/>
      <c r="U66" s="1016"/>
      <c r="V66" s="1014" t="s">
        <v>401</v>
      </c>
      <c r="W66" s="1015"/>
      <c r="X66" s="1015"/>
      <c r="Y66" s="1015"/>
      <c r="Z66" s="1016"/>
      <c r="AA66" s="1014" t="s">
        <v>425</v>
      </c>
      <c r="AB66" s="1015"/>
      <c r="AC66" s="1015"/>
      <c r="AD66" s="1015"/>
      <c r="AE66" s="1016"/>
      <c r="AF66" s="1020" t="s">
        <v>403</v>
      </c>
      <c r="AG66" s="1021"/>
      <c r="AH66" s="1021"/>
      <c r="AI66" s="1021"/>
      <c r="AJ66" s="1022"/>
      <c r="AK66" s="1014" t="s">
        <v>426</v>
      </c>
      <c r="AL66" s="1009"/>
      <c r="AM66" s="1009"/>
      <c r="AN66" s="1009"/>
      <c r="AO66" s="1010"/>
      <c r="AP66" s="1014" t="s">
        <v>405</v>
      </c>
      <c r="AQ66" s="1015"/>
      <c r="AR66" s="1015"/>
      <c r="AS66" s="1015"/>
      <c r="AT66" s="1016"/>
      <c r="AU66" s="1014" t="s">
        <v>427</v>
      </c>
      <c r="AV66" s="1015"/>
      <c r="AW66" s="1015"/>
      <c r="AX66" s="1015"/>
      <c r="AY66" s="1016"/>
      <c r="AZ66" s="1014" t="s">
        <v>384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582</v>
      </c>
      <c r="C68" s="999"/>
      <c r="D68" s="999"/>
      <c r="E68" s="999"/>
      <c r="F68" s="999"/>
      <c r="G68" s="999"/>
      <c r="H68" s="999"/>
      <c r="I68" s="999"/>
      <c r="J68" s="999"/>
      <c r="K68" s="999"/>
      <c r="L68" s="999"/>
      <c r="M68" s="999"/>
      <c r="N68" s="999"/>
      <c r="O68" s="999"/>
      <c r="P68" s="1000"/>
      <c r="Q68" s="1001">
        <v>11751</v>
      </c>
      <c r="R68" s="995"/>
      <c r="S68" s="995"/>
      <c r="T68" s="995"/>
      <c r="U68" s="995"/>
      <c r="V68" s="995">
        <v>11426</v>
      </c>
      <c r="W68" s="995"/>
      <c r="X68" s="995"/>
      <c r="Y68" s="995"/>
      <c r="Z68" s="995"/>
      <c r="AA68" s="995">
        <v>325</v>
      </c>
      <c r="AB68" s="995"/>
      <c r="AC68" s="995"/>
      <c r="AD68" s="995"/>
      <c r="AE68" s="995"/>
      <c r="AF68" s="995">
        <v>325</v>
      </c>
      <c r="AG68" s="995"/>
      <c r="AH68" s="995"/>
      <c r="AI68" s="995"/>
      <c r="AJ68" s="995"/>
      <c r="AK68" s="995">
        <v>326</v>
      </c>
      <c r="AL68" s="995"/>
      <c r="AM68" s="995"/>
      <c r="AN68" s="995"/>
      <c r="AO68" s="995"/>
      <c r="AP68" s="995" t="s">
        <v>581</v>
      </c>
      <c r="AQ68" s="995"/>
      <c r="AR68" s="995"/>
      <c r="AS68" s="995"/>
      <c r="AT68" s="995"/>
      <c r="AU68" s="995" t="s">
        <v>581</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583</v>
      </c>
      <c r="C69" s="988"/>
      <c r="D69" s="988"/>
      <c r="E69" s="988"/>
      <c r="F69" s="988"/>
      <c r="G69" s="988"/>
      <c r="H69" s="988"/>
      <c r="I69" s="988"/>
      <c r="J69" s="988"/>
      <c r="K69" s="988"/>
      <c r="L69" s="988"/>
      <c r="M69" s="988"/>
      <c r="N69" s="988"/>
      <c r="O69" s="988"/>
      <c r="P69" s="989"/>
      <c r="Q69" s="990">
        <v>680</v>
      </c>
      <c r="R69" s="984"/>
      <c r="S69" s="984"/>
      <c r="T69" s="984"/>
      <c r="U69" s="984"/>
      <c r="V69" s="984">
        <v>639</v>
      </c>
      <c r="W69" s="984"/>
      <c r="X69" s="984"/>
      <c r="Y69" s="984"/>
      <c r="Z69" s="984"/>
      <c r="AA69" s="984">
        <v>41</v>
      </c>
      <c r="AB69" s="984"/>
      <c r="AC69" s="984"/>
      <c r="AD69" s="984"/>
      <c r="AE69" s="984"/>
      <c r="AF69" s="984">
        <v>41</v>
      </c>
      <c r="AG69" s="984"/>
      <c r="AH69" s="984"/>
      <c r="AI69" s="984"/>
      <c r="AJ69" s="984"/>
      <c r="AK69" s="984">
        <v>38</v>
      </c>
      <c r="AL69" s="984"/>
      <c r="AM69" s="984"/>
      <c r="AN69" s="984"/>
      <c r="AO69" s="984"/>
      <c r="AP69" s="984" t="s">
        <v>581</v>
      </c>
      <c r="AQ69" s="984"/>
      <c r="AR69" s="984"/>
      <c r="AS69" s="984"/>
      <c r="AT69" s="984"/>
      <c r="AU69" s="984" t="s">
        <v>581</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584</v>
      </c>
      <c r="C70" s="988"/>
      <c r="D70" s="988"/>
      <c r="E70" s="988"/>
      <c r="F70" s="988"/>
      <c r="G70" s="988"/>
      <c r="H70" s="988"/>
      <c r="I70" s="988"/>
      <c r="J70" s="988"/>
      <c r="K70" s="988"/>
      <c r="L70" s="988"/>
      <c r="M70" s="988"/>
      <c r="N70" s="988"/>
      <c r="O70" s="988"/>
      <c r="P70" s="989"/>
      <c r="Q70" s="990">
        <v>45</v>
      </c>
      <c r="R70" s="984"/>
      <c r="S70" s="984"/>
      <c r="T70" s="984"/>
      <c r="U70" s="984"/>
      <c r="V70" s="984">
        <v>43</v>
      </c>
      <c r="W70" s="984"/>
      <c r="X70" s="984"/>
      <c r="Y70" s="984"/>
      <c r="Z70" s="984"/>
      <c r="AA70" s="984">
        <v>2</v>
      </c>
      <c r="AB70" s="984"/>
      <c r="AC70" s="984"/>
      <c r="AD70" s="984"/>
      <c r="AE70" s="984"/>
      <c r="AF70" s="984">
        <v>2</v>
      </c>
      <c r="AG70" s="984"/>
      <c r="AH70" s="984"/>
      <c r="AI70" s="984"/>
      <c r="AJ70" s="984"/>
      <c r="AK70" s="984">
        <v>2</v>
      </c>
      <c r="AL70" s="984"/>
      <c r="AM70" s="984"/>
      <c r="AN70" s="984"/>
      <c r="AO70" s="984"/>
      <c r="AP70" s="984" t="s">
        <v>581</v>
      </c>
      <c r="AQ70" s="984"/>
      <c r="AR70" s="984"/>
      <c r="AS70" s="984"/>
      <c r="AT70" s="984"/>
      <c r="AU70" s="984" t="s">
        <v>581</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585</v>
      </c>
      <c r="C71" s="988"/>
      <c r="D71" s="988"/>
      <c r="E71" s="988"/>
      <c r="F71" s="988"/>
      <c r="G71" s="988"/>
      <c r="H71" s="988"/>
      <c r="I71" s="988"/>
      <c r="J71" s="988"/>
      <c r="K71" s="988"/>
      <c r="L71" s="988"/>
      <c r="M71" s="988"/>
      <c r="N71" s="988"/>
      <c r="O71" s="988"/>
      <c r="P71" s="989"/>
      <c r="Q71" s="990">
        <v>120</v>
      </c>
      <c r="R71" s="984"/>
      <c r="S71" s="984"/>
      <c r="T71" s="984"/>
      <c r="U71" s="984"/>
      <c r="V71" s="984">
        <v>90</v>
      </c>
      <c r="W71" s="984"/>
      <c r="X71" s="984"/>
      <c r="Y71" s="984"/>
      <c r="Z71" s="984"/>
      <c r="AA71" s="984">
        <v>30</v>
      </c>
      <c r="AB71" s="984"/>
      <c r="AC71" s="984"/>
      <c r="AD71" s="984"/>
      <c r="AE71" s="984"/>
      <c r="AF71" s="984">
        <v>30</v>
      </c>
      <c r="AG71" s="984"/>
      <c r="AH71" s="984"/>
      <c r="AI71" s="984"/>
      <c r="AJ71" s="984"/>
      <c r="AK71" s="984">
        <v>40</v>
      </c>
      <c r="AL71" s="984"/>
      <c r="AM71" s="984"/>
      <c r="AN71" s="984"/>
      <c r="AO71" s="984"/>
      <c r="AP71" s="984" t="s">
        <v>581</v>
      </c>
      <c r="AQ71" s="984"/>
      <c r="AR71" s="984"/>
      <c r="AS71" s="984"/>
      <c r="AT71" s="984"/>
      <c r="AU71" s="984" t="s">
        <v>581</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586</v>
      </c>
      <c r="C72" s="988"/>
      <c r="D72" s="988"/>
      <c r="E72" s="988"/>
      <c r="F72" s="988"/>
      <c r="G72" s="988"/>
      <c r="H72" s="988"/>
      <c r="I72" s="988"/>
      <c r="J72" s="988"/>
      <c r="K72" s="988"/>
      <c r="L72" s="988"/>
      <c r="M72" s="988"/>
      <c r="N72" s="988"/>
      <c r="O72" s="988"/>
      <c r="P72" s="989"/>
      <c r="Q72" s="990">
        <v>84</v>
      </c>
      <c r="R72" s="984"/>
      <c r="S72" s="984"/>
      <c r="T72" s="984"/>
      <c r="U72" s="984"/>
      <c r="V72" s="984">
        <v>79</v>
      </c>
      <c r="W72" s="984"/>
      <c r="X72" s="984"/>
      <c r="Y72" s="984"/>
      <c r="Z72" s="984"/>
      <c r="AA72" s="984">
        <v>5</v>
      </c>
      <c r="AB72" s="984"/>
      <c r="AC72" s="984"/>
      <c r="AD72" s="984"/>
      <c r="AE72" s="984"/>
      <c r="AF72" s="984">
        <v>5</v>
      </c>
      <c r="AG72" s="984"/>
      <c r="AH72" s="984"/>
      <c r="AI72" s="984"/>
      <c r="AJ72" s="984"/>
      <c r="AK72" s="984">
        <v>5</v>
      </c>
      <c r="AL72" s="984"/>
      <c r="AM72" s="984"/>
      <c r="AN72" s="984"/>
      <c r="AO72" s="984"/>
      <c r="AP72" s="984" t="s">
        <v>581</v>
      </c>
      <c r="AQ72" s="984"/>
      <c r="AR72" s="984"/>
      <c r="AS72" s="984"/>
      <c r="AT72" s="984"/>
      <c r="AU72" s="984" t="s">
        <v>581</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587</v>
      </c>
      <c r="C73" s="988"/>
      <c r="D73" s="988"/>
      <c r="E73" s="988"/>
      <c r="F73" s="988"/>
      <c r="G73" s="988"/>
      <c r="H73" s="988"/>
      <c r="I73" s="988"/>
      <c r="J73" s="988"/>
      <c r="K73" s="988"/>
      <c r="L73" s="988"/>
      <c r="M73" s="988"/>
      <c r="N73" s="988"/>
      <c r="O73" s="988"/>
      <c r="P73" s="989"/>
      <c r="Q73" s="990">
        <v>288382</v>
      </c>
      <c r="R73" s="984"/>
      <c r="S73" s="984"/>
      <c r="T73" s="984"/>
      <c r="U73" s="984"/>
      <c r="V73" s="984">
        <v>283191</v>
      </c>
      <c r="W73" s="984"/>
      <c r="X73" s="984"/>
      <c r="Y73" s="984"/>
      <c r="Z73" s="984"/>
      <c r="AA73" s="984">
        <v>5190</v>
      </c>
      <c r="AB73" s="984"/>
      <c r="AC73" s="984"/>
      <c r="AD73" s="984"/>
      <c r="AE73" s="984"/>
      <c r="AF73" s="984">
        <v>5190</v>
      </c>
      <c r="AG73" s="984"/>
      <c r="AH73" s="984"/>
      <c r="AI73" s="984"/>
      <c r="AJ73" s="984"/>
      <c r="AK73" s="984" t="s">
        <v>581</v>
      </c>
      <c r="AL73" s="984"/>
      <c r="AM73" s="984"/>
      <c r="AN73" s="984"/>
      <c r="AO73" s="984"/>
      <c r="AP73" s="984" t="s">
        <v>581</v>
      </c>
      <c r="AQ73" s="984"/>
      <c r="AR73" s="984"/>
      <c r="AS73" s="984"/>
      <c r="AT73" s="984"/>
      <c r="AU73" s="984" t="s">
        <v>581</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396</v>
      </c>
      <c r="B88" s="950" t="s">
        <v>428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8484</v>
      </c>
      <c r="AG88" s="972"/>
      <c r="AH88" s="972"/>
      <c r="AI88" s="972"/>
      <c r="AJ88" s="972"/>
      <c r="AK88" s="976"/>
      <c r="AL88" s="976"/>
      <c r="AM88" s="976"/>
      <c r="AN88" s="976"/>
      <c r="AO88" s="976"/>
      <c r="AP88" s="972" t="s">
        <v>581</v>
      </c>
      <c r="AQ88" s="972"/>
      <c r="AR88" s="972"/>
      <c r="AS88" s="972"/>
      <c r="AT88" s="972"/>
      <c r="AU88" s="972" t="s">
        <v>581</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396</v>
      </c>
      <c r="BR102" s="950" t="s">
        <v>429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178</v>
      </c>
      <c r="CS102" s="966"/>
      <c r="CT102" s="966"/>
      <c r="CU102" s="966"/>
      <c r="CV102" s="967"/>
      <c r="CW102" s="965">
        <v>53</v>
      </c>
      <c r="CX102" s="966"/>
      <c r="CY102" s="966"/>
      <c r="CZ102" s="966"/>
      <c r="DA102" s="967"/>
      <c r="DB102" s="965">
        <v>1971</v>
      </c>
      <c r="DC102" s="966"/>
      <c r="DD102" s="966"/>
      <c r="DE102" s="966"/>
      <c r="DF102" s="967"/>
      <c r="DG102" s="965" t="s">
        <v>581</v>
      </c>
      <c r="DH102" s="966"/>
      <c r="DI102" s="966"/>
      <c r="DJ102" s="966"/>
      <c r="DK102" s="967"/>
      <c r="DL102" s="965" t="s">
        <v>581</v>
      </c>
      <c r="DM102" s="966"/>
      <c r="DN102" s="966"/>
      <c r="DO102" s="966"/>
      <c r="DP102" s="967"/>
      <c r="DQ102" s="965" t="s">
        <v>581</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430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431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432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434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436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437</v>
      </c>
      <c r="AB109" s="909"/>
      <c r="AC109" s="909"/>
      <c r="AD109" s="909"/>
      <c r="AE109" s="910"/>
      <c r="AF109" s="911" t="s">
        <v>438</v>
      </c>
      <c r="AG109" s="909"/>
      <c r="AH109" s="909"/>
      <c r="AI109" s="909"/>
      <c r="AJ109" s="910"/>
      <c r="AK109" s="911" t="s">
        <v>314</v>
      </c>
      <c r="AL109" s="909"/>
      <c r="AM109" s="909"/>
      <c r="AN109" s="909"/>
      <c r="AO109" s="910"/>
      <c r="AP109" s="911" t="s">
        <v>439</v>
      </c>
      <c r="AQ109" s="909"/>
      <c r="AR109" s="909"/>
      <c r="AS109" s="909"/>
      <c r="AT109" s="942"/>
      <c r="AU109" s="908" t="s">
        <v>436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437</v>
      </c>
      <c r="BR109" s="909"/>
      <c r="BS109" s="909"/>
      <c r="BT109" s="909"/>
      <c r="BU109" s="910"/>
      <c r="BV109" s="911" t="s">
        <v>438</v>
      </c>
      <c r="BW109" s="909"/>
      <c r="BX109" s="909"/>
      <c r="BY109" s="909"/>
      <c r="BZ109" s="910"/>
      <c r="CA109" s="911" t="s">
        <v>314</v>
      </c>
      <c r="CB109" s="909"/>
      <c r="CC109" s="909"/>
      <c r="CD109" s="909"/>
      <c r="CE109" s="910"/>
      <c r="CF109" s="949" t="s">
        <v>439</v>
      </c>
      <c r="CG109" s="949"/>
      <c r="CH109" s="949"/>
      <c r="CI109" s="949"/>
      <c r="CJ109" s="949"/>
      <c r="CK109" s="911" t="s">
        <v>440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437</v>
      </c>
      <c r="DH109" s="909"/>
      <c r="DI109" s="909"/>
      <c r="DJ109" s="909"/>
      <c r="DK109" s="910"/>
      <c r="DL109" s="911" t="s">
        <v>438</v>
      </c>
      <c r="DM109" s="909"/>
      <c r="DN109" s="909"/>
      <c r="DO109" s="909"/>
      <c r="DP109" s="910"/>
      <c r="DQ109" s="911" t="s">
        <v>314</v>
      </c>
      <c r="DR109" s="909"/>
      <c r="DS109" s="909"/>
      <c r="DT109" s="909"/>
      <c r="DU109" s="910"/>
      <c r="DV109" s="911" t="s">
        <v>439</v>
      </c>
      <c r="DW109" s="909"/>
      <c r="DX109" s="909"/>
      <c r="DY109" s="909"/>
      <c r="DZ109" s="942"/>
    </row>
    <row r="110" spans="1:131" s="224" customFormat="1" ht="26.25" customHeight="1" x14ac:dyDescent="0.2">
      <c r="A110" s="820" t="s">
        <v>441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6798822</v>
      </c>
      <c r="AB110" s="902"/>
      <c r="AC110" s="902"/>
      <c r="AD110" s="902"/>
      <c r="AE110" s="903"/>
      <c r="AF110" s="904">
        <v>6838876</v>
      </c>
      <c r="AG110" s="902"/>
      <c r="AH110" s="902"/>
      <c r="AI110" s="902"/>
      <c r="AJ110" s="903"/>
      <c r="AK110" s="904">
        <v>6558856</v>
      </c>
      <c r="AL110" s="902"/>
      <c r="AM110" s="902"/>
      <c r="AN110" s="902"/>
      <c r="AO110" s="903"/>
      <c r="AP110" s="905">
        <v>22.1</v>
      </c>
      <c r="AQ110" s="906"/>
      <c r="AR110" s="906"/>
      <c r="AS110" s="906"/>
      <c r="AT110" s="907"/>
      <c r="AU110" s="943" t="s">
        <v>75</v>
      </c>
      <c r="AV110" s="944"/>
      <c r="AW110" s="944"/>
      <c r="AX110" s="944"/>
      <c r="AY110" s="944"/>
      <c r="AZ110" s="873" t="s">
        <v>442</v>
      </c>
      <c r="BA110" s="821"/>
      <c r="BB110" s="821"/>
      <c r="BC110" s="821"/>
      <c r="BD110" s="821"/>
      <c r="BE110" s="821"/>
      <c r="BF110" s="821"/>
      <c r="BG110" s="821"/>
      <c r="BH110" s="821"/>
      <c r="BI110" s="821"/>
      <c r="BJ110" s="821"/>
      <c r="BK110" s="821"/>
      <c r="BL110" s="821"/>
      <c r="BM110" s="821"/>
      <c r="BN110" s="821"/>
      <c r="BO110" s="821"/>
      <c r="BP110" s="822"/>
      <c r="BQ110" s="874">
        <v>52945765</v>
      </c>
      <c r="BR110" s="855"/>
      <c r="BS110" s="855"/>
      <c r="BT110" s="855"/>
      <c r="BU110" s="855"/>
      <c r="BV110" s="855">
        <v>51601166</v>
      </c>
      <c r="BW110" s="855"/>
      <c r="BX110" s="855"/>
      <c r="BY110" s="855"/>
      <c r="BZ110" s="855"/>
      <c r="CA110" s="855">
        <v>48595372</v>
      </c>
      <c r="CB110" s="855"/>
      <c r="CC110" s="855"/>
      <c r="CD110" s="855"/>
      <c r="CE110" s="855"/>
      <c r="CF110" s="879">
        <v>163.4</v>
      </c>
      <c r="CG110" s="880"/>
      <c r="CH110" s="880"/>
      <c r="CI110" s="880"/>
      <c r="CJ110" s="880"/>
      <c r="CK110" s="939" t="s">
        <v>443</v>
      </c>
      <c r="CL110" s="832"/>
      <c r="CM110" s="873" t="s">
        <v>444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140</v>
      </c>
      <c r="DH110" s="855"/>
      <c r="DI110" s="855"/>
      <c r="DJ110" s="855"/>
      <c r="DK110" s="855"/>
      <c r="DL110" s="855" t="s">
        <v>140</v>
      </c>
      <c r="DM110" s="855"/>
      <c r="DN110" s="855"/>
      <c r="DO110" s="855"/>
      <c r="DP110" s="855"/>
      <c r="DQ110" s="855" t="s">
        <v>140</v>
      </c>
      <c r="DR110" s="855"/>
      <c r="DS110" s="855"/>
      <c r="DT110" s="855"/>
      <c r="DU110" s="855"/>
      <c r="DV110" s="856" t="s">
        <v>140</v>
      </c>
      <c r="DW110" s="856"/>
      <c r="DX110" s="856"/>
      <c r="DY110" s="856"/>
      <c r="DZ110" s="857"/>
    </row>
    <row r="111" spans="1:131" s="224" customFormat="1" ht="26.25" customHeight="1" x14ac:dyDescent="0.2">
      <c r="A111" s="787" t="s">
        <v>445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140</v>
      </c>
      <c r="AB111" s="932"/>
      <c r="AC111" s="932"/>
      <c r="AD111" s="932"/>
      <c r="AE111" s="933"/>
      <c r="AF111" s="934" t="s">
        <v>140</v>
      </c>
      <c r="AG111" s="932"/>
      <c r="AH111" s="932"/>
      <c r="AI111" s="932"/>
      <c r="AJ111" s="933"/>
      <c r="AK111" s="934" t="s">
        <v>140</v>
      </c>
      <c r="AL111" s="932"/>
      <c r="AM111" s="932"/>
      <c r="AN111" s="932"/>
      <c r="AO111" s="933"/>
      <c r="AP111" s="935" t="s">
        <v>140</v>
      </c>
      <c r="AQ111" s="936"/>
      <c r="AR111" s="936"/>
      <c r="AS111" s="936"/>
      <c r="AT111" s="937"/>
      <c r="AU111" s="945"/>
      <c r="AV111" s="946"/>
      <c r="AW111" s="946"/>
      <c r="AX111" s="946"/>
      <c r="AY111" s="946"/>
      <c r="AZ111" s="828" t="s">
        <v>446</v>
      </c>
      <c r="BA111" s="765"/>
      <c r="BB111" s="765"/>
      <c r="BC111" s="765"/>
      <c r="BD111" s="765"/>
      <c r="BE111" s="765"/>
      <c r="BF111" s="765"/>
      <c r="BG111" s="765"/>
      <c r="BH111" s="765"/>
      <c r="BI111" s="765"/>
      <c r="BJ111" s="765"/>
      <c r="BK111" s="765"/>
      <c r="BL111" s="765"/>
      <c r="BM111" s="765"/>
      <c r="BN111" s="765"/>
      <c r="BO111" s="765"/>
      <c r="BP111" s="766"/>
      <c r="BQ111" s="829" t="s">
        <v>140</v>
      </c>
      <c r="BR111" s="830"/>
      <c r="BS111" s="830"/>
      <c r="BT111" s="830"/>
      <c r="BU111" s="830"/>
      <c r="BV111" s="830" t="s">
        <v>140</v>
      </c>
      <c r="BW111" s="830"/>
      <c r="BX111" s="830"/>
      <c r="BY111" s="830"/>
      <c r="BZ111" s="830"/>
      <c r="CA111" s="830" t="s">
        <v>140</v>
      </c>
      <c r="CB111" s="830"/>
      <c r="CC111" s="830"/>
      <c r="CD111" s="830"/>
      <c r="CE111" s="830"/>
      <c r="CF111" s="888" t="s">
        <v>140</v>
      </c>
      <c r="CG111" s="889"/>
      <c r="CH111" s="889"/>
      <c r="CI111" s="889"/>
      <c r="CJ111" s="889"/>
      <c r="CK111" s="940"/>
      <c r="CL111" s="834"/>
      <c r="CM111" s="828" t="s">
        <v>447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140</v>
      </c>
      <c r="DH111" s="830"/>
      <c r="DI111" s="830"/>
      <c r="DJ111" s="830"/>
      <c r="DK111" s="830"/>
      <c r="DL111" s="830" t="s">
        <v>140</v>
      </c>
      <c r="DM111" s="830"/>
      <c r="DN111" s="830"/>
      <c r="DO111" s="830"/>
      <c r="DP111" s="830"/>
      <c r="DQ111" s="830" t="s">
        <v>140</v>
      </c>
      <c r="DR111" s="830"/>
      <c r="DS111" s="830"/>
      <c r="DT111" s="830"/>
      <c r="DU111" s="830"/>
      <c r="DV111" s="807" t="s">
        <v>140</v>
      </c>
      <c r="DW111" s="807"/>
      <c r="DX111" s="807"/>
      <c r="DY111" s="807"/>
      <c r="DZ111" s="808"/>
    </row>
    <row r="112" spans="1:131" s="224" customFormat="1" ht="26.25" customHeight="1" x14ac:dyDescent="0.2">
      <c r="A112" s="925" t="s">
        <v>448</v>
      </c>
      <c r="B112" s="926"/>
      <c r="C112" s="765" t="s">
        <v>449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140</v>
      </c>
      <c r="AB112" s="793"/>
      <c r="AC112" s="793"/>
      <c r="AD112" s="793"/>
      <c r="AE112" s="794"/>
      <c r="AF112" s="795" t="s">
        <v>140</v>
      </c>
      <c r="AG112" s="793"/>
      <c r="AH112" s="793"/>
      <c r="AI112" s="793"/>
      <c r="AJ112" s="794"/>
      <c r="AK112" s="795" t="s">
        <v>140</v>
      </c>
      <c r="AL112" s="793"/>
      <c r="AM112" s="793"/>
      <c r="AN112" s="793"/>
      <c r="AO112" s="794"/>
      <c r="AP112" s="837" t="s">
        <v>140</v>
      </c>
      <c r="AQ112" s="838"/>
      <c r="AR112" s="838"/>
      <c r="AS112" s="838"/>
      <c r="AT112" s="839"/>
      <c r="AU112" s="945"/>
      <c r="AV112" s="946"/>
      <c r="AW112" s="946"/>
      <c r="AX112" s="946"/>
      <c r="AY112" s="946"/>
      <c r="AZ112" s="828" t="s">
        <v>450</v>
      </c>
      <c r="BA112" s="765"/>
      <c r="BB112" s="765"/>
      <c r="BC112" s="765"/>
      <c r="BD112" s="765"/>
      <c r="BE112" s="765"/>
      <c r="BF112" s="765"/>
      <c r="BG112" s="765"/>
      <c r="BH112" s="765"/>
      <c r="BI112" s="765"/>
      <c r="BJ112" s="765"/>
      <c r="BK112" s="765"/>
      <c r="BL112" s="765"/>
      <c r="BM112" s="765"/>
      <c r="BN112" s="765"/>
      <c r="BO112" s="765"/>
      <c r="BP112" s="766"/>
      <c r="BQ112" s="829">
        <v>5710812</v>
      </c>
      <c r="BR112" s="830"/>
      <c r="BS112" s="830"/>
      <c r="BT112" s="830"/>
      <c r="BU112" s="830"/>
      <c r="BV112" s="830">
        <v>4834371</v>
      </c>
      <c r="BW112" s="830"/>
      <c r="BX112" s="830"/>
      <c r="BY112" s="830"/>
      <c r="BZ112" s="830"/>
      <c r="CA112" s="830">
        <v>4446818</v>
      </c>
      <c r="CB112" s="830"/>
      <c r="CC112" s="830"/>
      <c r="CD112" s="830"/>
      <c r="CE112" s="830"/>
      <c r="CF112" s="888">
        <v>15</v>
      </c>
      <c r="CG112" s="889"/>
      <c r="CH112" s="889"/>
      <c r="CI112" s="889"/>
      <c r="CJ112" s="889"/>
      <c r="CK112" s="940"/>
      <c r="CL112" s="834"/>
      <c r="CM112" s="828" t="s">
        <v>451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140</v>
      </c>
      <c r="DH112" s="830"/>
      <c r="DI112" s="830"/>
      <c r="DJ112" s="830"/>
      <c r="DK112" s="830"/>
      <c r="DL112" s="830" t="s">
        <v>140</v>
      </c>
      <c r="DM112" s="830"/>
      <c r="DN112" s="830"/>
      <c r="DO112" s="830"/>
      <c r="DP112" s="830"/>
      <c r="DQ112" s="830" t="s">
        <v>140</v>
      </c>
      <c r="DR112" s="830"/>
      <c r="DS112" s="830"/>
      <c r="DT112" s="830"/>
      <c r="DU112" s="830"/>
      <c r="DV112" s="807" t="s">
        <v>140</v>
      </c>
      <c r="DW112" s="807"/>
      <c r="DX112" s="807"/>
      <c r="DY112" s="807"/>
      <c r="DZ112" s="808"/>
    </row>
    <row r="113" spans="1:130" s="224" customFormat="1" ht="26.25" customHeight="1" x14ac:dyDescent="0.2">
      <c r="A113" s="927"/>
      <c r="B113" s="928"/>
      <c r="C113" s="765" t="s">
        <v>452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744439</v>
      </c>
      <c r="AB113" s="932"/>
      <c r="AC113" s="932"/>
      <c r="AD113" s="932"/>
      <c r="AE113" s="933"/>
      <c r="AF113" s="934">
        <v>702039</v>
      </c>
      <c r="AG113" s="932"/>
      <c r="AH113" s="932"/>
      <c r="AI113" s="932"/>
      <c r="AJ113" s="933"/>
      <c r="AK113" s="934">
        <v>633509</v>
      </c>
      <c r="AL113" s="932"/>
      <c r="AM113" s="932"/>
      <c r="AN113" s="932"/>
      <c r="AO113" s="933"/>
      <c r="AP113" s="935">
        <v>2.1</v>
      </c>
      <c r="AQ113" s="936"/>
      <c r="AR113" s="936"/>
      <c r="AS113" s="936"/>
      <c r="AT113" s="937"/>
      <c r="AU113" s="945"/>
      <c r="AV113" s="946"/>
      <c r="AW113" s="946"/>
      <c r="AX113" s="946"/>
      <c r="AY113" s="946"/>
      <c r="AZ113" s="828" t="s">
        <v>453</v>
      </c>
      <c r="BA113" s="765"/>
      <c r="BB113" s="765"/>
      <c r="BC113" s="765"/>
      <c r="BD113" s="765"/>
      <c r="BE113" s="765"/>
      <c r="BF113" s="765"/>
      <c r="BG113" s="765"/>
      <c r="BH113" s="765"/>
      <c r="BI113" s="765"/>
      <c r="BJ113" s="765"/>
      <c r="BK113" s="765"/>
      <c r="BL113" s="765"/>
      <c r="BM113" s="765"/>
      <c r="BN113" s="765"/>
      <c r="BO113" s="765"/>
      <c r="BP113" s="766"/>
      <c r="BQ113" s="829" t="s">
        <v>140</v>
      </c>
      <c r="BR113" s="830"/>
      <c r="BS113" s="830"/>
      <c r="BT113" s="830"/>
      <c r="BU113" s="830"/>
      <c r="BV113" s="830" t="s">
        <v>140</v>
      </c>
      <c r="BW113" s="830"/>
      <c r="BX113" s="830"/>
      <c r="BY113" s="830"/>
      <c r="BZ113" s="830"/>
      <c r="CA113" s="830" t="s">
        <v>140</v>
      </c>
      <c r="CB113" s="830"/>
      <c r="CC113" s="830"/>
      <c r="CD113" s="830"/>
      <c r="CE113" s="830"/>
      <c r="CF113" s="888" t="s">
        <v>140</v>
      </c>
      <c r="CG113" s="889"/>
      <c r="CH113" s="889"/>
      <c r="CI113" s="889"/>
      <c r="CJ113" s="889"/>
      <c r="CK113" s="940"/>
      <c r="CL113" s="834"/>
      <c r="CM113" s="828" t="s">
        <v>454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140</v>
      </c>
      <c r="DH113" s="793"/>
      <c r="DI113" s="793"/>
      <c r="DJ113" s="793"/>
      <c r="DK113" s="794"/>
      <c r="DL113" s="795" t="s">
        <v>140</v>
      </c>
      <c r="DM113" s="793"/>
      <c r="DN113" s="793"/>
      <c r="DO113" s="793"/>
      <c r="DP113" s="794"/>
      <c r="DQ113" s="795" t="s">
        <v>140</v>
      </c>
      <c r="DR113" s="793"/>
      <c r="DS113" s="793"/>
      <c r="DT113" s="793"/>
      <c r="DU113" s="794"/>
      <c r="DV113" s="837" t="s">
        <v>140</v>
      </c>
      <c r="DW113" s="838"/>
      <c r="DX113" s="838"/>
      <c r="DY113" s="838"/>
      <c r="DZ113" s="839"/>
    </row>
    <row r="114" spans="1:130" s="224" customFormat="1" ht="26.25" customHeight="1" x14ac:dyDescent="0.2">
      <c r="A114" s="927"/>
      <c r="B114" s="928"/>
      <c r="C114" s="765" t="s">
        <v>455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140</v>
      </c>
      <c r="AB114" s="793"/>
      <c r="AC114" s="793"/>
      <c r="AD114" s="793"/>
      <c r="AE114" s="794"/>
      <c r="AF114" s="795" t="s">
        <v>140</v>
      </c>
      <c r="AG114" s="793"/>
      <c r="AH114" s="793"/>
      <c r="AI114" s="793"/>
      <c r="AJ114" s="794"/>
      <c r="AK114" s="795" t="s">
        <v>140</v>
      </c>
      <c r="AL114" s="793"/>
      <c r="AM114" s="793"/>
      <c r="AN114" s="793"/>
      <c r="AO114" s="794"/>
      <c r="AP114" s="837" t="s">
        <v>140</v>
      </c>
      <c r="AQ114" s="838"/>
      <c r="AR114" s="838"/>
      <c r="AS114" s="838"/>
      <c r="AT114" s="839"/>
      <c r="AU114" s="945"/>
      <c r="AV114" s="946"/>
      <c r="AW114" s="946"/>
      <c r="AX114" s="946"/>
      <c r="AY114" s="946"/>
      <c r="AZ114" s="828" t="s">
        <v>456</v>
      </c>
      <c r="BA114" s="765"/>
      <c r="BB114" s="765"/>
      <c r="BC114" s="765"/>
      <c r="BD114" s="765"/>
      <c r="BE114" s="765"/>
      <c r="BF114" s="765"/>
      <c r="BG114" s="765"/>
      <c r="BH114" s="765"/>
      <c r="BI114" s="765"/>
      <c r="BJ114" s="765"/>
      <c r="BK114" s="765"/>
      <c r="BL114" s="765"/>
      <c r="BM114" s="765"/>
      <c r="BN114" s="765"/>
      <c r="BO114" s="765"/>
      <c r="BP114" s="766"/>
      <c r="BQ114" s="829">
        <v>5840097</v>
      </c>
      <c r="BR114" s="830"/>
      <c r="BS114" s="830"/>
      <c r="BT114" s="830"/>
      <c r="BU114" s="830"/>
      <c r="BV114" s="830">
        <v>5788220</v>
      </c>
      <c r="BW114" s="830"/>
      <c r="BX114" s="830"/>
      <c r="BY114" s="830"/>
      <c r="BZ114" s="830"/>
      <c r="CA114" s="830">
        <v>5804545</v>
      </c>
      <c r="CB114" s="830"/>
      <c r="CC114" s="830"/>
      <c r="CD114" s="830"/>
      <c r="CE114" s="830"/>
      <c r="CF114" s="888">
        <v>19.5</v>
      </c>
      <c r="CG114" s="889"/>
      <c r="CH114" s="889"/>
      <c r="CI114" s="889"/>
      <c r="CJ114" s="889"/>
      <c r="CK114" s="940"/>
      <c r="CL114" s="834"/>
      <c r="CM114" s="828" t="s">
        <v>457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140</v>
      </c>
      <c r="DH114" s="793"/>
      <c r="DI114" s="793"/>
      <c r="DJ114" s="793"/>
      <c r="DK114" s="794"/>
      <c r="DL114" s="795" t="s">
        <v>140</v>
      </c>
      <c r="DM114" s="793"/>
      <c r="DN114" s="793"/>
      <c r="DO114" s="793"/>
      <c r="DP114" s="794"/>
      <c r="DQ114" s="795" t="s">
        <v>140</v>
      </c>
      <c r="DR114" s="793"/>
      <c r="DS114" s="793"/>
      <c r="DT114" s="793"/>
      <c r="DU114" s="794"/>
      <c r="DV114" s="837" t="s">
        <v>140</v>
      </c>
      <c r="DW114" s="838"/>
      <c r="DX114" s="838"/>
      <c r="DY114" s="838"/>
      <c r="DZ114" s="839"/>
    </row>
    <row r="115" spans="1:130" s="224" customFormat="1" ht="26.25" customHeight="1" x14ac:dyDescent="0.2">
      <c r="A115" s="927"/>
      <c r="B115" s="928"/>
      <c r="C115" s="765" t="s">
        <v>458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1901</v>
      </c>
      <c r="AB115" s="932"/>
      <c r="AC115" s="932"/>
      <c r="AD115" s="932"/>
      <c r="AE115" s="933"/>
      <c r="AF115" s="934">
        <v>1511</v>
      </c>
      <c r="AG115" s="932"/>
      <c r="AH115" s="932"/>
      <c r="AI115" s="932"/>
      <c r="AJ115" s="933"/>
      <c r="AK115" s="934">
        <v>1334</v>
      </c>
      <c r="AL115" s="932"/>
      <c r="AM115" s="932"/>
      <c r="AN115" s="932"/>
      <c r="AO115" s="933"/>
      <c r="AP115" s="935">
        <v>0</v>
      </c>
      <c r="AQ115" s="936"/>
      <c r="AR115" s="936"/>
      <c r="AS115" s="936"/>
      <c r="AT115" s="937"/>
      <c r="AU115" s="945"/>
      <c r="AV115" s="946"/>
      <c r="AW115" s="946"/>
      <c r="AX115" s="946"/>
      <c r="AY115" s="946"/>
      <c r="AZ115" s="828" t="s">
        <v>459</v>
      </c>
      <c r="BA115" s="765"/>
      <c r="BB115" s="765"/>
      <c r="BC115" s="765"/>
      <c r="BD115" s="765"/>
      <c r="BE115" s="765"/>
      <c r="BF115" s="765"/>
      <c r="BG115" s="765"/>
      <c r="BH115" s="765"/>
      <c r="BI115" s="765"/>
      <c r="BJ115" s="765"/>
      <c r="BK115" s="765"/>
      <c r="BL115" s="765"/>
      <c r="BM115" s="765"/>
      <c r="BN115" s="765"/>
      <c r="BO115" s="765"/>
      <c r="BP115" s="766"/>
      <c r="BQ115" s="829" t="s">
        <v>140</v>
      </c>
      <c r="BR115" s="830"/>
      <c r="BS115" s="830"/>
      <c r="BT115" s="830"/>
      <c r="BU115" s="830"/>
      <c r="BV115" s="830" t="s">
        <v>140</v>
      </c>
      <c r="BW115" s="830"/>
      <c r="BX115" s="830"/>
      <c r="BY115" s="830"/>
      <c r="BZ115" s="830"/>
      <c r="CA115" s="830" t="s">
        <v>140</v>
      </c>
      <c r="CB115" s="830"/>
      <c r="CC115" s="830"/>
      <c r="CD115" s="830"/>
      <c r="CE115" s="830"/>
      <c r="CF115" s="888" t="s">
        <v>140</v>
      </c>
      <c r="CG115" s="889"/>
      <c r="CH115" s="889"/>
      <c r="CI115" s="889"/>
      <c r="CJ115" s="889"/>
      <c r="CK115" s="940"/>
      <c r="CL115" s="834"/>
      <c r="CM115" s="828" t="s">
        <v>460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140</v>
      </c>
      <c r="DH115" s="793"/>
      <c r="DI115" s="793"/>
      <c r="DJ115" s="793"/>
      <c r="DK115" s="794"/>
      <c r="DL115" s="795" t="s">
        <v>140</v>
      </c>
      <c r="DM115" s="793"/>
      <c r="DN115" s="793"/>
      <c r="DO115" s="793"/>
      <c r="DP115" s="794"/>
      <c r="DQ115" s="795" t="s">
        <v>140</v>
      </c>
      <c r="DR115" s="793"/>
      <c r="DS115" s="793"/>
      <c r="DT115" s="793"/>
      <c r="DU115" s="794"/>
      <c r="DV115" s="837" t="s">
        <v>140</v>
      </c>
      <c r="DW115" s="838"/>
      <c r="DX115" s="838"/>
      <c r="DY115" s="838"/>
      <c r="DZ115" s="839"/>
    </row>
    <row r="116" spans="1:130" s="224" customFormat="1" ht="26.25" customHeight="1" x14ac:dyDescent="0.2">
      <c r="A116" s="929"/>
      <c r="B116" s="930"/>
      <c r="C116" s="852" t="s">
        <v>461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140</v>
      </c>
      <c r="AB116" s="793"/>
      <c r="AC116" s="793"/>
      <c r="AD116" s="793"/>
      <c r="AE116" s="794"/>
      <c r="AF116" s="795" t="s">
        <v>140</v>
      </c>
      <c r="AG116" s="793"/>
      <c r="AH116" s="793"/>
      <c r="AI116" s="793"/>
      <c r="AJ116" s="794"/>
      <c r="AK116" s="795" t="s">
        <v>140</v>
      </c>
      <c r="AL116" s="793"/>
      <c r="AM116" s="793"/>
      <c r="AN116" s="793"/>
      <c r="AO116" s="794"/>
      <c r="AP116" s="837" t="s">
        <v>140</v>
      </c>
      <c r="AQ116" s="838"/>
      <c r="AR116" s="838"/>
      <c r="AS116" s="838"/>
      <c r="AT116" s="839"/>
      <c r="AU116" s="945"/>
      <c r="AV116" s="946"/>
      <c r="AW116" s="946"/>
      <c r="AX116" s="946"/>
      <c r="AY116" s="946"/>
      <c r="AZ116" s="922" t="s">
        <v>462</v>
      </c>
      <c r="BA116" s="923"/>
      <c r="BB116" s="923"/>
      <c r="BC116" s="923"/>
      <c r="BD116" s="923"/>
      <c r="BE116" s="923"/>
      <c r="BF116" s="923"/>
      <c r="BG116" s="923"/>
      <c r="BH116" s="923"/>
      <c r="BI116" s="923"/>
      <c r="BJ116" s="923"/>
      <c r="BK116" s="923"/>
      <c r="BL116" s="923"/>
      <c r="BM116" s="923"/>
      <c r="BN116" s="923"/>
      <c r="BO116" s="923"/>
      <c r="BP116" s="924"/>
      <c r="BQ116" s="829" t="s">
        <v>140</v>
      </c>
      <c r="BR116" s="830"/>
      <c r="BS116" s="830"/>
      <c r="BT116" s="830"/>
      <c r="BU116" s="830"/>
      <c r="BV116" s="830" t="s">
        <v>140</v>
      </c>
      <c r="BW116" s="830"/>
      <c r="BX116" s="830"/>
      <c r="BY116" s="830"/>
      <c r="BZ116" s="830"/>
      <c r="CA116" s="830" t="s">
        <v>140</v>
      </c>
      <c r="CB116" s="830"/>
      <c r="CC116" s="830"/>
      <c r="CD116" s="830"/>
      <c r="CE116" s="830"/>
      <c r="CF116" s="888" t="s">
        <v>140</v>
      </c>
      <c r="CG116" s="889"/>
      <c r="CH116" s="889"/>
      <c r="CI116" s="889"/>
      <c r="CJ116" s="889"/>
      <c r="CK116" s="940"/>
      <c r="CL116" s="834"/>
      <c r="CM116" s="828" t="s">
        <v>463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140</v>
      </c>
      <c r="DH116" s="793"/>
      <c r="DI116" s="793"/>
      <c r="DJ116" s="793"/>
      <c r="DK116" s="794"/>
      <c r="DL116" s="795" t="s">
        <v>140</v>
      </c>
      <c r="DM116" s="793"/>
      <c r="DN116" s="793"/>
      <c r="DO116" s="793"/>
      <c r="DP116" s="794"/>
      <c r="DQ116" s="795" t="s">
        <v>140</v>
      </c>
      <c r="DR116" s="793"/>
      <c r="DS116" s="793"/>
      <c r="DT116" s="793"/>
      <c r="DU116" s="794"/>
      <c r="DV116" s="837" t="s">
        <v>140</v>
      </c>
      <c r="DW116" s="838"/>
      <c r="DX116" s="838"/>
      <c r="DY116" s="838"/>
      <c r="DZ116" s="839"/>
    </row>
    <row r="117" spans="1:130" s="224" customFormat="1" ht="26.25" customHeight="1" x14ac:dyDescent="0.2">
      <c r="A117" s="908" t="s">
        <v>191</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464</v>
      </c>
      <c r="Z117" s="910"/>
      <c r="AA117" s="915">
        <v>7545162</v>
      </c>
      <c r="AB117" s="916"/>
      <c r="AC117" s="916"/>
      <c r="AD117" s="916"/>
      <c r="AE117" s="917"/>
      <c r="AF117" s="918">
        <v>7542426</v>
      </c>
      <c r="AG117" s="916"/>
      <c r="AH117" s="916"/>
      <c r="AI117" s="916"/>
      <c r="AJ117" s="917"/>
      <c r="AK117" s="918">
        <v>7193699</v>
      </c>
      <c r="AL117" s="916"/>
      <c r="AM117" s="916"/>
      <c r="AN117" s="916"/>
      <c r="AO117" s="917"/>
      <c r="AP117" s="919"/>
      <c r="AQ117" s="920"/>
      <c r="AR117" s="920"/>
      <c r="AS117" s="920"/>
      <c r="AT117" s="921"/>
      <c r="AU117" s="945"/>
      <c r="AV117" s="946"/>
      <c r="AW117" s="946"/>
      <c r="AX117" s="946"/>
      <c r="AY117" s="946"/>
      <c r="AZ117" s="876" t="s">
        <v>465</v>
      </c>
      <c r="BA117" s="877"/>
      <c r="BB117" s="877"/>
      <c r="BC117" s="877"/>
      <c r="BD117" s="877"/>
      <c r="BE117" s="877"/>
      <c r="BF117" s="877"/>
      <c r="BG117" s="877"/>
      <c r="BH117" s="877"/>
      <c r="BI117" s="877"/>
      <c r="BJ117" s="877"/>
      <c r="BK117" s="877"/>
      <c r="BL117" s="877"/>
      <c r="BM117" s="877"/>
      <c r="BN117" s="877"/>
      <c r="BO117" s="877"/>
      <c r="BP117" s="878"/>
      <c r="BQ117" s="829" t="s">
        <v>140</v>
      </c>
      <c r="BR117" s="830"/>
      <c r="BS117" s="830"/>
      <c r="BT117" s="830"/>
      <c r="BU117" s="830"/>
      <c r="BV117" s="830" t="s">
        <v>140</v>
      </c>
      <c r="BW117" s="830"/>
      <c r="BX117" s="830"/>
      <c r="BY117" s="830"/>
      <c r="BZ117" s="830"/>
      <c r="CA117" s="830" t="s">
        <v>140</v>
      </c>
      <c r="CB117" s="830"/>
      <c r="CC117" s="830"/>
      <c r="CD117" s="830"/>
      <c r="CE117" s="830"/>
      <c r="CF117" s="888" t="s">
        <v>140</v>
      </c>
      <c r="CG117" s="889"/>
      <c r="CH117" s="889"/>
      <c r="CI117" s="889"/>
      <c r="CJ117" s="889"/>
      <c r="CK117" s="940"/>
      <c r="CL117" s="834"/>
      <c r="CM117" s="828" t="s">
        <v>466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140</v>
      </c>
      <c r="DH117" s="793"/>
      <c r="DI117" s="793"/>
      <c r="DJ117" s="793"/>
      <c r="DK117" s="794"/>
      <c r="DL117" s="795" t="s">
        <v>140</v>
      </c>
      <c r="DM117" s="793"/>
      <c r="DN117" s="793"/>
      <c r="DO117" s="793"/>
      <c r="DP117" s="794"/>
      <c r="DQ117" s="795" t="s">
        <v>140</v>
      </c>
      <c r="DR117" s="793"/>
      <c r="DS117" s="793"/>
      <c r="DT117" s="793"/>
      <c r="DU117" s="794"/>
      <c r="DV117" s="837" t="s">
        <v>140</v>
      </c>
      <c r="DW117" s="838"/>
      <c r="DX117" s="838"/>
      <c r="DY117" s="838"/>
      <c r="DZ117" s="839"/>
    </row>
    <row r="118" spans="1:130" s="224" customFormat="1" ht="26.25" customHeight="1" x14ac:dyDescent="0.2">
      <c r="A118" s="908" t="s">
        <v>440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437</v>
      </c>
      <c r="AB118" s="909"/>
      <c r="AC118" s="909"/>
      <c r="AD118" s="909"/>
      <c r="AE118" s="910"/>
      <c r="AF118" s="911" t="s">
        <v>438</v>
      </c>
      <c r="AG118" s="909"/>
      <c r="AH118" s="909"/>
      <c r="AI118" s="909"/>
      <c r="AJ118" s="910"/>
      <c r="AK118" s="911" t="s">
        <v>314</v>
      </c>
      <c r="AL118" s="909"/>
      <c r="AM118" s="909"/>
      <c r="AN118" s="909"/>
      <c r="AO118" s="910"/>
      <c r="AP118" s="912" t="s">
        <v>439</v>
      </c>
      <c r="AQ118" s="913"/>
      <c r="AR118" s="913"/>
      <c r="AS118" s="913"/>
      <c r="AT118" s="914"/>
      <c r="AU118" s="945"/>
      <c r="AV118" s="946"/>
      <c r="AW118" s="946"/>
      <c r="AX118" s="946"/>
      <c r="AY118" s="946"/>
      <c r="AZ118" s="851" t="s">
        <v>467</v>
      </c>
      <c r="BA118" s="852"/>
      <c r="BB118" s="852"/>
      <c r="BC118" s="852"/>
      <c r="BD118" s="852"/>
      <c r="BE118" s="852"/>
      <c r="BF118" s="852"/>
      <c r="BG118" s="852"/>
      <c r="BH118" s="852"/>
      <c r="BI118" s="852"/>
      <c r="BJ118" s="852"/>
      <c r="BK118" s="852"/>
      <c r="BL118" s="852"/>
      <c r="BM118" s="852"/>
      <c r="BN118" s="852"/>
      <c r="BO118" s="852"/>
      <c r="BP118" s="853"/>
      <c r="BQ118" s="892" t="s">
        <v>140</v>
      </c>
      <c r="BR118" s="858"/>
      <c r="BS118" s="858"/>
      <c r="BT118" s="858"/>
      <c r="BU118" s="858"/>
      <c r="BV118" s="858" t="s">
        <v>140</v>
      </c>
      <c r="BW118" s="858"/>
      <c r="BX118" s="858"/>
      <c r="BY118" s="858"/>
      <c r="BZ118" s="858"/>
      <c r="CA118" s="858" t="s">
        <v>140</v>
      </c>
      <c r="CB118" s="858"/>
      <c r="CC118" s="858"/>
      <c r="CD118" s="858"/>
      <c r="CE118" s="858"/>
      <c r="CF118" s="888" t="s">
        <v>140</v>
      </c>
      <c r="CG118" s="889"/>
      <c r="CH118" s="889"/>
      <c r="CI118" s="889"/>
      <c r="CJ118" s="889"/>
      <c r="CK118" s="940"/>
      <c r="CL118" s="834"/>
      <c r="CM118" s="828" t="s">
        <v>468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140</v>
      </c>
      <c r="DH118" s="793"/>
      <c r="DI118" s="793"/>
      <c r="DJ118" s="793"/>
      <c r="DK118" s="794"/>
      <c r="DL118" s="795" t="s">
        <v>140</v>
      </c>
      <c r="DM118" s="793"/>
      <c r="DN118" s="793"/>
      <c r="DO118" s="793"/>
      <c r="DP118" s="794"/>
      <c r="DQ118" s="795" t="s">
        <v>140</v>
      </c>
      <c r="DR118" s="793"/>
      <c r="DS118" s="793"/>
      <c r="DT118" s="793"/>
      <c r="DU118" s="794"/>
      <c r="DV118" s="837" t="s">
        <v>140</v>
      </c>
      <c r="DW118" s="838"/>
      <c r="DX118" s="838"/>
      <c r="DY118" s="838"/>
      <c r="DZ118" s="839"/>
    </row>
    <row r="119" spans="1:130" s="224" customFormat="1" ht="26.25" customHeight="1" x14ac:dyDescent="0.2">
      <c r="A119" s="831" t="s">
        <v>443</v>
      </c>
      <c r="B119" s="832"/>
      <c r="C119" s="873" t="s">
        <v>444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140</v>
      </c>
      <c r="AB119" s="902"/>
      <c r="AC119" s="902"/>
      <c r="AD119" s="902"/>
      <c r="AE119" s="903"/>
      <c r="AF119" s="904" t="s">
        <v>140</v>
      </c>
      <c r="AG119" s="902"/>
      <c r="AH119" s="902"/>
      <c r="AI119" s="902"/>
      <c r="AJ119" s="903"/>
      <c r="AK119" s="904" t="s">
        <v>140</v>
      </c>
      <c r="AL119" s="902"/>
      <c r="AM119" s="902"/>
      <c r="AN119" s="902"/>
      <c r="AO119" s="903"/>
      <c r="AP119" s="905" t="s">
        <v>140</v>
      </c>
      <c r="AQ119" s="906"/>
      <c r="AR119" s="906"/>
      <c r="AS119" s="906"/>
      <c r="AT119" s="907"/>
      <c r="AU119" s="947"/>
      <c r="AV119" s="948"/>
      <c r="AW119" s="948"/>
      <c r="AX119" s="948"/>
      <c r="AY119" s="948"/>
      <c r="AZ119" s="247" t="s">
        <v>191</v>
      </c>
      <c r="BA119" s="247"/>
      <c r="BB119" s="247"/>
      <c r="BC119" s="247"/>
      <c r="BD119" s="247"/>
      <c r="BE119" s="247"/>
      <c r="BF119" s="247"/>
      <c r="BG119" s="247"/>
      <c r="BH119" s="247"/>
      <c r="BI119" s="247"/>
      <c r="BJ119" s="247"/>
      <c r="BK119" s="247"/>
      <c r="BL119" s="247"/>
      <c r="BM119" s="247"/>
      <c r="BN119" s="247"/>
      <c r="BO119" s="890" t="s">
        <v>469</v>
      </c>
      <c r="BP119" s="891"/>
      <c r="BQ119" s="892">
        <v>64496674</v>
      </c>
      <c r="BR119" s="858"/>
      <c r="BS119" s="858"/>
      <c r="BT119" s="858"/>
      <c r="BU119" s="858"/>
      <c r="BV119" s="858">
        <v>62223757</v>
      </c>
      <c r="BW119" s="858"/>
      <c r="BX119" s="858"/>
      <c r="BY119" s="858"/>
      <c r="BZ119" s="858"/>
      <c r="CA119" s="858">
        <v>58846735</v>
      </c>
      <c r="CB119" s="858"/>
      <c r="CC119" s="858"/>
      <c r="CD119" s="858"/>
      <c r="CE119" s="858"/>
      <c r="CF119" s="761"/>
      <c r="CG119" s="762"/>
      <c r="CH119" s="762"/>
      <c r="CI119" s="762"/>
      <c r="CJ119" s="847"/>
      <c r="CK119" s="941"/>
      <c r="CL119" s="836"/>
      <c r="CM119" s="851" t="s">
        <v>470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140</v>
      </c>
      <c r="DH119" s="777"/>
      <c r="DI119" s="777"/>
      <c r="DJ119" s="777"/>
      <c r="DK119" s="778"/>
      <c r="DL119" s="779" t="s">
        <v>140</v>
      </c>
      <c r="DM119" s="777"/>
      <c r="DN119" s="777"/>
      <c r="DO119" s="777"/>
      <c r="DP119" s="778"/>
      <c r="DQ119" s="779" t="s">
        <v>140</v>
      </c>
      <c r="DR119" s="777"/>
      <c r="DS119" s="777"/>
      <c r="DT119" s="777"/>
      <c r="DU119" s="778"/>
      <c r="DV119" s="861" t="s">
        <v>140</v>
      </c>
      <c r="DW119" s="862"/>
      <c r="DX119" s="862"/>
      <c r="DY119" s="862"/>
      <c r="DZ119" s="863"/>
    </row>
    <row r="120" spans="1:130" s="224" customFormat="1" ht="26.25" customHeight="1" x14ac:dyDescent="0.2">
      <c r="A120" s="833"/>
      <c r="B120" s="834"/>
      <c r="C120" s="828" t="s">
        <v>447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140</v>
      </c>
      <c r="AB120" s="793"/>
      <c r="AC120" s="793"/>
      <c r="AD120" s="793"/>
      <c r="AE120" s="794"/>
      <c r="AF120" s="795" t="s">
        <v>140</v>
      </c>
      <c r="AG120" s="793"/>
      <c r="AH120" s="793"/>
      <c r="AI120" s="793"/>
      <c r="AJ120" s="794"/>
      <c r="AK120" s="795" t="s">
        <v>140</v>
      </c>
      <c r="AL120" s="793"/>
      <c r="AM120" s="793"/>
      <c r="AN120" s="793"/>
      <c r="AO120" s="794"/>
      <c r="AP120" s="837" t="s">
        <v>140</v>
      </c>
      <c r="AQ120" s="838"/>
      <c r="AR120" s="838"/>
      <c r="AS120" s="838"/>
      <c r="AT120" s="839"/>
      <c r="AU120" s="893" t="s">
        <v>471</v>
      </c>
      <c r="AV120" s="894"/>
      <c r="AW120" s="894"/>
      <c r="AX120" s="894"/>
      <c r="AY120" s="895"/>
      <c r="AZ120" s="873" t="s">
        <v>472</v>
      </c>
      <c r="BA120" s="821"/>
      <c r="BB120" s="821"/>
      <c r="BC120" s="821"/>
      <c r="BD120" s="821"/>
      <c r="BE120" s="821"/>
      <c r="BF120" s="821"/>
      <c r="BG120" s="821"/>
      <c r="BH120" s="821"/>
      <c r="BI120" s="821"/>
      <c r="BJ120" s="821"/>
      <c r="BK120" s="821"/>
      <c r="BL120" s="821"/>
      <c r="BM120" s="821"/>
      <c r="BN120" s="821"/>
      <c r="BO120" s="821"/>
      <c r="BP120" s="822"/>
      <c r="BQ120" s="874">
        <v>23885929</v>
      </c>
      <c r="BR120" s="855"/>
      <c r="BS120" s="855"/>
      <c r="BT120" s="855"/>
      <c r="BU120" s="855"/>
      <c r="BV120" s="855">
        <v>26985993</v>
      </c>
      <c r="BW120" s="855"/>
      <c r="BX120" s="855"/>
      <c r="BY120" s="855"/>
      <c r="BZ120" s="855"/>
      <c r="CA120" s="855">
        <v>25818147</v>
      </c>
      <c r="CB120" s="855"/>
      <c r="CC120" s="855"/>
      <c r="CD120" s="855"/>
      <c r="CE120" s="855"/>
      <c r="CF120" s="879">
        <v>86.8</v>
      </c>
      <c r="CG120" s="880"/>
      <c r="CH120" s="880"/>
      <c r="CI120" s="880"/>
      <c r="CJ120" s="880"/>
      <c r="CK120" s="881" t="s">
        <v>473</v>
      </c>
      <c r="CL120" s="865"/>
      <c r="CM120" s="865"/>
      <c r="CN120" s="865"/>
      <c r="CO120" s="866"/>
      <c r="CP120" s="885" t="s">
        <v>474</v>
      </c>
      <c r="CQ120" s="886"/>
      <c r="CR120" s="886"/>
      <c r="CS120" s="886"/>
      <c r="CT120" s="886"/>
      <c r="CU120" s="886"/>
      <c r="CV120" s="886"/>
      <c r="CW120" s="886"/>
      <c r="CX120" s="886"/>
      <c r="CY120" s="886"/>
      <c r="CZ120" s="886"/>
      <c r="DA120" s="886"/>
      <c r="DB120" s="886"/>
      <c r="DC120" s="886"/>
      <c r="DD120" s="886"/>
      <c r="DE120" s="886"/>
      <c r="DF120" s="887"/>
      <c r="DG120" s="874">
        <v>4692060</v>
      </c>
      <c r="DH120" s="855"/>
      <c r="DI120" s="855"/>
      <c r="DJ120" s="855"/>
      <c r="DK120" s="855"/>
      <c r="DL120" s="855">
        <v>3757864</v>
      </c>
      <c r="DM120" s="855"/>
      <c r="DN120" s="855"/>
      <c r="DO120" s="855"/>
      <c r="DP120" s="855"/>
      <c r="DQ120" s="855">
        <v>2947706</v>
      </c>
      <c r="DR120" s="855"/>
      <c r="DS120" s="855"/>
      <c r="DT120" s="855"/>
      <c r="DU120" s="855"/>
      <c r="DV120" s="856">
        <v>9.9</v>
      </c>
      <c r="DW120" s="856"/>
      <c r="DX120" s="856"/>
      <c r="DY120" s="856"/>
      <c r="DZ120" s="857"/>
    </row>
    <row r="121" spans="1:130" s="224" customFormat="1" ht="26.25" customHeight="1" x14ac:dyDescent="0.2">
      <c r="A121" s="833"/>
      <c r="B121" s="834"/>
      <c r="C121" s="876" t="s">
        <v>475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140</v>
      </c>
      <c r="AB121" s="793"/>
      <c r="AC121" s="793"/>
      <c r="AD121" s="793"/>
      <c r="AE121" s="794"/>
      <c r="AF121" s="795" t="s">
        <v>140</v>
      </c>
      <c r="AG121" s="793"/>
      <c r="AH121" s="793"/>
      <c r="AI121" s="793"/>
      <c r="AJ121" s="794"/>
      <c r="AK121" s="795" t="s">
        <v>140</v>
      </c>
      <c r="AL121" s="793"/>
      <c r="AM121" s="793"/>
      <c r="AN121" s="793"/>
      <c r="AO121" s="794"/>
      <c r="AP121" s="837" t="s">
        <v>140</v>
      </c>
      <c r="AQ121" s="838"/>
      <c r="AR121" s="838"/>
      <c r="AS121" s="838"/>
      <c r="AT121" s="839"/>
      <c r="AU121" s="896"/>
      <c r="AV121" s="897"/>
      <c r="AW121" s="897"/>
      <c r="AX121" s="897"/>
      <c r="AY121" s="898"/>
      <c r="AZ121" s="828" t="s">
        <v>476</v>
      </c>
      <c r="BA121" s="765"/>
      <c r="BB121" s="765"/>
      <c r="BC121" s="765"/>
      <c r="BD121" s="765"/>
      <c r="BE121" s="765"/>
      <c r="BF121" s="765"/>
      <c r="BG121" s="765"/>
      <c r="BH121" s="765"/>
      <c r="BI121" s="765"/>
      <c r="BJ121" s="765"/>
      <c r="BK121" s="765"/>
      <c r="BL121" s="765"/>
      <c r="BM121" s="765"/>
      <c r="BN121" s="765"/>
      <c r="BO121" s="765"/>
      <c r="BP121" s="766"/>
      <c r="BQ121" s="829">
        <v>3382415</v>
      </c>
      <c r="BR121" s="830"/>
      <c r="BS121" s="830"/>
      <c r="BT121" s="830"/>
      <c r="BU121" s="830"/>
      <c r="BV121" s="830">
        <v>2959633</v>
      </c>
      <c r="BW121" s="830"/>
      <c r="BX121" s="830"/>
      <c r="BY121" s="830"/>
      <c r="BZ121" s="830"/>
      <c r="CA121" s="830">
        <v>2230058</v>
      </c>
      <c r="CB121" s="830"/>
      <c r="CC121" s="830"/>
      <c r="CD121" s="830"/>
      <c r="CE121" s="830"/>
      <c r="CF121" s="888">
        <v>7.5</v>
      </c>
      <c r="CG121" s="889"/>
      <c r="CH121" s="889"/>
      <c r="CI121" s="889"/>
      <c r="CJ121" s="889"/>
      <c r="CK121" s="882"/>
      <c r="CL121" s="868"/>
      <c r="CM121" s="868"/>
      <c r="CN121" s="868"/>
      <c r="CO121" s="869"/>
      <c r="CP121" s="848" t="s">
        <v>416</v>
      </c>
      <c r="CQ121" s="849"/>
      <c r="CR121" s="849"/>
      <c r="CS121" s="849"/>
      <c r="CT121" s="849"/>
      <c r="CU121" s="849"/>
      <c r="CV121" s="849"/>
      <c r="CW121" s="849"/>
      <c r="CX121" s="849"/>
      <c r="CY121" s="849"/>
      <c r="CZ121" s="849"/>
      <c r="DA121" s="849"/>
      <c r="DB121" s="849"/>
      <c r="DC121" s="849"/>
      <c r="DD121" s="849"/>
      <c r="DE121" s="849"/>
      <c r="DF121" s="850"/>
      <c r="DG121" s="829">
        <v>712715</v>
      </c>
      <c r="DH121" s="830"/>
      <c r="DI121" s="830"/>
      <c r="DJ121" s="830"/>
      <c r="DK121" s="830"/>
      <c r="DL121" s="830">
        <v>786411</v>
      </c>
      <c r="DM121" s="830"/>
      <c r="DN121" s="830"/>
      <c r="DO121" s="830"/>
      <c r="DP121" s="830"/>
      <c r="DQ121" s="830">
        <v>1229137</v>
      </c>
      <c r="DR121" s="830"/>
      <c r="DS121" s="830"/>
      <c r="DT121" s="830"/>
      <c r="DU121" s="830"/>
      <c r="DV121" s="807">
        <v>4.0999999999999996</v>
      </c>
      <c r="DW121" s="807"/>
      <c r="DX121" s="807"/>
      <c r="DY121" s="807"/>
      <c r="DZ121" s="808"/>
    </row>
    <row r="122" spans="1:130" s="224" customFormat="1" ht="26.25" customHeight="1" x14ac:dyDescent="0.2">
      <c r="A122" s="833"/>
      <c r="B122" s="834"/>
      <c r="C122" s="828" t="s">
        <v>457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140</v>
      </c>
      <c r="AB122" s="793"/>
      <c r="AC122" s="793"/>
      <c r="AD122" s="793"/>
      <c r="AE122" s="794"/>
      <c r="AF122" s="795" t="s">
        <v>140</v>
      </c>
      <c r="AG122" s="793"/>
      <c r="AH122" s="793"/>
      <c r="AI122" s="793"/>
      <c r="AJ122" s="794"/>
      <c r="AK122" s="795" t="s">
        <v>140</v>
      </c>
      <c r="AL122" s="793"/>
      <c r="AM122" s="793"/>
      <c r="AN122" s="793"/>
      <c r="AO122" s="794"/>
      <c r="AP122" s="837" t="s">
        <v>140</v>
      </c>
      <c r="AQ122" s="838"/>
      <c r="AR122" s="838"/>
      <c r="AS122" s="838"/>
      <c r="AT122" s="839"/>
      <c r="AU122" s="896"/>
      <c r="AV122" s="897"/>
      <c r="AW122" s="897"/>
      <c r="AX122" s="897"/>
      <c r="AY122" s="898"/>
      <c r="AZ122" s="851" t="s">
        <v>477</v>
      </c>
      <c r="BA122" s="852"/>
      <c r="BB122" s="852"/>
      <c r="BC122" s="852"/>
      <c r="BD122" s="852"/>
      <c r="BE122" s="852"/>
      <c r="BF122" s="852"/>
      <c r="BG122" s="852"/>
      <c r="BH122" s="852"/>
      <c r="BI122" s="852"/>
      <c r="BJ122" s="852"/>
      <c r="BK122" s="852"/>
      <c r="BL122" s="852"/>
      <c r="BM122" s="852"/>
      <c r="BN122" s="852"/>
      <c r="BO122" s="852"/>
      <c r="BP122" s="853"/>
      <c r="BQ122" s="892">
        <v>44902427</v>
      </c>
      <c r="BR122" s="858"/>
      <c r="BS122" s="858"/>
      <c r="BT122" s="858"/>
      <c r="BU122" s="858"/>
      <c r="BV122" s="858">
        <v>42750885</v>
      </c>
      <c r="BW122" s="858"/>
      <c r="BX122" s="858"/>
      <c r="BY122" s="858"/>
      <c r="BZ122" s="858"/>
      <c r="CA122" s="858">
        <v>40389613</v>
      </c>
      <c r="CB122" s="858"/>
      <c r="CC122" s="858"/>
      <c r="CD122" s="858"/>
      <c r="CE122" s="858"/>
      <c r="CF122" s="859">
        <v>135.80000000000001</v>
      </c>
      <c r="CG122" s="860"/>
      <c r="CH122" s="860"/>
      <c r="CI122" s="860"/>
      <c r="CJ122" s="860"/>
      <c r="CK122" s="882"/>
      <c r="CL122" s="868"/>
      <c r="CM122" s="868"/>
      <c r="CN122" s="868"/>
      <c r="CO122" s="869"/>
      <c r="CP122" s="848" t="s">
        <v>412</v>
      </c>
      <c r="CQ122" s="849"/>
      <c r="CR122" s="849"/>
      <c r="CS122" s="849"/>
      <c r="CT122" s="849"/>
      <c r="CU122" s="849"/>
      <c r="CV122" s="849"/>
      <c r="CW122" s="849"/>
      <c r="CX122" s="849"/>
      <c r="CY122" s="849"/>
      <c r="CZ122" s="849"/>
      <c r="DA122" s="849"/>
      <c r="DB122" s="849"/>
      <c r="DC122" s="849"/>
      <c r="DD122" s="849"/>
      <c r="DE122" s="849"/>
      <c r="DF122" s="850"/>
      <c r="DG122" s="829">
        <v>306037</v>
      </c>
      <c r="DH122" s="830"/>
      <c r="DI122" s="830"/>
      <c r="DJ122" s="830"/>
      <c r="DK122" s="830"/>
      <c r="DL122" s="830">
        <v>290096</v>
      </c>
      <c r="DM122" s="830"/>
      <c r="DN122" s="830"/>
      <c r="DO122" s="830"/>
      <c r="DP122" s="830"/>
      <c r="DQ122" s="830">
        <v>269975</v>
      </c>
      <c r="DR122" s="830"/>
      <c r="DS122" s="830"/>
      <c r="DT122" s="830"/>
      <c r="DU122" s="830"/>
      <c r="DV122" s="807">
        <v>0.9</v>
      </c>
      <c r="DW122" s="807"/>
      <c r="DX122" s="807"/>
      <c r="DY122" s="807"/>
      <c r="DZ122" s="808"/>
    </row>
    <row r="123" spans="1:130" s="224" customFormat="1" ht="26.25" customHeight="1" x14ac:dyDescent="0.2">
      <c r="A123" s="833"/>
      <c r="B123" s="834"/>
      <c r="C123" s="828" t="s">
        <v>463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140</v>
      </c>
      <c r="AB123" s="793"/>
      <c r="AC123" s="793"/>
      <c r="AD123" s="793"/>
      <c r="AE123" s="794"/>
      <c r="AF123" s="795" t="s">
        <v>140</v>
      </c>
      <c r="AG123" s="793"/>
      <c r="AH123" s="793"/>
      <c r="AI123" s="793"/>
      <c r="AJ123" s="794"/>
      <c r="AK123" s="795" t="s">
        <v>140</v>
      </c>
      <c r="AL123" s="793"/>
      <c r="AM123" s="793"/>
      <c r="AN123" s="793"/>
      <c r="AO123" s="794"/>
      <c r="AP123" s="837" t="s">
        <v>140</v>
      </c>
      <c r="AQ123" s="838"/>
      <c r="AR123" s="838"/>
      <c r="AS123" s="838"/>
      <c r="AT123" s="839"/>
      <c r="AU123" s="899"/>
      <c r="AV123" s="900"/>
      <c r="AW123" s="900"/>
      <c r="AX123" s="900"/>
      <c r="AY123" s="900"/>
      <c r="AZ123" s="247" t="s">
        <v>191</v>
      </c>
      <c r="BA123" s="247"/>
      <c r="BB123" s="247"/>
      <c r="BC123" s="247"/>
      <c r="BD123" s="247"/>
      <c r="BE123" s="247"/>
      <c r="BF123" s="247"/>
      <c r="BG123" s="247"/>
      <c r="BH123" s="247"/>
      <c r="BI123" s="247"/>
      <c r="BJ123" s="247"/>
      <c r="BK123" s="247"/>
      <c r="BL123" s="247"/>
      <c r="BM123" s="247"/>
      <c r="BN123" s="247"/>
      <c r="BO123" s="890" t="s">
        <v>478</v>
      </c>
      <c r="BP123" s="891"/>
      <c r="BQ123" s="845">
        <v>72170771</v>
      </c>
      <c r="BR123" s="846"/>
      <c r="BS123" s="846"/>
      <c r="BT123" s="846"/>
      <c r="BU123" s="846"/>
      <c r="BV123" s="846">
        <v>72696511</v>
      </c>
      <c r="BW123" s="846"/>
      <c r="BX123" s="846"/>
      <c r="BY123" s="846"/>
      <c r="BZ123" s="846"/>
      <c r="CA123" s="846">
        <v>68437818</v>
      </c>
      <c r="CB123" s="846"/>
      <c r="CC123" s="846"/>
      <c r="CD123" s="846"/>
      <c r="CE123" s="846"/>
      <c r="CF123" s="761"/>
      <c r="CG123" s="762"/>
      <c r="CH123" s="762"/>
      <c r="CI123" s="762"/>
      <c r="CJ123" s="847"/>
      <c r="CK123" s="882"/>
      <c r="CL123" s="868"/>
      <c r="CM123" s="868"/>
      <c r="CN123" s="868"/>
      <c r="CO123" s="869"/>
      <c r="CP123" s="848" t="s">
        <v>418</v>
      </c>
      <c r="CQ123" s="849"/>
      <c r="CR123" s="849"/>
      <c r="CS123" s="849"/>
      <c r="CT123" s="849"/>
      <c r="CU123" s="849"/>
      <c r="CV123" s="849"/>
      <c r="CW123" s="849"/>
      <c r="CX123" s="849"/>
      <c r="CY123" s="849"/>
      <c r="CZ123" s="849"/>
      <c r="DA123" s="849"/>
      <c r="DB123" s="849"/>
      <c r="DC123" s="849"/>
      <c r="DD123" s="849"/>
      <c r="DE123" s="849"/>
      <c r="DF123" s="850"/>
      <c r="DG123" s="792" t="s">
        <v>140</v>
      </c>
      <c r="DH123" s="793"/>
      <c r="DI123" s="793"/>
      <c r="DJ123" s="793"/>
      <c r="DK123" s="794"/>
      <c r="DL123" s="795" t="s">
        <v>140</v>
      </c>
      <c r="DM123" s="793"/>
      <c r="DN123" s="793"/>
      <c r="DO123" s="793"/>
      <c r="DP123" s="794"/>
      <c r="DQ123" s="795" t="s">
        <v>140</v>
      </c>
      <c r="DR123" s="793"/>
      <c r="DS123" s="793"/>
      <c r="DT123" s="793"/>
      <c r="DU123" s="794"/>
      <c r="DV123" s="837" t="s">
        <v>140</v>
      </c>
      <c r="DW123" s="838"/>
      <c r="DX123" s="838"/>
      <c r="DY123" s="838"/>
      <c r="DZ123" s="839"/>
    </row>
    <row r="124" spans="1:130" s="224" customFormat="1" ht="26.25" customHeight="1" thickBot="1" x14ac:dyDescent="0.25">
      <c r="A124" s="833"/>
      <c r="B124" s="834"/>
      <c r="C124" s="828" t="s">
        <v>466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140</v>
      </c>
      <c r="AB124" s="793"/>
      <c r="AC124" s="793"/>
      <c r="AD124" s="793"/>
      <c r="AE124" s="794"/>
      <c r="AF124" s="795" t="s">
        <v>140</v>
      </c>
      <c r="AG124" s="793"/>
      <c r="AH124" s="793"/>
      <c r="AI124" s="793"/>
      <c r="AJ124" s="794"/>
      <c r="AK124" s="795" t="s">
        <v>140</v>
      </c>
      <c r="AL124" s="793"/>
      <c r="AM124" s="793"/>
      <c r="AN124" s="793"/>
      <c r="AO124" s="794"/>
      <c r="AP124" s="837" t="s">
        <v>140</v>
      </c>
      <c r="AQ124" s="838"/>
      <c r="AR124" s="838"/>
      <c r="AS124" s="838"/>
      <c r="AT124" s="839"/>
      <c r="AU124" s="840" t="s">
        <v>479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140</v>
      </c>
      <c r="BR124" s="844"/>
      <c r="BS124" s="844"/>
      <c r="BT124" s="844"/>
      <c r="BU124" s="844"/>
      <c r="BV124" s="844" t="s">
        <v>140</v>
      </c>
      <c r="BW124" s="844"/>
      <c r="BX124" s="844"/>
      <c r="BY124" s="844"/>
      <c r="BZ124" s="844"/>
      <c r="CA124" s="844" t="s">
        <v>140</v>
      </c>
      <c r="CB124" s="844"/>
      <c r="CC124" s="844"/>
      <c r="CD124" s="844"/>
      <c r="CE124" s="844"/>
      <c r="CF124" s="739"/>
      <c r="CG124" s="740"/>
      <c r="CH124" s="740"/>
      <c r="CI124" s="740"/>
      <c r="CJ124" s="875"/>
      <c r="CK124" s="883"/>
      <c r="CL124" s="883"/>
      <c r="CM124" s="883"/>
      <c r="CN124" s="883"/>
      <c r="CO124" s="884"/>
      <c r="CP124" s="848" t="s">
        <v>480</v>
      </c>
      <c r="CQ124" s="849"/>
      <c r="CR124" s="849"/>
      <c r="CS124" s="849"/>
      <c r="CT124" s="849"/>
      <c r="CU124" s="849"/>
      <c r="CV124" s="849"/>
      <c r="CW124" s="849"/>
      <c r="CX124" s="849"/>
      <c r="CY124" s="849"/>
      <c r="CZ124" s="849"/>
      <c r="DA124" s="849"/>
      <c r="DB124" s="849"/>
      <c r="DC124" s="849"/>
      <c r="DD124" s="849"/>
      <c r="DE124" s="849"/>
      <c r="DF124" s="850"/>
      <c r="DG124" s="776" t="s">
        <v>140</v>
      </c>
      <c r="DH124" s="777"/>
      <c r="DI124" s="777"/>
      <c r="DJ124" s="777"/>
      <c r="DK124" s="778"/>
      <c r="DL124" s="779" t="s">
        <v>140</v>
      </c>
      <c r="DM124" s="777"/>
      <c r="DN124" s="777"/>
      <c r="DO124" s="777"/>
      <c r="DP124" s="778"/>
      <c r="DQ124" s="779" t="s">
        <v>140</v>
      </c>
      <c r="DR124" s="777"/>
      <c r="DS124" s="777"/>
      <c r="DT124" s="777"/>
      <c r="DU124" s="778"/>
      <c r="DV124" s="861" t="s">
        <v>140</v>
      </c>
      <c r="DW124" s="862"/>
      <c r="DX124" s="862"/>
      <c r="DY124" s="862"/>
      <c r="DZ124" s="863"/>
    </row>
    <row r="125" spans="1:130" s="224" customFormat="1" ht="26.25" customHeight="1" x14ac:dyDescent="0.2">
      <c r="A125" s="833"/>
      <c r="B125" s="834"/>
      <c r="C125" s="828" t="s">
        <v>468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140</v>
      </c>
      <c r="AB125" s="793"/>
      <c r="AC125" s="793"/>
      <c r="AD125" s="793"/>
      <c r="AE125" s="794"/>
      <c r="AF125" s="795" t="s">
        <v>140</v>
      </c>
      <c r="AG125" s="793"/>
      <c r="AH125" s="793"/>
      <c r="AI125" s="793"/>
      <c r="AJ125" s="794"/>
      <c r="AK125" s="795" t="s">
        <v>140</v>
      </c>
      <c r="AL125" s="793"/>
      <c r="AM125" s="793"/>
      <c r="AN125" s="793"/>
      <c r="AO125" s="794"/>
      <c r="AP125" s="837" t="s">
        <v>140</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481</v>
      </c>
      <c r="CL125" s="865"/>
      <c r="CM125" s="865"/>
      <c r="CN125" s="865"/>
      <c r="CO125" s="866"/>
      <c r="CP125" s="873" t="s">
        <v>482</v>
      </c>
      <c r="CQ125" s="821"/>
      <c r="CR125" s="821"/>
      <c r="CS125" s="821"/>
      <c r="CT125" s="821"/>
      <c r="CU125" s="821"/>
      <c r="CV125" s="821"/>
      <c r="CW125" s="821"/>
      <c r="CX125" s="821"/>
      <c r="CY125" s="821"/>
      <c r="CZ125" s="821"/>
      <c r="DA125" s="821"/>
      <c r="DB125" s="821"/>
      <c r="DC125" s="821"/>
      <c r="DD125" s="821"/>
      <c r="DE125" s="821"/>
      <c r="DF125" s="822"/>
      <c r="DG125" s="874" t="s">
        <v>140</v>
      </c>
      <c r="DH125" s="855"/>
      <c r="DI125" s="855"/>
      <c r="DJ125" s="855"/>
      <c r="DK125" s="855"/>
      <c r="DL125" s="855" t="s">
        <v>140</v>
      </c>
      <c r="DM125" s="855"/>
      <c r="DN125" s="855"/>
      <c r="DO125" s="855"/>
      <c r="DP125" s="855"/>
      <c r="DQ125" s="855" t="s">
        <v>140</v>
      </c>
      <c r="DR125" s="855"/>
      <c r="DS125" s="855"/>
      <c r="DT125" s="855"/>
      <c r="DU125" s="855"/>
      <c r="DV125" s="856" t="s">
        <v>140</v>
      </c>
      <c r="DW125" s="856"/>
      <c r="DX125" s="856"/>
      <c r="DY125" s="856"/>
      <c r="DZ125" s="857"/>
    </row>
    <row r="126" spans="1:130" s="224" customFormat="1" ht="26.25" customHeight="1" thickBot="1" x14ac:dyDescent="0.25">
      <c r="A126" s="833"/>
      <c r="B126" s="834"/>
      <c r="C126" s="828" t="s">
        <v>470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140</v>
      </c>
      <c r="AB126" s="793"/>
      <c r="AC126" s="793"/>
      <c r="AD126" s="793"/>
      <c r="AE126" s="794"/>
      <c r="AF126" s="795" t="s">
        <v>140</v>
      </c>
      <c r="AG126" s="793"/>
      <c r="AH126" s="793"/>
      <c r="AI126" s="793"/>
      <c r="AJ126" s="794"/>
      <c r="AK126" s="795" t="s">
        <v>140</v>
      </c>
      <c r="AL126" s="793"/>
      <c r="AM126" s="793"/>
      <c r="AN126" s="793"/>
      <c r="AO126" s="794"/>
      <c r="AP126" s="837" t="s">
        <v>140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483</v>
      </c>
      <c r="CQ126" s="765"/>
      <c r="CR126" s="765"/>
      <c r="CS126" s="765"/>
      <c r="CT126" s="765"/>
      <c r="CU126" s="765"/>
      <c r="CV126" s="765"/>
      <c r="CW126" s="765"/>
      <c r="CX126" s="765"/>
      <c r="CY126" s="765"/>
      <c r="CZ126" s="765"/>
      <c r="DA126" s="765"/>
      <c r="DB126" s="765"/>
      <c r="DC126" s="765"/>
      <c r="DD126" s="765"/>
      <c r="DE126" s="765"/>
      <c r="DF126" s="766"/>
      <c r="DG126" s="829" t="s">
        <v>140</v>
      </c>
      <c r="DH126" s="830"/>
      <c r="DI126" s="830"/>
      <c r="DJ126" s="830"/>
      <c r="DK126" s="830"/>
      <c r="DL126" s="830" t="s">
        <v>140</v>
      </c>
      <c r="DM126" s="830"/>
      <c r="DN126" s="830"/>
      <c r="DO126" s="830"/>
      <c r="DP126" s="830"/>
      <c r="DQ126" s="830" t="s">
        <v>140</v>
      </c>
      <c r="DR126" s="830"/>
      <c r="DS126" s="830"/>
      <c r="DT126" s="830"/>
      <c r="DU126" s="830"/>
      <c r="DV126" s="807" t="s">
        <v>140</v>
      </c>
      <c r="DW126" s="807"/>
      <c r="DX126" s="807"/>
      <c r="DY126" s="807"/>
      <c r="DZ126" s="808"/>
    </row>
    <row r="127" spans="1:130" s="224" customFormat="1" ht="26.25" customHeight="1" x14ac:dyDescent="0.2">
      <c r="A127" s="835"/>
      <c r="B127" s="836"/>
      <c r="C127" s="851" t="s">
        <v>484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1901</v>
      </c>
      <c r="AB127" s="793"/>
      <c r="AC127" s="793"/>
      <c r="AD127" s="793"/>
      <c r="AE127" s="794"/>
      <c r="AF127" s="795">
        <v>1511</v>
      </c>
      <c r="AG127" s="793"/>
      <c r="AH127" s="793"/>
      <c r="AI127" s="793"/>
      <c r="AJ127" s="794"/>
      <c r="AK127" s="795">
        <v>1334</v>
      </c>
      <c r="AL127" s="793"/>
      <c r="AM127" s="793"/>
      <c r="AN127" s="793"/>
      <c r="AO127" s="794"/>
      <c r="AP127" s="837">
        <v>0</v>
      </c>
      <c r="AQ127" s="838"/>
      <c r="AR127" s="838"/>
      <c r="AS127" s="838"/>
      <c r="AT127" s="839"/>
      <c r="AU127" s="226"/>
      <c r="AV127" s="226"/>
      <c r="AW127" s="226"/>
      <c r="AX127" s="854" t="s">
        <v>485</v>
      </c>
      <c r="AY127" s="825"/>
      <c r="AZ127" s="825"/>
      <c r="BA127" s="825"/>
      <c r="BB127" s="825"/>
      <c r="BC127" s="825"/>
      <c r="BD127" s="825"/>
      <c r="BE127" s="826"/>
      <c r="BF127" s="824" t="s">
        <v>486</v>
      </c>
      <c r="BG127" s="825"/>
      <c r="BH127" s="825"/>
      <c r="BI127" s="825"/>
      <c r="BJ127" s="825"/>
      <c r="BK127" s="825"/>
      <c r="BL127" s="826"/>
      <c r="BM127" s="824" t="s">
        <v>487</v>
      </c>
      <c r="BN127" s="825"/>
      <c r="BO127" s="825"/>
      <c r="BP127" s="825"/>
      <c r="BQ127" s="825"/>
      <c r="BR127" s="825"/>
      <c r="BS127" s="826"/>
      <c r="BT127" s="824" t="s">
        <v>488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489</v>
      </c>
      <c r="CQ127" s="765"/>
      <c r="CR127" s="765"/>
      <c r="CS127" s="765"/>
      <c r="CT127" s="765"/>
      <c r="CU127" s="765"/>
      <c r="CV127" s="765"/>
      <c r="CW127" s="765"/>
      <c r="CX127" s="765"/>
      <c r="CY127" s="765"/>
      <c r="CZ127" s="765"/>
      <c r="DA127" s="765"/>
      <c r="DB127" s="765"/>
      <c r="DC127" s="765"/>
      <c r="DD127" s="765"/>
      <c r="DE127" s="765"/>
      <c r="DF127" s="766"/>
      <c r="DG127" s="829" t="s">
        <v>140</v>
      </c>
      <c r="DH127" s="830"/>
      <c r="DI127" s="830"/>
      <c r="DJ127" s="830"/>
      <c r="DK127" s="830"/>
      <c r="DL127" s="830" t="s">
        <v>140</v>
      </c>
      <c r="DM127" s="830"/>
      <c r="DN127" s="830"/>
      <c r="DO127" s="830"/>
      <c r="DP127" s="830"/>
      <c r="DQ127" s="830" t="s">
        <v>140</v>
      </c>
      <c r="DR127" s="830"/>
      <c r="DS127" s="830"/>
      <c r="DT127" s="830"/>
      <c r="DU127" s="830"/>
      <c r="DV127" s="807" t="s">
        <v>140</v>
      </c>
      <c r="DW127" s="807"/>
      <c r="DX127" s="807"/>
      <c r="DY127" s="807"/>
      <c r="DZ127" s="808"/>
    </row>
    <row r="128" spans="1:130" s="224" customFormat="1" ht="26.25" customHeight="1" thickBot="1" x14ac:dyDescent="0.25">
      <c r="A128" s="809" t="s">
        <v>490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491</v>
      </c>
      <c r="X128" s="811"/>
      <c r="Y128" s="811"/>
      <c r="Z128" s="812"/>
      <c r="AA128" s="813">
        <v>403109</v>
      </c>
      <c r="AB128" s="814"/>
      <c r="AC128" s="814"/>
      <c r="AD128" s="814"/>
      <c r="AE128" s="815"/>
      <c r="AF128" s="816">
        <v>401181</v>
      </c>
      <c r="AG128" s="814"/>
      <c r="AH128" s="814"/>
      <c r="AI128" s="814"/>
      <c r="AJ128" s="815"/>
      <c r="AK128" s="816">
        <v>465125</v>
      </c>
      <c r="AL128" s="814"/>
      <c r="AM128" s="814"/>
      <c r="AN128" s="814"/>
      <c r="AO128" s="815"/>
      <c r="AP128" s="817"/>
      <c r="AQ128" s="818"/>
      <c r="AR128" s="818"/>
      <c r="AS128" s="818"/>
      <c r="AT128" s="819"/>
      <c r="AU128" s="226"/>
      <c r="AV128" s="226"/>
      <c r="AW128" s="226"/>
      <c r="AX128" s="820" t="s">
        <v>492</v>
      </c>
      <c r="AY128" s="821"/>
      <c r="AZ128" s="821"/>
      <c r="BA128" s="821"/>
      <c r="BB128" s="821"/>
      <c r="BC128" s="821"/>
      <c r="BD128" s="821"/>
      <c r="BE128" s="822"/>
      <c r="BF128" s="799" t="s">
        <v>140</v>
      </c>
      <c r="BG128" s="800"/>
      <c r="BH128" s="800"/>
      <c r="BI128" s="800"/>
      <c r="BJ128" s="800"/>
      <c r="BK128" s="800"/>
      <c r="BL128" s="823"/>
      <c r="BM128" s="799">
        <v>11.62</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493</v>
      </c>
      <c r="CQ128" s="743"/>
      <c r="CR128" s="743"/>
      <c r="CS128" s="743"/>
      <c r="CT128" s="743"/>
      <c r="CU128" s="743"/>
      <c r="CV128" s="743"/>
      <c r="CW128" s="743"/>
      <c r="CX128" s="743"/>
      <c r="CY128" s="743"/>
      <c r="CZ128" s="743"/>
      <c r="DA128" s="743"/>
      <c r="DB128" s="743"/>
      <c r="DC128" s="743"/>
      <c r="DD128" s="743"/>
      <c r="DE128" s="743"/>
      <c r="DF128" s="744"/>
      <c r="DG128" s="803" t="s">
        <v>140</v>
      </c>
      <c r="DH128" s="804"/>
      <c r="DI128" s="804"/>
      <c r="DJ128" s="804"/>
      <c r="DK128" s="804"/>
      <c r="DL128" s="804" t="s">
        <v>140</v>
      </c>
      <c r="DM128" s="804"/>
      <c r="DN128" s="804"/>
      <c r="DO128" s="804"/>
      <c r="DP128" s="804"/>
      <c r="DQ128" s="804" t="s">
        <v>140</v>
      </c>
      <c r="DR128" s="804"/>
      <c r="DS128" s="804"/>
      <c r="DT128" s="804"/>
      <c r="DU128" s="804"/>
      <c r="DV128" s="805" t="s">
        <v>140</v>
      </c>
      <c r="DW128" s="805"/>
      <c r="DX128" s="805"/>
      <c r="DY128" s="805"/>
      <c r="DZ128" s="806"/>
    </row>
    <row r="129" spans="1:131" s="224" customFormat="1" ht="26.25" customHeight="1" x14ac:dyDescent="0.2">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494</v>
      </c>
      <c r="X129" s="790"/>
      <c r="Y129" s="790"/>
      <c r="Z129" s="791"/>
      <c r="AA129" s="792">
        <v>34200306</v>
      </c>
      <c r="AB129" s="793"/>
      <c r="AC129" s="793"/>
      <c r="AD129" s="793"/>
      <c r="AE129" s="794"/>
      <c r="AF129" s="795">
        <v>35411758</v>
      </c>
      <c r="AG129" s="793"/>
      <c r="AH129" s="793"/>
      <c r="AI129" s="793"/>
      <c r="AJ129" s="794"/>
      <c r="AK129" s="795">
        <v>34669626</v>
      </c>
      <c r="AL129" s="793"/>
      <c r="AM129" s="793"/>
      <c r="AN129" s="793"/>
      <c r="AO129" s="794"/>
      <c r="AP129" s="796"/>
      <c r="AQ129" s="797"/>
      <c r="AR129" s="797"/>
      <c r="AS129" s="797"/>
      <c r="AT129" s="798"/>
      <c r="AU129" s="227"/>
      <c r="AV129" s="227"/>
      <c r="AW129" s="227"/>
      <c r="AX129" s="764" t="s">
        <v>495</v>
      </c>
      <c r="AY129" s="765"/>
      <c r="AZ129" s="765"/>
      <c r="BA129" s="765"/>
      <c r="BB129" s="765"/>
      <c r="BC129" s="765"/>
      <c r="BD129" s="765"/>
      <c r="BE129" s="766"/>
      <c r="BF129" s="783" t="s">
        <v>140</v>
      </c>
      <c r="BG129" s="784"/>
      <c r="BH129" s="784"/>
      <c r="BI129" s="784"/>
      <c r="BJ129" s="784"/>
      <c r="BK129" s="784"/>
      <c r="BL129" s="785"/>
      <c r="BM129" s="783">
        <v>16.62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496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497</v>
      </c>
      <c r="X130" s="790"/>
      <c r="Y130" s="790"/>
      <c r="Z130" s="791"/>
      <c r="AA130" s="792">
        <v>5194925</v>
      </c>
      <c r="AB130" s="793"/>
      <c r="AC130" s="793"/>
      <c r="AD130" s="793"/>
      <c r="AE130" s="794"/>
      <c r="AF130" s="795">
        <v>5060616</v>
      </c>
      <c r="AG130" s="793"/>
      <c r="AH130" s="793"/>
      <c r="AI130" s="793"/>
      <c r="AJ130" s="794"/>
      <c r="AK130" s="795">
        <v>4926599</v>
      </c>
      <c r="AL130" s="793"/>
      <c r="AM130" s="793"/>
      <c r="AN130" s="793"/>
      <c r="AO130" s="794"/>
      <c r="AP130" s="796"/>
      <c r="AQ130" s="797"/>
      <c r="AR130" s="797"/>
      <c r="AS130" s="797"/>
      <c r="AT130" s="798"/>
      <c r="AU130" s="227"/>
      <c r="AV130" s="227"/>
      <c r="AW130" s="227"/>
      <c r="AX130" s="764" t="s">
        <v>498</v>
      </c>
      <c r="AY130" s="765"/>
      <c r="AZ130" s="765"/>
      <c r="BA130" s="765"/>
      <c r="BB130" s="765"/>
      <c r="BC130" s="765"/>
      <c r="BD130" s="765"/>
      <c r="BE130" s="766"/>
      <c r="BF130" s="767">
        <v>6.5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499</v>
      </c>
      <c r="X131" s="774"/>
      <c r="Y131" s="774"/>
      <c r="Z131" s="775"/>
      <c r="AA131" s="776">
        <v>29005381</v>
      </c>
      <c r="AB131" s="777"/>
      <c r="AC131" s="777"/>
      <c r="AD131" s="777"/>
      <c r="AE131" s="778"/>
      <c r="AF131" s="779">
        <v>30351142</v>
      </c>
      <c r="AG131" s="777"/>
      <c r="AH131" s="777"/>
      <c r="AI131" s="777"/>
      <c r="AJ131" s="778"/>
      <c r="AK131" s="779">
        <v>29743027</v>
      </c>
      <c r="AL131" s="777"/>
      <c r="AM131" s="777"/>
      <c r="AN131" s="777"/>
      <c r="AO131" s="778"/>
      <c r="AP131" s="780"/>
      <c r="AQ131" s="781"/>
      <c r="AR131" s="781"/>
      <c r="AS131" s="781"/>
      <c r="AT131" s="782"/>
      <c r="AU131" s="227"/>
      <c r="AV131" s="227"/>
      <c r="AW131" s="227"/>
      <c r="AX131" s="742" t="s">
        <v>500</v>
      </c>
      <c r="AY131" s="743"/>
      <c r="AZ131" s="743"/>
      <c r="BA131" s="743"/>
      <c r="BB131" s="743"/>
      <c r="BC131" s="743"/>
      <c r="BD131" s="743"/>
      <c r="BE131" s="744"/>
      <c r="BF131" s="745" t="s">
        <v>140</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501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502</v>
      </c>
      <c r="W132" s="755"/>
      <c r="X132" s="755"/>
      <c r="Y132" s="755"/>
      <c r="Z132" s="756"/>
      <c r="AA132" s="757">
        <v>6.7129888759999998</v>
      </c>
      <c r="AB132" s="758"/>
      <c r="AC132" s="758"/>
      <c r="AD132" s="758"/>
      <c r="AE132" s="759"/>
      <c r="AF132" s="760">
        <v>6.8551918079999998</v>
      </c>
      <c r="AG132" s="758"/>
      <c r="AH132" s="758"/>
      <c r="AI132" s="758"/>
      <c r="AJ132" s="759"/>
      <c r="AK132" s="760">
        <v>6.0584788500000002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503</v>
      </c>
      <c r="W133" s="734"/>
      <c r="X133" s="734"/>
      <c r="Y133" s="734"/>
      <c r="Z133" s="735"/>
      <c r="AA133" s="736">
        <v>6.5</v>
      </c>
      <c r="AB133" s="737"/>
      <c r="AC133" s="737"/>
      <c r="AD133" s="737"/>
      <c r="AE133" s="738"/>
      <c r="AF133" s="736">
        <v>6.6</v>
      </c>
      <c r="AG133" s="737"/>
      <c r="AH133" s="737"/>
      <c r="AI133" s="737"/>
      <c r="AJ133" s="738"/>
      <c r="AK133" s="736">
        <v>6.5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32Dv0jfHOcNVVFBBqNf60dOMOIsbUE/TBTAff0O90ED1aQvDSGKAKIkHybHhBGnJAXU64kEUo2sCnu+TpOXTw==" saltValue="VJ1ajCZ/BAGORmtYDBTN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F8A02-4761-4CAF-BD21-88E0F486916A}">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504</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22EVo7DJ+9FX4v+hLU7c6fwrlntpFg6X6MNlL0vMlQQ+EyNIMMHxwCrTZ6yfM6Uy+Yt3RfrWa3FXhYR5KjKfzA==" saltValue="sIQVC8RhTgKASGBcK3+Mi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JiXHIVSYh7kKNP0xkGe68lyQChwnVGqs9rl+05PGfiRi3BrY1cgsQaw54H+C8iWh+e7Imik5C8xxjczcqbZAw==" saltValue="VUGVRvUdPM6kTSZUtVFh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505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506</v>
      </c>
      <c r="AL6" s="260"/>
      <c r="AM6" s="260"/>
      <c r="AN6" s="260"/>
    </row>
    <row r="7" spans="1:46" ht="13.5" customHeight="1" x14ac:dyDescent="0.2">
      <c r="A7" s="259"/>
      <c r="AK7" s="262"/>
      <c r="AL7" s="263"/>
      <c r="AM7" s="263"/>
      <c r="AN7" s="264"/>
      <c r="AO7" s="1131" t="s">
        <v>507</v>
      </c>
      <c r="AP7" s="265"/>
      <c r="AQ7" s="266" t="s">
        <v>508</v>
      </c>
      <c r="AR7" s="267"/>
    </row>
    <row r="8" spans="1:46" ht="13" x14ac:dyDescent="0.2">
      <c r="A8" s="259"/>
      <c r="AK8" s="268"/>
      <c r="AL8" s="269"/>
      <c r="AM8" s="269"/>
      <c r="AN8" s="270"/>
      <c r="AO8" s="1132"/>
      <c r="AP8" s="271" t="s">
        <v>509</v>
      </c>
      <c r="AQ8" s="272" t="s">
        <v>510</v>
      </c>
      <c r="AR8" s="273" t="s">
        <v>511</v>
      </c>
    </row>
    <row r="9" spans="1:46" ht="13" x14ac:dyDescent="0.2">
      <c r="A9" s="259"/>
      <c r="AK9" s="1143" t="s">
        <v>512</v>
      </c>
      <c r="AL9" s="1144"/>
      <c r="AM9" s="1144"/>
      <c r="AN9" s="1145"/>
      <c r="AO9" s="274">
        <v>10031895</v>
      </c>
      <c r="AP9" s="274">
        <v>80415</v>
      </c>
      <c r="AQ9" s="275">
        <v>62374</v>
      </c>
      <c r="AR9" s="276">
        <v>28.9</v>
      </c>
    </row>
    <row r="10" spans="1:46" ht="13.5" customHeight="1" x14ac:dyDescent="0.2">
      <c r="A10" s="259"/>
      <c r="AK10" s="1143" t="s">
        <v>513</v>
      </c>
      <c r="AL10" s="1144"/>
      <c r="AM10" s="1144"/>
      <c r="AN10" s="1145"/>
      <c r="AO10" s="277">
        <v>10577</v>
      </c>
      <c r="AP10" s="277">
        <v>85</v>
      </c>
      <c r="AQ10" s="278">
        <v>4230</v>
      </c>
      <c r="AR10" s="279">
        <v>-98</v>
      </c>
    </row>
    <row r="11" spans="1:46" ht="13.5" customHeight="1" x14ac:dyDescent="0.2">
      <c r="A11" s="259"/>
      <c r="AK11" s="1143" t="s">
        <v>514</v>
      </c>
      <c r="AL11" s="1144"/>
      <c r="AM11" s="1144"/>
      <c r="AN11" s="1145"/>
      <c r="AO11" s="277" t="s">
        <v>515</v>
      </c>
      <c r="AP11" s="277" t="s">
        <v>515</v>
      </c>
      <c r="AQ11" s="278">
        <v>601</v>
      </c>
      <c r="AR11" s="279" t="s">
        <v>515</v>
      </c>
    </row>
    <row r="12" spans="1:46" ht="13.5" customHeight="1" x14ac:dyDescent="0.2">
      <c r="A12" s="259"/>
      <c r="AK12" s="1143" t="s">
        <v>516</v>
      </c>
      <c r="AL12" s="1144"/>
      <c r="AM12" s="1144"/>
      <c r="AN12" s="1145"/>
      <c r="AO12" s="277" t="s">
        <v>515</v>
      </c>
      <c r="AP12" s="277" t="s">
        <v>515</v>
      </c>
      <c r="AQ12" s="278">
        <v>13</v>
      </c>
      <c r="AR12" s="279" t="s">
        <v>515</v>
      </c>
    </row>
    <row r="13" spans="1:46" ht="13.5" customHeight="1" x14ac:dyDescent="0.2">
      <c r="A13" s="259"/>
      <c r="AK13" s="1143" t="s">
        <v>517</v>
      </c>
      <c r="AL13" s="1144"/>
      <c r="AM13" s="1144"/>
      <c r="AN13" s="1145"/>
      <c r="AO13" s="277">
        <v>232761</v>
      </c>
      <c r="AP13" s="277">
        <v>1866</v>
      </c>
      <c r="AQ13" s="278">
        <v>2559</v>
      </c>
      <c r="AR13" s="279">
        <v>-27.1</v>
      </c>
    </row>
    <row r="14" spans="1:46" ht="13.5" customHeight="1" x14ac:dyDescent="0.2">
      <c r="A14" s="259"/>
      <c r="AK14" s="1143" t="s">
        <v>518</v>
      </c>
      <c r="AL14" s="1144"/>
      <c r="AM14" s="1144"/>
      <c r="AN14" s="1145"/>
      <c r="AO14" s="277">
        <v>393479</v>
      </c>
      <c r="AP14" s="277">
        <v>3154</v>
      </c>
      <c r="AQ14" s="278">
        <v>1133</v>
      </c>
      <c r="AR14" s="279">
        <v>178.4</v>
      </c>
    </row>
    <row r="15" spans="1:46" ht="13.5" customHeight="1" x14ac:dyDescent="0.2">
      <c r="A15" s="259"/>
      <c r="AK15" s="1146" t="s">
        <v>519</v>
      </c>
      <c r="AL15" s="1147"/>
      <c r="AM15" s="1147"/>
      <c r="AN15" s="1148"/>
      <c r="AO15" s="277">
        <v>-648603</v>
      </c>
      <c r="AP15" s="277">
        <v>-5199</v>
      </c>
      <c r="AQ15" s="278">
        <v>-4006</v>
      </c>
      <c r="AR15" s="279">
        <v>29.8</v>
      </c>
    </row>
    <row r="16" spans="1:46" ht="13" x14ac:dyDescent="0.2">
      <c r="A16" s="259"/>
      <c r="AK16" s="1146" t="s">
        <v>191</v>
      </c>
      <c r="AL16" s="1147"/>
      <c r="AM16" s="1147"/>
      <c r="AN16" s="1148"/>
      <c r="AO16" s="277">
        <v>10020109</v>
      </c>
      <c r="AP16" s="277">
        <v>80321</v>
      </c>
      <c r="AQ16" s="278">
        <v>66904</v>
      </c>
      <c r="AR16" s="279">
        <v>20.100000000000001</v>
      </c>
    </row>
    <row r="17" spans="1:46" ht="13" x14ac:dyDescent="0.2">
      <c r="A17" s="259"/>
    </row>
    <row r="18" spans="1:46" ht="13" x14ac:dyDescent="0.2">
      <c r="A18" s="259"/>
      <c r="AQ18" s="280"/>
      <c r="AR18" s="280"/>
    </row>
    <row r="19" spans="1:46" ht="13" x14ac:dyDescent="0.2">
      <c r="A19" s="259"/>
      <c r="AK19" s="255" t="s">
        <v>520</v>
      </c>
    </row>
    <row r="20" spans="1:46" ht="13" x14ac:dyDescent="0.2">
      <c r="A20" s="259"/>
      <c r="AK20" s="281"/>
      <c r="AL20" s="282"/>
      <c r="AM20" s="282"/>
      <c r="AN20" s="283"/>
      <c r="AO20" s="284" t="s">
        <v>521</v>
      </c>
      <c r="AP20" s="285" t="s">
        <v>522</v>
      </c>
      <c r="AQ20" s="286" t="s">
        <v>523</v>
      </c>
      <c r="AR20" s="287"/>
    </row>
    <row r="21" spans="1:46" s="260" customFormat="1" ht="13" x14ac:dyDescent="0.2">
      <c r="A21" s="288"/>
      <c r="AK21" s="1149" t="s">
        <v>524</v>
      </c>
      <c r="AL21" s="1150"/>
      <c r="AM21" s="1150"/>
      <c r="AN21" s="1151"/>
      <c r="AO21" s="289">
        <v>8.11</v>
      </c>
      <c r="AP21" s="290">
        <v>6.16</v>
      </c>
      <c r="AQ21" s="291">
        <v>1.95</v>
      </c>
      <c r="AS21" s="292"/>
      <c r="AT21" s="288"/>
    </row>
    <row r="22" spans="1:46" s="260" customFormat="1" ht="13" x14ac:dyDescent="0.2">
      <c r="A22" s="288"/>
      <c r="AK22" s="1149" t="s">
        <v>525</v>
      </c>
      <c r="AL22" s="1150"/>
      <c r="AM22" s="1150"/>
      <c r="AN22" s="1151"/>
      <c r="AO22" s="293">
        <v>97.9</v>
      </c>
      <c r="AP22" s="294">
        <v>98.9</v>
      </c>
      <c r="AQ22" s="295">
        <v>-1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526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527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528</v>
      </c>
      <c r="AL29" s="260"/>
      <c r="AM29" s="260"/>
      <c r="AN29" s="260"/>
      <c r="AS29" s="302"/>
    </row>
    <row r="30" spans="1:46" ht="13.5" customHeight="1" x14ac:dyDescent="0.2">
      <c r="A30" s="259"/>
      <c r="AK30" s="262"/>
      <c r="AL30" s="263"/>
      <c r="AM30" s="263"/>
      <c r="AN30" s="264"/>
      <c r="AO30" s="1131" t="s">
        <v>507</v>
      </c>
      <c r="AP30" s="265"/>
      <c r="AQ30" s="266" t="s">
        <v>508</v>
      </c>
      <c r="AR30" s="267"/>
    </row>
    <row r="31" spans="1:46" ht="13" x14ac:dyDescent="0.2">
      <c r="A31" s="259"/>
      <c r="AK31" s="268"/>
      <c r="AL31" s="269"/>
      <c r="AM31" s="269"/>
      <c r="AN31" s="270"/>
      <c r="AO31" s="1132"/>
      <c r="AP31" s="271" t="s">
        <v>509</v>
      </c>
      <c r="AQ31" s="272" t="s">
        <v>510</v>
      </c>
      <c r="AR31" s="273" t="s">
        <v>511</v>
      </c>
    </row>
    <row r="32" spans="1:46" ht="27.25" customHeight="1" x14ac:dyDescent="0.2">
      <c r="A32" s="259"/>
      <c r="AK32" s="1133" t="s">
        <v>529</v>
      </c>
      <c r="AL32" s="1134"/>
      <c r="AM32" s="1134"/>
      <c r="AN32" s="1135"/>
      <c r="AO32" s="303">
        <v>6558856</v>
      </c>
      <c r="AP32" s="303">
        <v>52576</v>
      </c>
      <c r="AQ32" s="304">
        <v>33699</v>
      </c>
      <c r="AR32" s="305">
        <v>56</v>
      </c>
    </row>
    <row r="33" spans="1:46" ht="13.5" customHeight="1" x14ac:dyDescent="0.2">
      <c r="A33" s="259"/>
      <c r="AK33" s="1133" t="s">
        <v>530</v>
      </c>
      <c r="AL33" s="1134"/>
      <c r="AM33" s="1134"/>
      <c r="AN33" s="1135"/>
      <c r="AO33" s="303" t="s">
        <v>515</v>
      </c>
      <c r="AP33" s="303" t="s">
        <v>515</v>
      </c>
      <c r="AQ33" s="304" t="s">
        <v>515</v>
      </c>
      <c r="AR33" s="305" t="s">
        <v>515</v>
      </c>
    </row>
    <row r="34" spans="1:46" ht="27.25" customHeight="1" x14ac:dyDescent="0.2">
      <c r="A34" s="259"/>
      <c r="AK34" s="1133" t="s">
        <v>531</v>
      </c>
      <c r="AL34" s="1134"/>
      <c r="AM34" s="1134"/>
      <c r="AN34" s="1135"/>
      <c r="AO34" s="303" t="s">
        <v>515</v>
      </c>
      <c r="AP34" s="303" t="s">
        <v>515</v>
      </c>
      <c r="AQ34" s="304">
        <v>23</v>
      </c>
      <c r="AR34" s="305" t="s">
        <v>515</v>
      </c>
    </row>
    <row r="35" spans="1:46" ht="27.25" customHeight="1" x14ac:dyDescent="0.2">
      <c r="A35" s="259"/>
      <c r="AK35" s="1133" t="s">
        <v>532</v>
      </c>
      <c r="AL35" s="1134"/>
      <c r="AM35" s="1134"/>
      <c r="AN35" s="1135"/>
      <c r="AO35" s="303">
        <v>633509</v>
      </c>
      <c r="AP35" s="303">
        <v>5078</v>
      </c>
      <c r="AQ35" s="304">
        <v>5771</v>
      </c>
      <c r="AR35" s="305">
        <v>-12</v>
      </c>
    </row>
    <row r="36" spans="1:46" ht="27.25" customHeight="1" x14ac:dyDescent="0.2">
      <c r="A36" s="259"/>
      <c r="AK36" s="1133" t="s">
        <v>533</v>
      </c>
      <c r="AL36" s="1134"/>
      <c r="AM36" s="1134"/>
      <c r="AN36" s="1135"/>
      <c r="AO36" s="303" t="s">
        <v>515</v>
      </c>
      <c r="AP36" s="303" t="s">
        <v>515</v>
      </c>
      <c r="AQ36" s="304">
        <v>1158</v>
      </c>
      <c r="AR36" s="305" t="s">
        <v>515</v>
      </c>
    </row>
    <row r="37" spans="1:46" ht="13.5" customHeight="1" x14ac:dyDescent="0.2">
      <c r="A37" s="259"/>
      <c r="AK37" s="1133" t="s">
        <v>534</v>
      </c>
      <c r="AL37" s="1134"/>
      <c r="AM37" s="1134"/>
      <c r="AN37" s="1135"/>
      <c r="AO37" s="303">
        <v>1334</v>
      </c>
      <c r="AP37" s="303">
        <v>11</v>
      </c>
      <c r="AQ37" s="304">
        <v>631</v>
      </c>
      <c r="AR37" s="305">
        <v>-98.3</v>
      </c>
    </row>
    <row r="38" spans="1:46" ht="27.25" customHeight="1" x14ac:dyDescent="0.2">
      <c r="A38" s="259"/>
      <c r="AK38" s="1136" t="s">
        <v>535</v>
      </c>
      <c r="AL38" s="1137"/>
      <c r="AM38" s="1137"/>
      <c r="AN38" s="1138"/>
      <c r="AO38" s="306" t="s">
        <v>515</v>
      </c>
      <c r="AP38" s="306" t="s">
        <v>515</v>
      </c>
      <c r="AQ38" s="307">
        <v>0</v>
      </c>
      <c r="AR38" s="295" t="s">
        <v>515</v>
      </c>
      <c r="AS38" s="302"/>
    </row>
    <row r="39" spans="1:46" ht="13" x14ac:dyDescent="0.2">
      <c r="A39" s="259"/>
      <c r="AK39" s="1136" t="s">
        <v>536</v>
      </c>
      <c r="AL39" s="1137"/>
      <c r="AM39" s="1137"/>
      <c r="AN39" s="1138"/>
      <c r="AO39" s="303">
        <v>-465125</v>
      </c>
      <c r="AP39" s="303">
        <v>-3728</v>
      </c>
      <c r="AQ39" s="304">
        <v>-6112</v>
      </c>
      <c r="AR39" s="305">
        <v>-39</v>
      </c>
      <c r="AS39" s="302"/>
    </row>
    <row r="40" spans="1:46" ht="27.25" customHeight="1" x14ac:dyDescent="0.2">
      <c r="A40" s="259"/>
      <c r="AK40" s="1133" t="s">
        <v>537</v>
      </c>
      <c r="AL40" s="1134"/>
      <c r="AM40" s="1134"/>
      <c r="AN40" s="1135"/>
      <c r="AO40" s="303">
        <v>-4926599</v>
      </c>
      <c r="AP40" s="303">
        <v>-39491</v>
      </c>
      <c r="AQ40" s="304">
        <v>-25565</v>
      </c>
      <c r="AR40" s="305">
        <v>54.5</v>
      </c>
      <c r="AS40" s="302"/>
    </row>
    <row r="41" spans="1:46" ht="13" x14ac:dyDescent="0.2">
      <c r="A41" s="259"/>
      <c r="AK41" s="1139" t="s">
        <v>306</v>
      </c>
      <c r="AL41" s="1140"/>
      <c r="AM41" s="1140"/>
      <c r="AN41" s="1141"/>
      <c r="AO41" s="303">
        <v>1801975</v>
      </c>
      <c r="AP41" s="303">
        <v>14445</v>
      </c>
      <c r="AQ41" s="304">
        <v>9604</v>
      </c>
      <c r="AR41" s="305">
        <v>50.4</v>
      </c>
      <c r="AS41" s="302"/>
    </row>
    <row r="42" spans="1:46" ht="13" x14ac:dyDescent="0.2">
      <c r="A42" s="259"/>
      <c r="AK42" s="308" t="s">
        <v>538</v>
      </c>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539</v>
      </c>
    </row>
    <row r="48" spans="1:46" ht="13" x14ac:dyDescent="0.2">
      <c r="A48" s="259"/>
      <c r="AK48" s="313" t="s">
        <v>540</v>
      </c>
      <c r="AL48" s="313"/>
      <c r="AM48" s="313"/>
      <c r="AN48" s="313"/>
      <c r="AO48" s="313"/>
      <c r="AP48" s="313"/>
      <c r="AQ48" s="314"/>
      <c r="AR48" s="313"/>
    </row>
    <row r="49" spans="1:44" ht="13.5" customHeight="1" x14ac:dyDescent="0.2">
      <c r="A49" s="259"/>
      <c r="AK49" s="315"/>
      <c r="AL49" s="316"/>
      <c r="AM49" s="1126" t="s">
        <v>507</v>
      </c>
      <c r="AN49" s="1128" t="s">
        <v>541</v>
      </c>
      <c r="AO49" s="1129"/>
      <c r="AP49" s="1129"/>
      <c r="AQ49" s="1129"/>
      <c r="AR49" s="1130"/>
    </row>
    <row r="50" spans="1:44" ht="13" x14ac:dyDescent="0.2">
      <c r="A50" s="259"/>
      <c r="AK50" s="317"/>
      <c r="AL50" s="318"/>
      <c r="AM50" s="1127"/>
      <c r="AN50" s="319" t="s">
        <v>542</v>
      </c>
      <c r="AO50" s="320" t="s">
        <v>543</v>
      </c>
      <c r="AP50" s="321" t="s">
        <v>544</v>
      </c>
      <c r="AQ50" s="322" t="s">
        <v>545</v>
      </c>
      <c r="AR50" s="323" t="s">
        <v>546</v>
      </c>
    </row>
    <row r="51" spans="1:44" ht="13" x14ac:dyDescent="0.2">
      <c r="A51" s="259"/>
      <c r="AK51" s="315" t="s">
        <v>547</v>
      </c>
      <c r="AL51" s="316"/>
      <c r="AM51" s="324">
        <v>6657513</v>
      </c>
      <c r="AN51" s="325">
        <v>52911</v>
      </c>
      <c r="AO51" s="326">
        <v>-32.700000000000003</v>
      </c>
      <c r="AP51" s="327">
        <v>43226</v>
      </c>
      <c r="AQ51" s="328">
        <v>1.3</v>
      </c>
      <c r="AR51" s="329">
        <v>-34</v>
      </c>
    </row>
    <row r="52" spans="1:44" ht="13" x14ac:dyDescent="0.2">
      <c r="A52" s="259"/>
      <c r="AK52" s="330"/>
      <c r="AL52" s="331" t="s">
        <v>548</v>
      </c>
      <c r="AM52" s="332">
        <v>3787910</v>
      </c>
      <c r="AN52" s="333">
        <v>30105</v>
      </c>
      <c r="AO52" s="334">
        <v>-46.1</v>
      </c>
      <c r="AP52" s="335">
        <v>22622</v>
      </c>
      <c r="AQ52" s="336">
        <v>-0.2</v>
      </c>
      <c r="AR52" s="337">
        <v>-45.9</v>
      </c>
    </row>
    <row r="53" spans="1:44" ht="13" x14ac:dyDescent="0.2">
      <c r="A53" s="259"/>
      <c r="AK53" s="315" t="s">
        <v>549</v>
      </c>
      <c r="AL53" s="316"/>
      <c r="AM53" s="324">
        <v>8923472</v>
      </c>
      <c r="AN53" s="325">
        <v>71121</v>
      </c>
      <c r="AO53" s="326">
        <v>34.4</v>
      </c>
      <c r="AP53" s="327">
        <v>42836</v>
      </c>
      <c r="AQ53" s="328">
        <v>-0.9</v>
      </c>
      <c r="AR53" s="329">
        <v>35.299999999999997</v>
      </c>
    </row>
    <row r="54" spans="1:44" ht="13" x14ac:dyDescent="0.2">
      <c r="A54" s="259"/>
      <c r="AK54" s="330"/>
      <c r="AL54" s="331" t="s">
        <v>548</v>
      </c>
      <c r="AM54" s="332">
        <v>5203795</v>
      </c>
      <c r="AN54" s="333">
        <v>41475</v>
      </c>
      <c r="AO54" s="334">
        <v>37.799999999999997</v>
      </c>
      <c r="AP54" s="335">
        <v>22936</v>
      </c>
      <c r="AQ54" s="336">
        <v>1.4</v>
      </c>
      <c r="AR54" s="337">
        <v>36.4</v>
      </c>
    </row>
    <row r="55" spans="1:44" ht="13" x14ac:dyDescent="0.2">
      <c r="A55" s="259"/>
      <c r="AK55" s="315" t="s">
        <v>550</v>
      </c>
      <c r="AL55" s="316"/>
      <c r="AM55" s="324">
        <v>9592263</v>
      </c>
      <c r="AN55" s="325">
        <v>76742</v>
      </c>
      <c r="AO55" s="326">
        <v>7.9</v>
      </c>
      <c r="AP55" s="327">
        <v>44161</v>
      </c>
      <c r="AQ55" s="328">
        <v>3.1</v>
      </c>
      <c r="AR55" s="329">
        <v>4.8</v>
      </c>
    </row>
    <row r="56" spans="1:44" ht="13" x14ac:dyDescent="0.2">
      <c r="A56" s="259"/>
      <c r="AK56" s="330"/>
      <c r="AL56" s="331" t="s">
        <v>548</v>
      </c>
      <c r="AM56" s="332">
        <v>5333651</v>
      </c>
      <c r="AN56" s="333">
        <v>42672</v>
      </c>
      <c r="AO56" s="334">
        <v>2.9</v>
      </c>
      <c r="AP56" s="335">
        <v>23644</v>
      </c>
      <c r="AQ56" s="336">
        <v>3.1</v>
      </c>
      <c r="AR56" s="337">
        <v>-0.2</v>
      </c>
    </row>
    <row r="57" spans="1:44" ht="13" x14ac:dyDescent="0.2">
      <c r="A57" s="259"/>
      <c r="AK57" s="315" t="s">
        <v>551</v>
      </c>
      <c r="AL57" s="316"/>
      <c r="AM57" s="324">
        <v>7854952</v>
      </c>
      <c r="AN57" s="325">
        <v>62927</v>
      </c>
      <c r="AO57" s="326">
        <v>-18</v>
      </c>
      <c r="AP57" s="327">
        <v>43955</v>
      </c>
      <c r="AQ57" s="328">
        <v>-0.5</v>
      </c>
      <c r="AR57" s="329">
        <v>-17.5</v>
      </c>
    </row>
    <row r="58" spans="1:44" ht="13" x14ac:dyDescent="0.2">
      <c r="A58" s="259"/>
      <c r="AK58" s="330"/>
      <c r="AL58" s="331" t="s">
        <v>548</v>
      </c>
      <c r="AM58" s="332">
        <v>4613950</v>
      </c>
      <c r="AN58" s="333">
        <v>36963</v>
      </c>
      <c r="AO58" s="334">
        <v>-13.4</v>
      </c>
      <c r="AP58" s="335">
        <v>21318</v>
      </c>
      <c r="AQ58" s="336">
        <v>-9.8000000000000007</v>
      </c>
      <c r="AR58" s="337">
        <v>-3.6</v>
      </c>
    </row>
    <row r="59" spans="1:44" ht="13" x14ac:dyDescent="0.2">
      <c r="A59" s="259"/>
      <c r="AK59" s="315" t="s">
        <v>552</v>
      </c>
      <c r="AL59" s="316"/>
      <c r="AM59" s="324">
        <v>7206609</v>
      </c>
      <c r="AN59" s="325">
        <v>57768</v>
      </c>
      <c r="AO59" s="326">
        <v>-8.1999999999999993</v>
      </c>
      <c r="AP59" s="327">
        <v>41921</v>
      </c>
      <c r="AQ59" s="328">
        <v>-4.5999999999999996</v>
      </c>
      <c r="AR59" s="329">
        <v>-3.6</v>
      </c>
    </row>
    <row r="60" spans="1:44" ht="13" x14ac:dyDescent="0.2">
      <c r="A60" s="259"/>
      <c r="AK60" s="330"/>
      <c r="AL60" s="331" t="s">
        <v>548</v>
      </c>
      <c r="AM60" s="332">
        <v>4432559</v>
      </c>
      <c r="AN60" s="333">
        <v>35531</v>
      </c>
      <c r="AO60" s="334">
        <v>-3.9</v>
      </c>
      <c r="AP60" s="335">
        <v>21655</v>
      </c>
      <c r="AQ60" s="336">
        <v>1.6</v>
      </c>
      <c r="AR60" s="337">
        <v>-5.5</v>
      </c>
    </row>
    <row r="61" spans="1:44" ht="13" x14ac:dyDescent="0.2">
      <c r="A61" s="259"/>
      <c r="AK61" s="315" t="s">
        <v>553</v>
      </c>
      <c r="AL61" s="338"/>
      <c r="AM61" s="324">
        <v>8046962</v>
      </c>
      <c r="AN61" s="325">
        <v>64294</v>
      </c>
      <c r="AO61" s="326">
        <v>-3.3</v>
      </c>
      <c r="AP61" s="327">
        <v>43220</v>
      </c>
      <c r="AQ61" s="339">
        <v>-0.3</v>
      </c>
      <c r="AR61" s="329">
        <v>-3</v>
      </c>
    </row>
    <row r="62" spans="1:44" ht="13" x14ac:dyDescent="0.2">
      <c r="A62" s="259"/>
      <c r="AK62" s="330"/>
      <c r="AL62" s="331" t="s">
        <v>548</v>
      </c>
      <c r="AM62" s="332">
        <v>4674373</v>
      </c>
      <c r="AN62" s="333">
        <v>37349</v>
      </c>
      <c r="AO62" s="334">
        <v>-4.5</v>
      </c>
      <c r="AP62" s="335">
        <v>22435</v>
      </c>
      <c r="AQ62" s="336">
        <v>-0.8</v>
      </c>
      <c r="AR62" s="337">
        <v>-3.7</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dhZWw4IjJU25i/JX8aQAfzxI/8hwdB7CMfqwOVcMkZu2c5LlbS9GwYhmGp3K9V+WXQU/qXW+SPJa5EVT4IFwWQ==" saltValue="ik/7risLMpeU8XH4+TqM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555</v>
      </c>
    </row>
    <row r="121" spans="125:125" ht="13.5" hidden="1" customHeight="1" x14ac:dyDescent="0.2">
      <c r="DU121" s="253"/>
    </row>
  </sheetData>
  <sheetProtection algorithmName="SHA-512" hashValue="ql6t87WbFoa9S5F/IS7AnOYgyOWJB8eLJ1cJb7WrBMllWMJncFmXHMFyL5VldLnNxMdjFvzdvivM22aonwU84Q==" saltValue="4HOqEx549BeCq3nsBIoJ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556</v>
      </c>
    </row>
  </sheetData>
  <sheetProtection algorithmName="SHA-512" hashValue="lY3bLvwUTmnJ+zOBSuIdm4gbzPaMF9q9/7q1hTVCVWPGxNzWWgtpHxwUBd16gGuop+SPK7W2Blz4ZkAg9DJMLA==" saltValue="3Vhn71I/8dAZmwJvcJ82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5" customHeight="1" thickBot="1" x14ac:dyDescent="0.25">
      <c r="B45" s="2"/>
      <c r="C45" s="2"/>
      <c r="D45" s="2"/>
      <c r="E45" s="2"/>
      <c r="F45" s="2"/>
      <c r="G45" s="2"/>
      <c r="H45" s="2"/>
      <c r="I45" s="2"/>
      <c r="J45" s="3" t="s">
        <v>0</v>
      </c>
    </row>
    <row r="46" spans="2:10" ht="29.5" customHeight="1" thickBot="1" x14ac:dyDescent="0.3">
      <c r="B46" s="4" t="s">
        <v>1</v>
      </c>
      <c r="C46" s="5"/>
      <c r="D46" s="5"/>
      <c r="E46" s="6" t="s">
        <v>2</v>
      </c>
      <c r="F46" s="7" t="s">
        <v>557</v>
      </c>
      <c r="G46" s="8" t="s">
        <v>558</v>
      </c>
      <c r="H46" s="8" t="s">
        <v>559</v>
      </c>
      <c r="I46" s="8" t="s">
        <v>560</v>
      </c>
      <c r="J46" s="9" t="s">
        <v>561</v>
      </c>
    </row>
    <row r="47" spans="2:10" ht="57.75" customHeight="1" x14ac:dyDescent="0.2">
      <c r="B47" s="10"/>
      <c r="C47" s="1152" t="s">
        <v>3</v>
      </c>
      <c r="D47" s="1152"/>
      <c r="E47" s="1153"/>
      <c r="F47" s="11">
        <v>28.45</v>
      </c>
      <c r="G47" s="12">
        <v>26.15</v>
      </c>
      <c r="H47" s="12">
        <v>22.81</v>
      </c>
      <c r="I47" s="12">
        <v>22</v>
      </c>
      <c r="J47" s="13">
        <v>22.12</v>
      </c>
    </row>
    <row r="48" spans="2:10" ht="57.75" customHeight="1" x14ac:dyDescent="0.2">
      <c r="B48" s="14"/>
      <c r="C48" s="1154" t="s">
        <v>4</v>
      </c>
      <c r="D48" s="1154"/>
      <c r="E48" s="1155"/>
      <c r="F48" s="15">
        <v>6.85</v>
      </c>
      <c r="G48" s="16">
        <v>5.83</v>
      </c>
      <c r="H48" s="16">
        <v>7.9</v>
      </c>
      <c r="I48" s="16">
        <v>8.86</v>
      </c>
      <c r="J48" s="17">
        <v>10.16</v>
      </c>
    </row>
    <row r="49" spans="2:10" ht="57.75" customHeight="1" thickBot="1" x14ac:dyDescent="0.25">
      <c r="B49" s="18"/>
      <c r="C49" s="1156" t="s">
        <v>5</v>
      </c>
      <c r="D49" s="1156"/>
      <c r="E49" s="1157"/>
      <c r="F49" s="19" t="s">
        <v>562</v>
      </c>
      <c r="G49" s="20" t="s">
        <v>563</v>
      </c>
      <c r="H49" s="20" t="s">
        <v>564</v>
      </c>
      <c r="I49" s="20">
        <v>1.19</v>
      </c>
      <c r="J49" s="21">
        <v>0.77</v>
      </c>
    </row>
    <row r="50" spans="2:10" ht="13" x14ac:dyDescent="0.2"/>
  </sheetData>
  <sheetProtection algorithmName="SHA-512" hashValue="F6oi8AZKAinD/lgNNxS17dChwQEY0xmINxX9TLiVI6AyXTQZxzTvgqNgl55zjspqxkWBOy5rub7sOAkt22MaeA==" saltValue="Jo4mGMbPW2UBJ8Dox1Ds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2024-09-02T05:41:50Z</cp:lastPrinted>
  <dcterms:created xsi:type="dcterms:W3CDTF">2024-02-05T03:58:07Z</dcterms:created>
  <dcterms:modified xsi:type="dcterms:W3CDTF">2024-09-20T07:07:25Z</dcterms:modified>
  <cp:category/>
</cp:coreProperties>
</file>