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10_日置市(○)\"/>
    </mc:Choice>
  </mc:AlternateContent>
  <xr:revisionPtr revIDLastSave="0" documentId="13_ncr:1_{3E5109BD-B43F-4420-BC4A-EE2E3D8B56C6}" xr6:coauthVersionLast="36" xr6:coauthVersionMax="47" xr10:uidLastSave="{00000000-0000-0000-0000-000000000000}"/>
  <bookViews>
    <workbookView xWindow="-120" yWindow="-120" windowWidth="20730" windowHeight="11310" xr2:uid="{00000000-000D-0000-FFFF-FFFF00000000}"/>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BE34" i="10" l="1"/>
  <c r="BE35" i="10" s="1"/>
  <c r="BE36" i="10" s="1"/>
  <c r="BW34" i="10" l="1"/>
  <c r="BW35" i="10" l="1"/>
  <c r="BW36" i="10" s="1"/>
  <c r="BW37" i="10" s="1"/>
  <c r="BW38" i="10" s="1"/>
  <c r="CO34" i="10"/>
  <c r="CO35" i="10" s="1"/>
</calcChain>
</file>

<file path=xl/sharedStrings.xml><?xml version="1.0" encoding="utf-8"?>
<sst xmlns="http://schemas.openxmlformats.org/spreadsheetml/2006/main" count="1149" uniqueCount="617">
  <si>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</si>
  <si>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</si>
  <si>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</si>
  <si>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</si>
  <si>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</si>
  <si>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</si>
  <si>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</si>
  <si>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</si>
  <si>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</si>
  <si>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</si>
  <si>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</si>
  <si>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</si>
  <si>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</si>
  <si>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</si>
  <si>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</si>
  <si>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</si>
  <si>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</si>
  <si>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</si>
  <si>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</si>
  <si>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</si>
  <si>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</si>
  <si>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</si>
  <si>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</si>
  <si>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</si>
  <si>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</si>
  <si>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</si>
  <si>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</si>
  <si>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</si>
  <si>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</si>
  <si>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</si>
  <si>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</si>
  <si>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</si>
  <si>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</si>
  <si>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</si>
  <si>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</si>
  <si>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</si>
  <si>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</si>
  <si>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</si>
  <si>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</si>
  <si>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</si>
  <si>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</si>
  <si>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</si>
  <si>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</si>
  <si>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</si>
  <si>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</si>
  <si>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</si>
  <si>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</si>
  <si>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</si>
  <si>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</si>
  <si>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</si>
  <si>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</si>
  <si>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</si>
  <si>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</si>
  <si>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</si>
  <si>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</si>
  <si>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</si>
  <si>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</si>
  <si>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</si>
  <si>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</si>
  <si>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</si>
  <si>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</si>
  <si>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</si>
  <si>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</si>
  <si>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</si>
  <si>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</si>
  <si>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</si>
  <si>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</si>
  <si>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</si>
  <si>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</si>
  <si>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</si>
  <si>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</si>
  <si>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</si>
  <si>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</si>
  <si>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</si>
  <si>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</si>
  <si>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</si>
  <si>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</si>
  <si>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</si>
  <si>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</si>
  <si>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</si>
  <si>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</si>
  <si>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</si>
  <si>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</si>
  <si>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</si>
  <si>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</si>
  <si>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</si>
  <si>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</si>
  <si>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</si>
  <si>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</si>
  <si>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</si>
  <si>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</si>
  <si>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</si>
  <si>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</si>
  <si>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</si>
  <si>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</si>
  <si>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</si>
  <si>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</si>
  <si>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</si>
  <si>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</si>
  <si>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</si>
  <si>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</si>
  <si>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</si>
  <si>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</si>
  <si>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</si>
  <si>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</si>
  <si>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</si>
  <si>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</si>
  <si>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</si>
  <si>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</si>
  <si>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</si>
  <si>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</si>
  <si>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</si>
  <si>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</si>
  <si>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</si>
  <si>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</si>
  <si>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</si>
  <si>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</si>
  <si>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</si>
  <si>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</si>
  <si>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</si>
  <si>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</si>
  <si>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</si>
  <si>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</si>
  <si>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</si>
  <si>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</si>
  <si>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</si>
  <si>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</si>
  <si>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</si>
  <si>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</si>
  <si>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</si>
  <si>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</si>
  <si>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</si>
  <si>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</si>
  <si>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</si>
  <si>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</si>
  <si>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</si>
  <si>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</si>
  <si>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</si>
  <si>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</si>
  <si>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</si>
  <si>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</si>
  <si>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</si>
  <si>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</si>
  <si>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</si>
  <si>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</si>
  <si>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</si>
  <si>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</si>
  <si>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</si>
  <si>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</si>
  <si>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</si>
  <si>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</si>
  <si>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</si>
  <si>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</si>
  <si>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</si>
  <si>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</si>
  <si>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</si>
  <si>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</si>
  <si>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</si>
  <si>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</si>
  <si>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</si>
  <si>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</si>
  <si>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</si>
  <si>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</si>
  <si>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</si>
  <si>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</si>
  <si>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</si>
  <si>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</si>
  <si>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</si>
  <si>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</si>
  <si>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</si>
  <si>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</si>
  <si>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</si>
  <si>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</si>
  <si>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</si>
  <si>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</si>
  <si>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</si>
  <si>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</si>
  <si>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</si>
  <si>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</si>
  <si>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</si>
  <si>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</si>
  <si>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</si>
  <si>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</si>
  <si>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</si>
  <si>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</si>
  <si>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</si>
  <si>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</si>
  <si>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</si>
  <si>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</si>
  <si>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</si>
  <si>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</si>
  <si>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</si>
  <si>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</si>
  <si>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</si>
  <si>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</si>
  <si>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</si>
  <si>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</si>
  <si>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</si>
  <si>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</si>
  <si>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</si>
  <si>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</si>
  <si>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</si>
  <si>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</si>
  <si>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</si>
  <si>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</si>
  <si>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</si>
  <si>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</si>
  <si>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</si>
  <si>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</si>
  <si>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</si>
  <si>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</si>
  <si>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</si>
  <si>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</si>
  <si>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</si>
  <si>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</si>
  <si>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鹿児島県日置市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</si>
  <si>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</si>
  <si>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</si>
  <si>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</si>
  <si>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</si>
  <si>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</si>
  <si>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</si>
  <si>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</si>
  <si>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</si>
  <si>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</si>
  <si>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</si>
  <si>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</si>
  <si>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</si>
  <si>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</si>
  <si>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</si>
  <si>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</si>
  <si>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</si>
  <si>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</si>
  <si>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</si>
  <si>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</si>
  <si>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</si>
  <si>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</si>
  <si>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</si>
  <si>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</si>
  <si>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</si>
  <si>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</si>
  <si>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</si>
  <si>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</si>
  <si>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</si>
  <si>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</si>
  <si>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</si>
  <si>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</si>
  <si>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</si>
  <si>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</si>
  <si>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</si>
  <si>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</si>
  <si>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</si>
  <si>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</si>
  <si>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</si>
  <si>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</si>
  <si>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</si>
  <si>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</si>
  <si>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</si>
  <si>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</si>
  <si>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</si>
  <si>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</si>
  <si>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</si>
  <si>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</si>
  <si>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</si>
  <si>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</si>
  <si>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</si>
  <si>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</si>
  <si>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</si>
  <si>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</si>
  <si>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</si>
  <si>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</si>
  <si>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</si>
  <si>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</si>
  <si>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</si>
  <si>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</si>
  <si>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</si>
  <si>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</si>
  <si>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</si>
  <si>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</si>
  <si>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</si>
  <si>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</si>
  <si>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</si>
  <si>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</si>
  <si>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</si>
  <si>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</si>
  <si>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</si>
  <si>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</si>
  <si>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</si>
  <si>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</si>
  <si>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</si>
  <si>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</si>
  <si>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</si>
  <si>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</si>
  <si>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</si>
  <si>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</si>
  <si>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</si>
  <si>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</si>
  <si>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</si>
  <si>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</si>
  <si>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</si>
  <si>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</si>
  <si>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</si>
  <si>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</si>
  <si>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</si>
  <si>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</si>
  <si>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</si>
  <si>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</si>
  <si>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</si>
  <si>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</si>
  <si>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</si>
  <si>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</si>
  <si>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</si>
  <si>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</si>
  <si>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</si>
  <si>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</si>
  <si>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</si>
  <si>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</si>
  <si>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</si>
  <si>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</si>
  <si>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</si>
  <si>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</si>
  <si>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</si>
  <si>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</si>
  <si>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</si>
  <si>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</si>
  <si>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</si>
  <si>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</si>
  <si>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</si>
  <si>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</si>
  <si>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</si>
  <si>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</si>
  <si>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</si>
  <si>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</si>
  <si>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</si>
  <si>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</si>
  <si>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</si>
  <si>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</si>
  <si>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</si>
  <si>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</si>
  <si>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</si>
  <si>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</si>
  <si>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</si>
  <si>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</si>
  <si>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</si>
  <si>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</si>
  <si>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</si>
  <si>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</si>
  <si>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</si>
  <si>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</si>
  <si>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</si>
  <si>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</si>
  <si>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</si>
  <si>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</si>
  <si>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</si>
  <si>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</si>
  <si>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</si>
  <si>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</si>
  <si>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</si>
  <si>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</si>
  <si>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</si>
  <si>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</si>
  <si>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</si>
  <si>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</si>
  <si>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</si>
  <si>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</si>
  <si>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</si>
  <si>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</si>
  <si>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</si>
  <si>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鹿児島県日置市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</si>
  <si>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</si>
  <si>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</si>
  <si>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</si>
  <si>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</si>
  <si>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</si>
  <si>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</si>
  <si>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</si>
  <si>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</si>
  <si>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</si>
  <si>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</si>
  <si>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</si>
  <si>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</si>
  <si>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</si>
  <si>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</si>
  <si>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</si>
  <si>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</si>
  <si>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</si>
  <si>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</si>
  <si>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</si>
  <si>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</si>
  <si>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</si>
  <si>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</si>
  <si>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</si>
  <si>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</si>
  <si>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</si>
  <si>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</si>
  <si>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</si>
  <si>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</si>
  <si>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</si>
  <si>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</si>
  <si>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</si>
  <si>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</si>
  <si>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</si>
  <si>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</si>
  <si>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</si>
  <si>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</si>
  <si>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</si>
  <si>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</si>
  <si>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</si>
  <si>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</si>
  <si>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</si>
  <si>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t>
    <phoneticPr fontId="5"/>
  </si>
  <si>
    <t>法非適用企業</t>
    <phoneticPr fontId="5"/>
  </si>
  <si>
    <t>温泉給湯事業特別会計</t>
    <phoneticPr fontId="5"/>
  </si>
  <si>
    <t>法非適用企業</t>
    <phoneticPr fontId="5"/>
  </si>
  <si>
    <t>健康交流館事業特別会計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</si>
  <si>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</si>
  <si>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</si>
  <si>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</si>
  <si>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</si>
  <si>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</si>
  <si>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</si>
  <si>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</si>
  <si>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</si>
  <si>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</si>
  <si>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</si>
  <si>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</si>
  <si>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</si>
  <si>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</si>
  <si>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</si>
  <si>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</si>
  <si>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</si>
  <si>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</si>
  <si>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</si>
  <si>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</si>
  <si>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</si>
  <si>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</si>
  <si>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</si>
  <si>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</si>
  <si>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</si>
  <si>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</si>
  <si>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</si>
  <si>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</si>
  <si>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</si>
  <si>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</si>
  <si>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</si>
  <si>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</si>
  <si>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</si>
  <si>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</si>
  <si>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</si>
  <si>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</si>
  <si>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</si>
  <si>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</si>
  <si>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</si>
  <si>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</si>
  <si>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</si>
  <si>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</si>
  <si>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</si>
  <si>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</si>
  <si>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</si>
  <si>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</si>
  <si>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</si>
  <si>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</si>
  <si>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</si>
  <si>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</si>
  <si>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</si>
  <si>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</si>
  <si>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</si>
  <si>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</si>
  <si>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</si>
  <si>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</si>
  <si>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</si>
  <si>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</si>
  <si>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</si>
  <si>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</si>
  <si>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</si>
  <si>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</si>
  <si>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</si>
  <si>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</si>
  <si>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</si>
  <si>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</si>
  <si>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</si>
  <si>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</si>
  <si>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</si>
  <si>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</si>
  <si>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</si>
  <si>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</si>
  <si>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温泉給湯事業特別会計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</si>
  <si>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</si>
  <si>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</si>
  <si>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</si>
  <si>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</si>
  <si>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</si>
  <si>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</si>
  <si>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</si>
  <si>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</si>
  <si>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</si>
  <si>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</si>
  <si>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</si>
  <si>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</si>
  <si>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</si>
  <si>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</si>
  <si>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</si>
  <si>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</si>
  <si>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</si>
  <si>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</si>
  <si>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</si>
  <si>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</si>
  <si>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</si>
  <si>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</si>
  <si>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</si>
  <si>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</si>
  <si>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</si>
  <si>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</si>
  <si>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</si>
  <si>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</si>
  <si>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</si>
  <si>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</si>
  <si>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</si>
  <si>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</si>
  <si>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</si>
  <si>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</si>
  <si>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</si>
  <si>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</si>
  <si>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</si>
  <si>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</si>
  <si>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</si>
  <si>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</si>
  <si>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</si>
  <si>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</si>
  <si>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</si>
  <si>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</si>
  <si>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</si>
  <si>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</si>
  <si>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</si>
  <si>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</si>
  <si>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</si>
  <si>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</si>
  <si>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</si>
  <si>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</si>
  <si>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</si>
  <si>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</si>
  <si>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</si>
  <si>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</si>
  <si>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</si>
  <si>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</si>
  <si>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</si>
  <si>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</si>
  <si>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</si>
  <si>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</si>
  <si>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</si>
  <si>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</si>
  <si>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</si>
  <si>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</si>
  <si>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</si>
  <si>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</si>
  <si>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</si>
  <si>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</si>
  <si>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</si>
  <si>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</si>
  <si>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</si>
  <si>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</si>
  <si>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</si>
  <si>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</si>
  <si>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</si>
  <si>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</si>
  <si>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</si>
  <si>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</si>
  <si>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</si>
  <si>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</si>
  <si>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</si>
  <si>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</si>
  <si>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</si>
  <si>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</si>
  <si>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1.95</t>
  </si>
  <si>
    <t>▲ 10.16</t>
  </si>
  <si>
    <t>▲ 4.99</t>
  </si>
  <si>
    <t>▲ 0.37</t>
  </si>
  <si>
    <t>水道事業会計</t>
  </si>
  <si>
    <t>一般会計</t>
  </si>
  <si>
    <t>下水道事業会計</t>
  </si>
  <si>
    <t>介護保険特別会計</t>
  </si>
  <si>
    <t>国民健康保険特別会計</t>
  </si>
  <si>
    <t>後期高齢者医療特別会計</t>
  </si>
  <si>
    <t>温泉給湯事業特別会計</t>
  </si>
  <si>
    <t>国民宿舎事業特別会計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</si>
  <si>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</si>
  <si>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</si>
  <si>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</si>
  <si>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</si>
  <si>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</si>
  <si>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</si>
  <si>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</si>
  <si>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</si>
  <si>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日置市施設整備基金</t>
    <rPh sb="0" eb="3">
      <t>ヒオキシ</t>
    </rPh>
    <rPh sb="3" eb="5">
      <t>シセツ</t>
    </rPh>
    <rPh sb="5" eb="7">
      <t>セイビ</t>
    </rPh>
    <rPh sb="7" eb="9">
      <t>キキン</t>
    </rPh>
    <phoneticPr fontId="2"/>
  </si>
  <si>
    <t>日置市地域づくり推進基金</t>
    <rPh sb="0" eb="3">
      <t>ヒオキシ</t>
    </rPh>
    <rPh sb="3" eb="5">
      <t>チイキ</t>
    </rPh>
    <rPh sb="8" eb="10">
      <t>スイシン</t>
    </rPh>
    <rPh sb="10" eb="12">
      <t>キキン</t>
    </rPh>
    <phoneticPr fontId="5"/>
  </si>
  <si>
    <t>日置市まちづくり応援基金</t>
    <rPh sb="0" eb="3">
      <t>ヒオキシ</t>
    </rPh>
    <rPh sb="8" eb="10">
      <t>オウエン</t>
    </rPh>
    <rPh sb="10" eb="12">
      <t>キキン</t>
    </rPh>
    <phoneticPr fontId="5"/>
  </si>
  <si>
    <t>日置市人材育成研修基金</t>
    <rPh sb="0" eb="3">
      <t>ヒオキシ</t>
    </rPh>
    <rPh sb="3" eb="5">
      <t>ジンザイ</t>
    </rPh>
    <rPh sb="5" eb="7">
      <t>イクセイ</t>
    </rPh>
    <rPh sb="7" eb="9">
      <t>ケンシュウ</t>
    </rPh>
    <rPh sb="9" eb="11">
      <t>キキン</t>
    </rPh>
    <phoneticPr fontId="5"/>
  </si>
  <si>
    <t>日置市森林環境譲与税基金</t>
    <rPh sb="0" eb="3">
      <t>ヒオキシ</t>
    </rPh>
    <rPh sb="3" eb="5">
      <t>シンリン</t>
    </rPh>
    <rPh sb="5" eb="7">
      <t>カンキョウ</t>
    </rPh>
    <rPh sb="7" eb="9">
      <t>ジョウヨ</t>
    </rPh>
    <rPh sb="9" eb="10">
      <t>ゼイ</t>
    </rPh>
    <rPh sb="10" eb="12">
      <t>キキン</t>
    </rPh>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</si>
  <si>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</si>
  <si>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</si>
  <si>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7">
      <t>クシキノシ</t>
    </rPh>
    <rPh sb="8" eb="11">
      <t>ヒオキシ</t>
    </rPh>
    <rPh sb="11" eb="13">
      <t>エイセイ</t>
    </rPh>
    <rPh sb="13" eb="15">
      <t>ショリ</t>
    </rPh>
    <rPh sb="15" eb="17">
      <t>クミアイ</t>
    </rPh>
    <phoneticPr fontId="2"/>
  </si>
  <si>
    <t>南薩地区衛生管理組合</t>
    <rPh sb="0" eb="4">
      <t>ナンサツチク</t>
    </rPh>
    <rPh sb="4" eb="6">
      <t>エイセイ</t>
    </rPh>
    <rPh sb="6" eb="8">
      <t>カンリ</t>
    </rPh>
    <rPh sb="8" eb="10">
      <t>クミアイ</t>
    </rPh>
    <phoneticPr fontId="2"/>
  </si>
  <si>
    <t>鹿児島県後期高齢者医療広域連合（一般会計）</t>
    <rPh sb="0" eb="3">
      <t>カゴシマ</t>
    </rPh>
    <rPh sb="3" eb="4">
      <t>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</si>
  <si>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16" eb="18">
      <t>トクベツ</t>
    </rPh>
    <phoneticPr fontId="2"/>
  </si>
  <si>
    <t>日置市農業公社</t>
    <rPh sb="0" eb="3">
      <t>ヒオキシ</t>
    </rPh>
    <rPh sb="3" eb="5">
      <t>ノウギョウ</t>
    </rPh>
    <rPh sb="5" eb="7">
      <t>コウシャ</t>
    </rPh>
    <phoneticPr fontId="2"/>
  </si>
  <si>
    <t>日置市土地開発公社</t>
    <rPh sb="0" eb="3">
      <t>ヒオキシ</t>
    </rPh>
    <rPh sb="3" eb="7">
      <t>トチカイハツ</t>
    </rPh>
    <rPh sb="7" eb="9">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</si>
  <si>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</si>
  <si>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</si>
  <si>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</si>
  <si>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</si>
  <si>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</si>
  <si>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</si>
  <si>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</si>
  <si>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</si>
  <si>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</si>
  <si>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４年度の将来負担比率については、近年の地方債発行を極力抑制したことや交付税措置のある有利な地方債の活用などにより、類似団体の平均と比較すると下回っている。今後も引き続き、将来世代に過度な負担を残さないよう、地方債の発行については、財政計画等に基づき、緊急性や重要性のある事業を選択した上で必要最小限にとどめるなど、財政の健全化に努める。一方で、有形固定資産減価償却率については、類似団体の平均と比較すると上回っている。本市の公共施設等については、昭和50年から平成12年頃までの期間に整備された施設が多く、昭和50年代に整備した施設については30年以上を経過しており、今後さらに老朽化対策が必要となるため、平成28年３月に策定した公共施設等総合管理計画に基づく取組（保有総量縮小や長寿命化）を推進する必要がある。</t>
    <phoneticPr fontId="5"/>
  </si>
  <si>
    <t>実質公債費比率については、令和４年度は前年度と比較すると0.6ポイント増加し、将来負担比率については、前年度と比較すると7.7ポイント減少したが、いずれも類似団体の平均と比較すると下回っている。これは、交付税措置のある有利な地方債の活用や近年の地方債発行を極力抑制したことなどが要因となっている。今後においても引き続き、交付税措置のある有利な地方債を活用するとともに、地方債の発行については、財政計画等に基づき、緊急性や重要性のある事業を選択した上で必要最小限にとどめるなど、計画的な地方債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</si>
</sst>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7A2F0D5-A43C-477C-A5B2-6CD732CCCE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c:ext xmlns:c16="http://schemas.microsoft.com/office/drawing/2014/chart" uri="{C3380CC4-5D6E-409C-BE32-E72D297353CC}">
              <c16:uniqueId val="{00000000-F8C7-4237-A1A7-8CA875EA10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105325</c:v>
                </c:pt>
                <c:pt idx="1">
                  <c:v>124728</c:v>
                </c:pt>
                <c:pt idx="2">
                  <c:v>124896</c:v>
                </c:pt>
                <c:pt idx="3">
                  <c:v>91006</c:v>
                </c:pt>
                <c:pt idx="4">
                  <c:v>75736</c:v>
                </c:pt>
              </c:numCache>
            </c:numRef>
          </c:val>
          <c:smooth val="0"/>
          <c:extLst>
            <c:ext xmlns:c16="http://schemas.microsoft.com/office/drawing/2014/chart" uri="{C3380CC4-5D6E-409C-BE32-E72D297353CC}">
              <c16:uniqueId val="{00000001-F8C7-4237-A1A7-8CA875EA10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5.31</c:v>
                </c:pt>
                <c:pt idx="1">
                  <c:v>5.41</c:v>
                </c:pt>
                <c:pt idx="2">
                  <c:v>6.03</c:v>
                </c:pt>
                <c:pt idx="3">
                  <c:v>7.99</c:v>
                </c:pt>
                <c:pt idx="4">
                  <c:v>7.73</c:v>
                </c:pt>
              </c:numCache>
            </c:numRef>
          </c:val>
          <c:extLst>
            <c:ext xmlns:c16="http://schemas.microsoft.com/office/drawing/2014/chart" uri="{C3380CC4-5D6E-409C-BE32-E72D297353CC}">
              <c16:uniqueId val="{00000000-EDB6-4671-BF98-CC3694C8D7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28.25</c:v>
                </c:pt>
                <c:pt idx="1">
                  <c:v>20.69</c:v>
                </c:pt>
                <c:pt idx="2">
                  <c:v>17.489999999999998</c:v>
                </c:pt>
                <c:pt idx="3">
                  <c:v>23.37</c:v>
                </c:pt>
                <c:pt idx="4">
                  <c:v>27.97</c:v>
                </c:pt>
              </c:numCache>
            </c:numRef>
          </c:val>
          <c:extLst>
            <c:ext xmlns:c16="http://schemas.microsoft.com/office/drawing/2014/chart" uri="{C3380CC4-5D6E-409C-BE32-E72D297353CC}">
              <c16:uniqueId val="{00000001-EDB6-4671-BF98-CC3694C8D7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-1.95</c:v>
                </c:pt>
                <c:pt idx="1">
                  <c:v>-10.16</c:v>
                </c:pt>
                <c:pt idx="2">
                  <c:v>-4.99</c:v>
                </c:pt>
                <c:pt idx="3">
                  <c:v>5.97</c:v>
                </c:pt>
                <c:pt idx="4">
                  <c:v>-0.37</c:v>
                </c:pt>
              </c:numCache>
            </c:numRef>
          </c:val>
          <c:smooth val="0"/>
          <c:extLst>
            <c:ext xmlns:c16="http://schemas.microsoft.com/office/drawing/2014/chart" uri="{C3380CC4-5D6E-409C-BE32-E72D297353CC}">
              <c16:uniqueId val="{00000002-EDB6-4671-BF98-CC3694C8D7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0.13</c:v>
                </c:pt>
                <c:pt idx="2">
                  <c:v>#N/A</c:v>
                </c:pt>
                <c:pt idx="3">
                  <c:v>0.14000000000000001</c:v>
                </c:pt>
                <c:pt idx="4">
                  <c:v>#N/A</c:v>
                </c:pt>
                <c:pt idx="5">
                  <c:v>0</c:v>
                </c:pt>
                <c:pt idx="6">
                  <c:v>#N/A</c:v>
                </c:pt>
                <c:pt idx="7">
                  <c:v>0</c:v>
                </c:pt>
                <c:pt idx="8">
                  <c:v>#N/A</c:v>
                </c:pt>
                <c:pt idx="9">
                  <c:v>0</c:v>
                </c:pt>
              </c:numCache>
            </c:numRef>
          </c:val>
          <c:extLst>
            <c:ext xmlns:c16="http://schemas.microsoft.com/office/drawing/2014/chart" uri="{C3380CC4-5D6E-409C-BE32-E72D297353CC}">
              <c16:uniqueId val="{00000000-7AEC-499C-B01B-83873347C6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EC-499C-B01B-83873347C616}"/>
            </c:ext>
          </c:extLst>
        </c:ser>
        <c:ser>
          <c:idx val="2"/>
          <c:order val="2"/>
          <c:tx>
            <c:strRef>
              <c:f>データシート!$A$29</c:f>
              <c:strCache>
                <c:ptCount val="1"/>
                <c:pt idx="0">
                  <c:v>国民宿舎事業特別会計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AEC-499C-B01B-83873347C616}"/>
            </c:ext>
          </c:extLst>
        </c:ser>
        <c:ser>
          <c:idx val="3"/>
          <c:order val="3"/>
          <c:tx>
            <c:strRef>
              <c:f>データシート!$A$30</c:f>
              <c:strCache>
                <c:ptCount val="1"/>
                <c:pt idx="0">
                  <c:v>温泉給湯事業特別会計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AEC-499C-B01B-83873347C61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7AEC-499C-B01B-83873347C61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1.1399999999999999</c:v>
                </c:pt>
                <c:pt idx="2">
                  <c:v>#N/A</c:v>
                </c:pt>
                <c:pt idx="3">
                  <c:v>0.72</c:v>
                </c:pt>
                <c:pt idx="4">
                  <c:v>#N/A</c:v>
                </c:pt>
                <c:pt idx="5">
                  <c:v>1.07</c:v>
                </c:pt>
                <c:pt idx="6">
                  <c:v>#N/A</c:v>
                </c:pt>
                <c:pt idx="7">
                  <c:v>1.1499999999999999</c:v>
                </c:pt>
                <c:pt idx="8">
                  <c:v>#N/A</c:v>
                </c:pt>
                <c:pt idx="9">
                  <c:v>1.1299999999999999</c:v>
                </c:pt>
              </c:numCache>
            </c:numRef>
          </c:val>
          <c:extLst>
            <c:ext xmlns:c16="http://schemas.microsoft.com/office/drawing/2014/chart" uri="{C3380CC4-5D6E-409C-BE32-E72D297353CC}">
              <c16:uniqueId val="{00000005-7AEC-499C-B01B-83873347C61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1.44</c:v>
                </c:pt>
                <c:pt idx="2">
                  <c:v>#N/A</c:v>
                </c:pt>
                <c:pt idx="3">
                  <c:v>1.47</c:v>
                </c:pt>
                <c:pt idx="4">
                  <c:v>#N/A</c:v>
                </c:pt>
                <c:pt idx="5">
                  <c:v>1.31</c:v>
                </c:pt>
                <c:pt idx="6">
                  <c:v>#N/A</c:v>
                </c:pt>
                <c:pt idx="7">
                  <c:v>1.7</c:v>
                </c:pt>
                <c:pt idx="8">
                  <c:v>#N/A</c:v>
                </c:pt>
                <c:pt idx="9">
                  <c:v>2.29</c:v>
                </c:pt>
              </c:numCache>
            </c:numRef>
          </c:val>
          <c:extLst>
            <c:ext xmlns:c16="http://schemas.microsoft.com/office/drawing/2014/chart" uri="{C3380CC4-5D6E-409C-BE32-E72D297353CC}">
              <c16:uniqueId val="{00000006-7AEC-499C-B01B-83873347C61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2.4700000000000002</c:v>
                </c:pt>
                <c:pt idx="6">
                  <c:v>#N/A</c:v>
                </c:pt>
                <c:pt idx="7">
                  <c:v>3.57</c:v>
                </c:pt>
                <c:pt idx="8">
                  <c:v>#N/A</c:v>
                </c:pt>
                <c:pt idx="9">
                  <c:v>5.15</c:v>
                </c:pt>
              </c:numCache>
            </c:numRef>
          </c:val>
          <c:extLst>
            <c:ext xmlns:c16="http://schemas.microsoft.com/office/drawing/2014/chart" uri="{C3380CC4-5D6E-409C-BE32-E72D297353CC}">
              <c16:uniqueId val="{00000007-7AEC-499C-B01B-83873347C6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5.3</c:v>
                </c:pt>
                <c:pt idx="2">
                  <c:v>#N/A</c:v>
                </c:pt>
                <c:pt idx="3">
                  <c:v>5.41</c:v>
                </c:pt>
                <c:pt idx="4">
                  <c:v>#N/A</c:v>
                </c:pt>
                <c:pt idx="5">
                  <c:v>6.02</c:v>
                </c:pt>
                <c:pt idx="6">
                  <c:v>#N/A</c:v>
                </c:pt>
                <c:pt idx="7">
                  <c:v>7.99</c:v>
                </c:pt>
                <c:pt idx="8">
                  <c:v>#N/A</c:v>
                </c:pt>
                <c:pt idx="9">
                  <c:v>7.72</c:v>
                </c:pt>
              </c:numCache>
            </c:numRef>
          </c:val>
          <c:extLst>
            <c:ext xmlns:c16="http://schemas.microsoft.com/office/drawing/2014/chart" uri="{C3380CC4-5D6E-409C-BE32-E72D297353CC}">
              <c16:uniqueId val="{00000008-7AEC-499C-B01B-83873347C61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12.16</c:v>
                </c:pt>
                <c:pt idx="2">
                  <c:v>#N/A</c:v>
                </c:pt>
                <c:pt idx="3">
                  <c:v>13.12</c:v>
                </c:pt>
                <c:pt idx="4">
                  <c:v>#N/A</c:v>
                </c:pt>
                <c:pt idx="5">
                  <c:v>13.32</c:v>
                </c:pt>
                <c:pt idx="6">
                  <c:v>#N/A</c:v>
                </c:pt>
                <c:pt idx="7">
                  <c:v>12.53</c:v>
                </c:pt>
                <c:pt idx="8">
                  <c:v>#N/A</c:v>
                </c:pt>
                <c:pt idx="9">
                  <c:v>13.05</c:v>
                </c:pt>
              </c:numCache>
            </c:numRef>
          </c:val>
          <c:extLst>
            <c:ext xmlns:c16="http://schemas.microsoft.com/office/drawing/2014/chart" uri="{C3380CC4-5D6E-409C-BE32-E72D297353CC}">
              <c16:uniqueId val="{00000009-7AEC-499C-B01B-83873347C6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2477</c:v>
                </c:pt>
                <c:pt idx="5">
                  <c:v>2420</c:v>
                </c:pt>
                <c:pt idx="8">
                  <c:v>2442</c:v>
                </c:pt>
                <c:pt idx="11">
                  <c:v>2453</c:v>
                </c:pt>
                <c:pt idx="14">
                  <c:v>2480</c:v>
                </c:pt>
              </c:numCache>
            </c:numRef>
          </c:val>
          <c:extLst>
            <c:ext xmlns:c16="http://schemas.microsoft.com/office/drawing/2014/chart" uri="{C3380CC4-5D6E-409C-BE32-E72D297353CC}">
              <c16:uniqueId val="{00000000-9802-4EFA-AED7-B4E36395EA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02-4EFA-AED7-B4E36395EA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1</c:v>
                </c:pt>
                <c:pt idx="6">
                  <c:v>1</c:v>
                </c:pt>
                <c:pt idx="9">
                  <c:v>1</c:v>
                </c:pt>
                <c:pt idx="12">
                  <c:v>0</c:v>
                </c:pt>
              </c:numCache>
            </c:numRef>
          </c:val>
          <c:extLst>
            <c:ext xmlns:c16="http://schemas.microsoft.com/office/drawing/2014/chart" uri="{C3380CC4-5D6E-409C-BE32-E72D297353CC}">
              <c16:uniqueId val="{00000002-9802-4EFA-AED7-B4E36395EA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02-4EFA-AED7-B4E36395EA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167</c:v>
                </c:pt>
                <c:pt idx="3">
                  <c:v>169</c:v>
                </c:pt>
                <c:pt idx="6">
                  <c:v>329</c:v>
                </c:pt>
                <c:pt idx="9">
                  <c:v>265</c:v>
                </c:pt>
                <c:pt idx="12">
                  <c:v>253</c:v>
                </c:pt>
              </c:numCache>
            </c:numRef>
          </c:val>
          <c:extLst>
            <c:ext xmlns:c16="http://schemas.microsoft.com/office/drawing/2014/chart" uri="{C3380CC4-5D6E-409C-BE32-E72D297353CC}">
              <c16:uniqueId val="{00000004-9802-4EFA-AED7-B4E36395EA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02-4EFA-AED7-B4E36395EA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02-4EFA-AED7-B4E36395EA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2990</c:v>
                </c:pt>
                <c:pt idx="3">
                  <c:v>2997</c:v>
                </c:pt>
                <c:pt idx="6">
                  <c:v>3059</c:v>
                </c:pt>
                <c:pt idx="9">
                  <c:v>3165</c:v>
                </c:pt>
                <c:pt idx="12">
                  <c:v>3232</c:v>
                </c:pt>
              </c:numCache>
            </c:numRef>
          </c:val>
          <c:extLst>
            <c:ext xmlns:c16="http://schemas.microsoft.com/office/drawing/2014/chart" uri="{C3380CC4-5D6E-409C-BE32-E72D297353CC}">
              <c16:uniqueId val="{00000007-9802-4EFA-AED7-B4E36395EA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683</c:v>
                </c:pt>
                <c:pt idx="2">
                  <c:v>#N/A</c:v>
                </c:pt>
                <c:pt idx="3">
                  <c:v>#N/A</c:v>
                </c:pt>
                <c:pt idx="4">
                  <c:v>747</c:v>
                </c:pt>
                <c:pt idx="5">
                  <c:v>#N/A</c:v>
                </c:pt>
                <c:pt idx="6">
                  <c:v>#N/A</c:v>
                </c:pt>
                <c:pt idx="7">
                  <c:v>947</c:v>
                </c:pt>
                <c:pt idx="8">
                  <c:v>#N/A</c:v>
                </c:pt>
                <c:pt idx="9">
                  <c:v>#N/A</c:v>
                </c:pt>
                <c:pt idx="10">
                  <c:v>978</c:v>
                </c:pt>
                <c:pt idx="11">
                  <c:v>#N/A</c:v>
                </c:pt>
                <c:pt idx="12">
                  <c:v>#N/A</c:v>
                </c:pt>
                <c:pt idx="13">
                  <c:v>1005</c:v>
                </c:pt>
                <c:pt idx="14">
                  <c:v>#N/A</c:v>
                </c:pt>
              </c:numCache>
            </c:numRef>
          </c:val>
          <c:smooth val="0"/>
          <c:extLst>
            <c:ext xmlns:c16="http://schemas.microsoft.com/office/drawing/2014/chart" uri="{C3380CC4-5D6E-409C-BE32-E72D297353CC}">
              <c16:uniqueId val="{00000008-9802-4EFA-AED7-B4E36395EA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23884</c:v>
                </c:pt>
                <c:pt idx="5">
                  <c:v>24607</c:v>
                </c:pt>
                <c:pt idx="8">
                  <c:v>24906</c:v>
                </c:pt>
                <c:pt idx="11">
                  <c:v>24425</c:v>
                </c:pt>
                <c:pt idx="14">
                  <c:v>23492</c:v>
                </c:pt>
              </c:numCache>
            </c:numRef>
          </c:val>
          <c:extLst>
            <c:ext xmlns:c16="http://schemas.microsoft.com/office/drawing/2014/chart" uri="{C3380CC4-5D6E-409C-BE32-E72D297353CC}">
              <c16:uniqueId val="{00000000-8AA6-46A5-BF84-1405CFC26C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1308</c:v>
                </c:pt>
                <c:pt idx="5">
                  <c:v>1190</c:v>
                </c:pt>
                <c:pt idx="8">
                  <c:v>1082</c:v>
                </c:pt>
                <c:pt idx="11">
                  <c:v>975</c:v>
                </c:pt>
                <c:pt idx="14">
                  <c:v>875</c:v>
                </c:pt>
              </c:numCache>
            </c:numRef>
          </c:val>
          <c:extLst>
            <c:ext xmlns:c16="http://schemas.microsoft.com/office/drawing/2014/chart" uri="{C3380CC4-5D6E-409C-BE32-E72D297353CC}">
              <c16:uniqueId val="{00000001-8AA6-46A5-BF84-1405CFC26C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8211</c:v>
                </c:pt>
                <c:pt idx="5">
                  <c:v>7609</c:v>
                </c:pt>
                <c:pt idx="8">
                  <c:v>7638</c:v>
                </c:pt>
                <c:pt idx="11">
                  <c:v>9303</c:v>
                </c:pt>
                <c:pt idx="14">
                  <c:v>10643</c:v>
                </c:pt>
              </c:numCache>
            </c:numRef>
          </c:val>
          <c:extLst>
            <c:ext xmlns:c16="http://schemas.microsoft.com/office/drawing/2014/chart" uri="{C3380CC4-5D6E-409C-BE32-E72D297353CC}">
              <c16:uniqueId val="{00000002-8AA6-46A5-BF84-1405CFC26C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A6-46A5-BF84-1405CFC26C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A6-46A5-BF84-1405CFC26C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A6-46A5-BF84-1405CFC26C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3420</c:v>
                </c:pt>
                <c:pt idx="3">
                  <c:v>3413</c:v>
                </c:pt>
                <c:pt idx="6">
                  <c:v>3376</c:v>
                </c:pt>
                <c:pt idx="9">
                  <c:v>3336</c:v>
                </c:pt>
                <c:pt idx="12">
                  <c:v>3279</c:v>
                </c:pt>
              </c:numCache>
            </c:numRef>
          </c:val>
          <c:extLst>
            <c:ext xmlns:c16="http://schemas.microsoft.com/office/drawing/2014/chart" uri="{C3380CC4-5D6E-409C-BE32-E72D297353CC}">
              <c16:uniqueId val="{00000006-8AA6-46A5-BF84-1405CFC26C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AA6-46A5-BF84-1405CFC26C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1525</c:v>
                </c:pt>
                <c:pt idx="3">
                  <c:v>1444</c:v>
                </c:pt>
                <c:pt idx="6">
                  <c:v>1828</c:v>
                </c:pt>
                <c:pt idx="9">
                  <c:v>1964</c:v>
                </c:pt>
                <c:pt idx="12">
                  <c:v>2109</c:v>
                </c:pt>
              </c:numCache>
            </c:numRef>
          </c:val>
          <c:extLst>
            <c:ext xmlns:c16="http://schemas.microsoft.com/office/drawing/2014/chart" uri="{C3380CC4-5D6E-409C-BE32-E72D297353CC}">
              <c16:uniqueId val="{00000008-8AA6-46A5-BF84-1405CFC26C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A6-46A5-BF84-1405CFC26C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30636</c:v>
                </c:pt>
                <c:pt idx="3">
                  <c:v>31658</c:v>
                </c:pt>
                <c:pt idx="6">
                  <c:v>32131</c:v>
                </c:pt>
                <c:pt idx="9">
                  <c:v>31554</c:v>
                </c:pt>
                <c:pt idx="12">
                  <c:v>30761</c:v>
                </c:pt>
              </c:numCache>
            </c:numRef>
          </c:val>
          <c:extLst>
            <c:ext xmlns:c16="http://schemas.microsoft.com/office/drawing/2014/chart" uri="{C3380CC4-5D6E-409C-BE32-E72D297353CC}">
              <c16:uniqueId val="{0000000A-8AA6-46A5-BF84-1405CFC26C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2178</c:v>
                </c:pt>
                <c:pt idx="2">
                  <c:v>#N/A</c:v>
                </c:pt>
                <c:pt idx="3">
                  <c:v>#N/A</c:v>
                </c:pt>
                <c:pt idx="4">
                  <c:v>3110</c:v>
                </c:pt>
                <c:pt idx="5">
                  <c:v>#N/A</c:v>
                </c:pt>
                <c:pt idx="6">
                  <c:v>#N/A</c:v>
                </c:pt>
                <c:pt idx="7">
                  <c:v>3709</c:v>
                </c:pt>
                <c:pt idx="8">
                  <c:v>#N/A</c:v>
                </c:pt>
                <c:pt idx="9">
                  <c:v>#N/A</c:v>
                </c:pt>
                <c:pt idx="10">
                  <c:v>2150</c:v>
                </c:pt>
                <c:pt idx="11">
                  <c:v>#N/A</c:v>
                </c:pt>
                <c:pt idx="12">
                  <c:v>#N/A</c:v>
                </c:pt>
                <c:pt idx="13">
                  <c:v>1140</c:v>
                </c:pt>
                <c:pt idx="14">
                  <c:v>#N/A</c:v>
                </c:pt>
              </c:numCache>
            </c:numRef>
          </c:val>
          <c:smooth val="0"/>
          <c:extLst>
            <c:ext xmlns:c16="http://schemas.microsoft.com/office/drawing/2014/chart" uri="{C3380CC4-5D6E-409C-BE32-E72D297353CC}">
              <c16:uniqueId val="{0000000B-8AA6-46A5-BF84-1405CFC26C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2521</c:v>
                </c:pt>
                <c:pt idx="1">
                  <c:v>3520</c:v>
                </c:pt>
                <c:pt idx="2">
                  <c:v>4132</c:v>
                </c:pt>
              </c:numCache>
            </c:numRef>
          </c:val>
          <c:extLst>
            <c:ext xmlns:c16="http://schemas.microsoft.com/office/drawing/2014/chart" uri="{C3380CC4-5D6E-409C-BE32-E72D297353CC}">
              <c16:uniqueId val="{00000000-C78F-4988-9D16-0E0E480B96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627</c:v>
                </c:pt>
                <c:pt idx="1">
                  <c:v>1363</c:v>
                </c:pt>
                <c:pt idx="2">
                  <c:v>1912</c:v>
                </c:pt>
              </c:numCache>
            </c:numRef>
          </c:val>
          <c:extLst>
            <c:ext xmlns:c16="http://schemas.microsoft.com/office/drawing/2014/chart" uri="{C3380CC4-5D6E-409C-BE32-E72D297353CC}">
              <c16:uniqueId val="{00000001-C78F-4988-9D16-0E0E480B96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4899</c:v>
                </c:pt>
                <c:pt idx="1">
                  <c:v>4632</c:v>
                </c:pt>
                <c:pt idx="2">
                  <c:v>4575</c:v>
                </c:pt>
              </c:numCache>
            </c:numRef>
          </c:val>
          <c:extLst>
            <c:ext xmlns:c16="http://schemas.microsoft.com/office/drawing/2014/chart" uri="{C3380CC4-5D6E-409C-BE32-E72D297353CC}">
              <c16:uniqueId val="{00000002-C78F-4988-9D16-0E0E480B96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{8C7E9683-CD65-417A-8B8B-55DF4884970B}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3D1-42C0-9913-759972DB32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{39528AEA-4A37-46DA-BA83-44B1BF8BA1D5}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D1-42C0-9913-759972DB32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{398E1ADB-8222-441E-95AE-E441ACA85173}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D1-42C0-9913-759972DB32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{6E96706A-33FC-4B7F-89CC-E4D7301139A2}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D1-42C0-9913-759972DB32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{CA5ED3BF-0312-4042-B5BE-68006157F9F5}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D1-42C0-9913-759972DB329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{CD4ADA87-3F67-49B6-B0E7-A427124F23C4}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3D1-42C0-9913-759972DB329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{C1FC614C-66C9-445D-BE1B-1D2CBCAC9DF8}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3D1-42C0-9913-759972DB329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{88161A61-30C8-4193-A9B8-49360CD21E3B}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3D1-42C0-9913-759972DB329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{B3B05932-BB2D-464D-9301-B4878EA9FFF7}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3D1-42C0-9913-759972DB32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63.2</c:v>
                </c:pt>
                <c:pt idx="16">
                  <c:v>63.3</c:v>
                </c:pt>
                <c:pt idx="24">
                  <c:v>63.7</c:v>
                </c:pt>
                <c:pt idx="32">
                  <c:v>64.599999999999994</c:v>
                </c:pt>
              </c:numCache>
            </c:numRef>
          </c:xVal>
          <c:yVal>
            <c:numRef>
              <c:f>公会計指標分析・財政指標組合せ分析表!$BP$51:$DC$51</c:f>
              <c:numCache>
                <c:formatCode>#,##0.0;"▲ "#,##0.0</c:formatCode>
                <c:ptCount val="40"/>
                <c:pt idx="0">
                  <c:v>18.2</c:v>
                </c:pt>
                <c:pt idx="8">
                  <c:v>25.9</c:v>
                </c:pt>
                <c:pt idx="16">
                  <c:v>30.6</c:v>
                </c:pt>
                <c:pt idx="24">
                  <c:v>16.8</c:v>
                </c:pt>
                <c:pt idx="32">
                  <c:v>9.1</c:v>
                </c:pt>
              </c:numCache>
            </c:numRef>
          </c:yVal>
          <c:smooth val="0"/>
          <c:extLst>
            <c:ext xmlns:c16="http://schemas.microsoft.com/office/drawing/2014/chart" uri="{C3380CC4-5D6E-409C-BE32-E72D297353CC}">
              <c16:uniqueId val="{00000009-83D1-42C0-9913-759972DB32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{58FB8704-A312-4B30-9FD6-DF0F929395C3}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3D1-42C0-9913-759972DB32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{DE474B2C-AE60-4E94-91B7-8B62134364E6}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D1-42C0-9913-759972DB32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{45D4E4C4-16CA-4C1D-B191-8091E4D460AB}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D1-42C0-9913-759972DB32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{56C3A950-593F-4763-A916-C606220CD553}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D1-42C0-9913-759972DB32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{3570631F-BA80-4E57-BF86-3D7A4FF865F4}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D1-42C0-9913-759972DB329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{D3CEDC2A-F432-4D06-A032-D7CC682117D8}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3D1-42C0-9913-759972DB329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{DE9A06D7-19F1-475E-87F7-1A6E11A38A89}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3D1-42C0-9913-759972DB329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{13B3B2E9-8692-41B3-AAC5-2D93D6E74DEA}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3D1-42C0-9913-759972DB329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{A4210E6B-AD33-4B56-AF89-AA8964AEAB80}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3D1-42C0-9913-759972DB32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83D1-42C0-9913-759972DB329F}"/>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{8EE2A23C-DA3B-43E2-ADB8-C4393FE9A01E}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B95-4A7F-BA5A-655E858CD6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{12A1CB4F-1EF8-4A50-801B-16886831B301}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95-4A7F-BA5A-655E858CD6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{F8A725F3-24C5-4C63-AA91-C04C55B162B3}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95-4A7F-BA5A-655E858CD6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{E64EB735-2C3D-4E06-AA9F-F53A7C5853F0}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95-4A7F-BA5A-655E858CD6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{968FD4AC-D29C-4A6A-811D-451F5BBAA469}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95-4A7F-BA5A-655E858CD68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{94CFA09C-14ED-42C6-9BD9-61D705FFD50A}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B95-4A7F-BA5A-655E858CD68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{D2D3DF52-A258-4666-9CCC-C73E0058933C}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B95-4A7F-BA5A-655E858CD68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{D48FDF2D-9CA6-4CC0-9378-258FF38431C8}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B95-4A7F-BA5A-655E858CD68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{AB780F9E-84EB-43A8-8EED-1F4918972E73}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B95-4A7F-BA5A-655E858CD6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5.8</c:v>
                </c:pt>
                <c:pt idx="16">
                  <c:v>6.5</c:v>
                </c:pt>
                <c:pt idx="24">
                  <c:v>7.2</c:v>
                </c:pt>
                <c:pt idx="32">
                  <c:v>7.8</c:v>
                </c:pt>
              </c:numCache>
            </c:numRef>
          </c:xVal>
          <c:yVal>
            <c:numRef>
              <c:f>公会計指標分析・財政指標組合せ分析表!$BP$73:$DC$73</c:f>
              <c:numCache>
                <c:formatCode>#,##0.0;"▲ "#,##0.0</c:formatCode>
                <c:ptCount val="40"/>
                <c:pt idx="0">
                  <c:v>18.2</c:v>
                </c:pt>
                <c:pt idx="8">
                  <c:v>25.9</c:v>
                </c:pt>
                <c:pt idx="16">
                  <c:v>30.6</c:v>
                </c:pt>
                <c:pt idx="24">
                  <c:v>16.8</c:v>
                </c:pt>
                <c:pt idx="32">
                  <c:v>9.1</c:v>
                </c:pt>
              </c:numCache>
            </c:numRef>
          </c:yVal>
          <c:smooth val="0"/>
          <c:extLst>
            <c:ext xmlns:c16="http://schemas.microsoft.com/office/drawing/2014/chart" uri="{C3380CC4-5D6E-409C-BE32-E72D297353CC}">
              <c16:uniqueId val="{00000009-5B95-4A7F-BA5A-655E858CD6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68745200892941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{E494FC54-3216-4804-9A0A-B2AB90423F0C}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B95-4A7F-BA5A-655E858CD6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{80E9776A-EDE4-4416-823D-7291F615D35B}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95-4A7F-BA5A-655E858CD6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{E1918275-1E4A-4B6C-AC39-45448A0C18F8}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95-4A7F-BA5A-655E858CD6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{282F281E-0BFE-4409-B89B-69F3297DD0E5}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95-4A7F-BA5A-655E858CD6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{9530C343-B00A-44FD-ADDD-048B99F1FEEF}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95-4A7F-BA5A-655E858CD68E}"/>
                </c:ext>
              </c:extLst>
            </c:dLbl>
            <c:dLbl>
              <c:idx val="8"/>
              <c:layout>
                <c:manualLayout>
                  <c:x val="0"/>
                  <c:y val="1.268779449649866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{0F838702-4DC0-45F3-8022-308028C90A5F}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B95-4A7F-BA5A-655E858CD68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{F0D1EF5F-7F3B-4223-AB80-2F2CE03C8B82}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B95-4A7F-BA5A-655E858CD68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{28A291EC-C264-4421-804C-7CE35D16715D}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B95-4A7F-BA5A-655E858CD68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{61067042-5A3D-4563-93C7-8203E77EBCBA}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B95-4A7F-BA5A-655E858CD6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5B95-4A7F-BA5A-655E858CD68E}"/>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の元利償還金に対する繰入金は前年度と比較し減少している。また地方債の元利償還金は高い水準で推移しており、近年大規模事業が重なったことなどから前年度より増加したため、実質公債費比率の分子全体としては、年々</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傾</a:t>
          </a:r>
          <a:r>
            <a:rPr kumimoji="1" lang="ja-JP" altLang="ja-JP" sz="1100">
              <a:solidFill>
                <a:schemeClr val="dk1"/>
              </a:solidFill>
              <a:effectLst/>
              <a:latin typeface="+mn-lt"/>
              <a:ea typeface="+mn-ea"/>
              <a:cs typeface="+mn-cs"/>
            </a:rPr>
            <a:t>向で推移してい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地方債の発行について、財政計画等に基づき、緊急性や重要性のある事業を選択した上で必要最小限にとどめるなど、計画的な地方債管理に努める。また、過疎対策事業債や辺地対策事業債、合併特例事業債などの交付税措置のある有利な地方債を活用し、実質公債費率の減少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定時償還方式により借入を行っているため、満期一括償還地方債の償還の財源として減債基金への積立を行っていない。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較して、一般会計等に係る地方債の現在高及び退職手当負担見込額は減少している。一方で、これから大規模事業が重なる見込であることなどから、一般会計等に係る地方債の現在高は今後増加する見込である。財政調整基金等の充当可能基金が前年度に比べ増加したこともあり、将来負担比率の分子全体としては、前年度と比較し</a:t>
          </a:r>
          <a:r>
            <a:rPr kumimoji="1" lang="en-US" altLang="ja-JP" sz="1100">
              <a:solidFill>
                <a:sysClr val="windowText" lastClr="000000"/>
              </a:solidFill>
              <a:effectLst/>
              <a:latin typeface="+mn-lt"/>
              <a:ea typeface="+mn-ea"/>
              <a:cs typeface="+mn-cs"/>
            </a:rPr>
            <a:t>1,010</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今後においても、将来世代に過度な負担を残さないよう、地方債の発行については、財政計画等に基づき、緊急性や重要性のある事業を選択した上で必要最小限にとどめるなど、計画的な地方債管理に努める。また、交付税措置のある有利な地方債の活用を図り、引き続き徹底した行財政改革を推進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鹿児島県日置市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・令和４年度末の基金残高は、約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・これは、公共施設整備に伴う財源として施設整備基金の充当を行ったことにより、前年度から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百万円減少した一方で、地方税の個人住民税等の増加等による財政調整基金の積立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百万円増加や将来の地方債の償還のための減債基金の積立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百万円増加したことが主な要因である。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・公共施設等の老朽化対策等にかかる経費や大規模事業等の借入に伴う償還額の増大による財政調整基金や施設整備基金等の減少に伴い、基金全体としては減となる予定である。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・施設整備基金：市の大規模な施設整備事業に要する経費の財源に充てる。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・地域づくり推進基金：魅力と活力あるまちづくりの振興及び地域の特性を活かした産業の振興に寄与する地域づくりを長期的かつ安定的に推進する事業に要する経費の財源に充てる。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・まちづくり応援基金：日置市を応援しようとする個人又は団体から受納した寄附金を適正に管理し、活力あるまちづくりに資する事業の財源に充てる。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・施設整備基金：公共施設整備に伴う財源として充当を行ったことなどから、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・地域づくり推進基金：合併特例債を活用し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百万円を積み立てた一方で、定住促進事業や自治会等交付金事業等への財源として充当を行ったことなどから、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・まちづくり応援基金：ポータルサイトの追加や事業者等との連携による特産品の充実を図ったことなどから、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・施設整備基金：公共施設等の老朽化対策等の財源として充当予定。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・地域づくり推進基金：まちづくり計画に基づき、事業への充当や積立を行う。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・まちづくり応援基金：寄附者の意向等を鑑み、事業への充当や積立を行う。</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・令和４年度末の基金残高は、約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億となっており、前年から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・これは、歳出では、公営住宅建設事業費や保育所等整備事業費等の普通建設事業費が前年度と比較し減少となった一方で、歳入では、地方税で個人住民税等の増加したことが要因である。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規模災害の発生など不測の事態に備えるため、これまで同様、予算編成や予算執行における効率化の徹底はもとより、本市が実施している収支改善の取組を着実に進め、財政調整基金の残高について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％程度を確保するように努める。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・令和４年度末の基金残高は、約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・これは、これまでに実施してきた大規模事業等の借入に伴う償還額が令和３年度の約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億円から令和５年までは年間約１億円ずつ増加し、令和５年度以降しばらくは、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億円の償還見込みとなることから、決算状況を踏まえ可能な範囲で積み立てたことが要因である。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については、公共施設等の老朽化対策に伴い発行した地方債の影響で上昇している。令和９年度以降は南薩地区新クリーンセンターの償還も始まることが見込まれているため、その償還に充てるため取り崩しを検討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71AFD92-75F6-4274-A3F3-6FA8B177B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F5E4F07-6978-47A3-9C74-5474FD148F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604B323-399C-463C-A2EB-B19DCEE4643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697D9A2-0DD2-4FD1-82F6-935F0E78A3F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9F8A941-BBF5-4A0D-B9FF-3D33A40B0C3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4A6E906-C8C2-4170-B5AF-7DDA06697E4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0E86961-3EEC-4737-9665-91A0A43397C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969D00A-5FA1-4F92-8429-8ED7BBE6AD0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650B8E3-6D72-483A-BBA8-37491522FA6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0186EEE-7B09-448E-B7E6-8E6B474F343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18E2B3A-A64C-49C9-BAD9-EFBAD3B8E12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0150421-A1A5-4205-9F51-9DD2ED71623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46,992
46,640
253.01
30,767,142
29,501,128
1,141,423
14,772,532
30,761,416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302D568-BA99-470A-89F0-45BE22444FA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8AE3BB9-18D4-45F4-B468-33A8D058DC3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9AF99B7-E696-4155-A964-CEDA8E2F9D8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78CB531-724D-443A-9C04-67EA53E0A9F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A3B7254-899C-43AA-B2AE-43A3FF069A0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D634E6B-FBF8-42FD-8B32-4E5A0B78176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9AE4D38-D6B3-4C5F-B3E9-18A6011BB8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833DAD4-EBFE-4F76-A550-458EC16903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BE95BAF-7F49-4706-90EC-ACC6A75C840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49EC4ED-6FE8-4E2F-B5CD-FEA1AA23D6D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EA6BFA5-DC93-4B21-B98C-40437E6528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BA99C01-F25A-4F8B-A4B7-36E80D80B85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E7908B9-C4C3-45F5-88B4-F877078DA57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88C6561-F67D-4D44-9D1E-D07B126D47D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7EFC60F-003E-483D-9BA9-95D658F2E0B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F13E1F8-6BB6-4DB1-BE66-7FCECA0DF55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45FAE1A-6A59-4C5E-B23F-88537A31B5E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1A5A5ED-08B3-477A-A0F6-7008E0B32AC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595FFD3-916C-49B2-83A6-88A1DFDA681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A0A964C-1AAF-429E-8DB0-67032930FBA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C899D3FA-BD20-47EF-9736-0656F4408D9B}"/>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926627F-040D-4D50-82D1-B380D8ED488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DC0223F-206A-4DFD-9483-1E3F28A1C34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A76C9C5-E2E2-4B22-992D-E3FE05635C9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CE6509C-A5D0-4598-8106-200C45DFB28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2A0D461-967C-48AF-8B7B-8B457570006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35AE5B2-593C-445B-B81D-E67F2298D43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E04495E-B1B7-4722-B66B-A0AA6E6280F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3BEA39A-C176-4CF9-A062-62F7110E67B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08EF409-B04B-4715-BF9C-2E6A2DE4C84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23D3801-B0BB-48C1-8B09-266F596B718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5F7AAF3-FF80-4A2D-9935-7C8D939CC0E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D195988-31E8-4D0B-B63B-3A17C5ACC03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11A9569-14A7-452A-829D-10D15388F80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64AB5C8-333F-45AA-AD45-8DCBFE5D157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令和４年度の有形固定資産減価償却率については、類似団体の平均と比較すると</a:t>
          </a:r>
          <a:r>
            <a:rPr kumimoji="1" lang="en-US" altLang="ja-JP" sz="900">
              <a:solidFill>
                <a:schemeClr val="dk1"/>
              </a:solidFill>
              <a:effectLst/>
              <a:latin typeface="+mn-lt"/>
              <a:ea typeface="+mn-ea"/>
              <a:cs typeface="+mn-cs"/>
            </a:rPr>
            <a:t>0.7</a:t>
          </a:r>
          <a:r>
            <a:rPr kumimoji="1" lang="ja-JP" altLang="ja-JP" sz="900">
              <a:solidFill>
                <a:schemeClr val="dk1"/>
              </a:solidFill>
              <a:effectLst/>
              <a:latin typeface="+mn-lt"/>
              <a:ea typeface="+mn-ea"/>
              <a:cs typeface="+mn-cs"/>
            </a:rPr>
            <a:t>ポイント上回っている。本市の公共施設等については、昭和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年から平成</a:t>
          </a:r>
          <a:r>
            <a:rPr kumimoji="1" lang="en-US" altLang="ja-JP" sz="900">
              <a:solidFill>
                <a:schemeClr val="dk1"/>
              </a:solidFill>
              <a:effectLst/>
              <a:latin typeface="+mn-lt"/>
              <a:ea typeface="+mn-ea"/>
              <a:cs typeface="+mn-cs"/>
            </a:rPr>
            <a:t>12</a:t>
          </a:r>
          <a:r>
            <a:rPr kumimoji="1" lang="ja-JP" altLang="ja-JP" sz="900">
              <a:solidFill>
                <a:schemeClr val="dk1"/>
              </a:solidFill>
              <a:effectLst/>
              <a:latin typeface="+mn-lt"/>
              <a:ea typeface="+mn-ea"/>
              <a:cs typeface="+mn-cs"/>
            </a:rPr>
            <a:t>年頃までの期間に整備された施設が多く、昭和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年代に整備した施設については</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年以上を経過しており、今後さらに老朽化対策が必要となっている。その中で、平成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年３月に策定した公共施設等総合管理計画において、保有総量の縮小や長寿命化の推進、施設管理の効率化を基本方針として掲げており、今後、本計画に基づく取組を推進する必要がある。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65EB819-CB7F-4B44-8688-1FDA85D9D00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F18A688-E364-4DC8-B750-913C3835BC9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532E8C0-1FF6-4E7B-B1D8-88D112A819D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7E88159-F0BF-4AF1-9EBF-FEC0B00D43D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D6F545C-3432-4E40-B01C-3F006B13C63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2578D1C-AEF5-4029-8EA1-E39BBEF2839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28E89DD-D28D-466D-A34B-D86D46C50F3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047201E-D063-4639-A244-D149CF9ABFC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F15747B-6D3B-464F-B54D-3B3A4BF1F35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5807202-7D0A-4FD6-8974-BD3E12CFC06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6116B72-FCD9-44A0-A804-DCFD9980F4E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B1DC7DF-0381-4222-A436-756F8C99957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3C56EAA-091F-468F-9A87-5DEB5919C73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2243D52-7376-47FE-944E-7EF6705FD26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9EAF1E5-A565-41E4-AA1E-3BEAD483185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C5BB341-656B-440F-8D52-3592C38EE3E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C073FA06-6168-4326-87F1-DD48A27FCA33}"/>
            </a:ext>
          </a:extLst>
        </xdr:cNvPr>
        <xdr:cNvCxnSpPr/>
      </xdr:nvCxnSpPr>
      <xdr:spPr>
        <a:xfrm flipV="1">
          <a:off x="4760595" y="5456767"/>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439961C9-5D56-4C28-9220-0913A8929467}"/>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F5CABF58-D4CB-4108-AF1B-B11E96EB9283}"/>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68" name="有形固定資産減価償却率最大値テキスト">
          <a:extLst>
            <a:ext uri="{FF2B5EF4-FFF2-40B4-BE49-F238E27FC236}">
              <a16:creationId xmlns:a16="http://schemas.microsoft.com/office/drawing/2014/main" id="{CCCE3B15-FABF-40C6-B68B-D880FC0D771D}"/>
            </a:ext>
          </a:extLst>
        </xdr:cNvPr>
        <xdr:cNvSpPr txBox="1"/>
      </xdr:nvSpPr>
      <xdr:spPr>
        <a:xfrm>
          <a:off x="4813300" y="52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69" name="直線コネクタ 68">
          <a:extLst>
            <a:ext uri="{FF2B5EF4-FFF2-40B4-BE49-F238E27FC236}">
              <a16:creationId xmlns:a16="http://schemas.microsoft.com/office/drawing/2014/main" id="{0A645AA2-CF59-4DD1-BAF7-B3185F1C01EB}"/>
            </a:ext>
          </a:extLst>
        </xdr:cNvPr>
        <xdr:cNvCxnSpPr/>
      </xdr:nvCxnSpPr>
      <xdr:spPr>
        <a:xfrm>
          <a:off x="4673600" y="5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0" name="有形固定資産減価償却率平均値テキスト">
          <a:extLst>
            <a:ext uri="{FF2B5EF4-FFF2-40B4-BE49-F238E27FC236}">
              <a16:creationId xmlns:a16="http://schemas.microsoft.com/office/drawing/2014/main" id="{F6DA42EE-0231-4266-82FE-E8737EE27050}"/>
            </a:ext>
          </a:extLst>
        </xdr:cNvPr>
        <xdr:cNvSpPr txBox="1"/>
      </xdr:nvSpPr>
      <xdr:spPr>
        <a:xfrm>
          <a:off x="4813300" y="5973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A54AB557-116C-4296-8E03-D0A19CD75FD2}"/>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a:extLst>
            <a:ext uri="{FF2B5EF4-FFF2-40B4-BE49-F238E27FC236}">
              <a16:creationId xmlns:a16="http://schemas.microsoft.com/office/drawing/2014/main" id="{F1CF4045-35B4-4751-B34F-28A148D2B7B6}"/>
            </a:ext>
          </a:extLst>
        </xdr:cNvPr>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3" name="フローチャート: 判断 72">
          <a:extLst>
            <a:ext uri="{FF2B5EF4-FFF2-40B4-BE49-F238E27FC236}">
              <a16:creationId xmlns:a16="http://schemas.microsoft.com/office/drawing/2014/main" id="{DDD56F02-1BE9-41C6-8B78-038CD58E7FEC}"/>
            </a:ext>
          </a:extLst>
        </xdr:cNvPr>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4" name="フローチャート: 判断 73">
          <a:extLst>
            <a:ext uri="{FF2B5EF4-FFF2-40B4-BE49-F238E27FC236}">
              <a16:creationId xmlns:a16="http://schemas.microsoft.com/office/drawing/2014/main" id="{DB72014A-2CE7-475F-832D-776189998B4C}"/>
            </a:ext>
          </a:extLst>
        </xdr:cNvPr>
        <xdr:cNvSpPr/>
      </xdr:nvSpPr>
      <xdr:spPr>
        <a:xfrm>
          <a:off x="2476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a:extLst>
            <a:ext uri="{FF2B5EF4-FFF2-40B4-BE49-F238E27FC236}">
              <a16:creationId xmlns:a16="http://schemas.microsoft.com/office/drawing/2014/main" id="{133352A7-24D1-42B2-B142-86E031A1C72A}"/>
            </a:ext>
          </a:extLst>
        </xdr:cNvPr>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49550B5-BA93-4E5D-BBEE-74D958C6346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DB6ED09-2FBA-46B5-98B0-6FB6C25F0BE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D85BCF6-666C-4C87-B3C9-B5976C2528A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40E300A-BF90-4110-AE26-09314824725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27C8B5-0AA1-47F7-ACCF-7307B31E44D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楕円 80">
          <a:extLst>
            <a:ext uri="{FF2B5EF4-FFF2-40B4-BE49-F238E27FC236}">
              <a16:creationId xmlns:a16="http://schemas.microsoft.com/office/drawing/2014/main" id="{5F4A8487-541F-49DD-A1CD-1B364D0C5BAE}"/>
            </a:ext>
          </a:extLst>
        </xdr:cNvPr>
        <xdr:cNvSpPr/>
      </xdr:nvSpPr>
      <xdr:spPr>
        <a:xfrm>
          <a:off x="47117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39175</xdr:rowOff>
    </xdr:from>
    <xdr:ext cx="405111" cy="259045"/>
    <xdr:sp macro="" textlink="">
      <xdr:nvSpPr>
        <xdr:cNvPr id="82" name="有形固定資産減価償却率該当値テキスト">
          <a:extLst>
            <a:ext uri="{FF2B5EF4-FFF2-40B4-BE49-F238E27FC236}">
              <a16:creationId xmlns:a16="http://schemas.microsoft.com/office/drawing/2014/main" id="{0505739A-EEF8-4D80-8D63-18DF1D349E2D}"/>
            </a:ext>
          </a:extLst>
        </xdr:cNvPr>
        <xdr:cNvSpPr txBox="1"/>
      </xdr:nvSpPr>
      <xdr:spPr>
        <a:xfrm>
          <a:off x="4813300" y="6125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28363</xdr:rowOff>
    </xdr:from>
    <xdr:to>
      <xdr:col>19</xdr:col>
      <xdr:colOff>187325</xdr:colOff>
      <xdr:row>31</xdr:row>
      <xdr:rowOff>129963</xdr:rowOff>
    </xdr:to>
    <xdr:sp macro="" textlink="">
      <xdr:nvSpPr>
        <xdr:cNvPr id="83" name="楕円 82">
          <a:extLst>
            <a:ext uri="{FF2B5EF4-FFF2-40B4-BE49-F238E27FC236}">
              <a16:creationId xmlns:a16="http://schemas.microsoft.com/office/drawing/2014/main" id="{291DF87D-2251-4513-A835-0D1438623B32}"/>
            </a:ext>
          </a:extLst>
        </xdr:cNvPr>
        <xdr:cNvSpPr/>
      </xdr:nvSpPr>
      <xdr:spPr>
        <a:xfrm>
          <a:off x="4000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79163</xdr:rowOff>
    </xdr:from>
    <xdr:to>
      <xdr:col>23</xdr:col>
      <xdr:colOff>85725</xdr:colOff>
      <xdr:row>31</xdr:row>
      <xdr:rowOff>111548</xdr:rowOff>
    </xdr:to>
    <xdr:cxnSp macro="">
      <xdr:nvCxnSpPr>
        <xdr:cNvPr id="84" name="直線コネクタ 83">
          <a:extLst>
            <a:ext uri="{FF2B5EF4-FFF2-40B4-BE49-F238E27FC236}">
              <a16:creationId xmlns:a16="http://schemas.microsoft.com/office/drawing/2014/main" id="{956D72AD-6EDA-49B7-804D-3591DFEA0413}"/>
            </a:ext>
          </a:extLst>
        </xdr:cNvPr>
        <xdr:cNvCxnSpPr/>
      </xdr:nvCxnSpPr>
      <xdr:spPr>
        <a:xfrm>
          <a:off x="4051300" y="616563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85" name="楕円 84">
          <a:extLst>
            <a:ext uri="{FF2B5EF4-FFF2-40B4-BE49-F238E27FC236}">
              <a16:creationId xmlns:a16="http://schemas.microsoft.com/office/drawing/2014/main" id="{1F714024-31A6-4808-B8C3-705191435E7C}"/>
            </a:ext>
          </a:extLst>
        </xdr:cNvPr>
        <xdr:cNvSpPr/>
      </xdr:nvSpPr>
      <xdr:spPr>
        <a:xfrm>
          <a:off x="323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79163</xdr:rowOff>
    </xdr:to>
    <xdr:cxnSp macro="">
      <xdr:nvCxnSpPr>
        <xdr:cNvPr id="86" name="直線コネクタ 85">
          <a:extLst>
            <a:ext uri="{FF2B5EF4-FFF2-40B4-BE49-F238E27FC236}">
              <a16:creationId xmlns:a16="http://schemas.microsoft.com/office/drawing/2014/main" id="{5E303754-ABBD-4879-8E39-E2260B64CA9E}"/>
            </a:ext>
          </a:extLst>
        </xdr:cNvPr>
        <xdr:cNvCxnSpPr/>
      </xdr:nvCxnSpPr>
      <xdr:spPr>
        <a:xfrm>
          <a:off x="3289300" y="615124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10372</xdr:rowOff>
    </xdr:from>
    <xdr:to>
      <xdr:col>11</xdr:col>
      <xdr:colOff>187325</xdr:colOff>
      <xdr:row>31</xdr:row>
      <xdr:rowOff>111972</xdr:rowOff>
    </xdr:to>
    <xdr:sp macro="" textlink="">
      <xdr:nvSpPr>
        <xdr:cNvPr id="87" name="楕円 86">
          <a:extLst>
            <a:ext uri="{FF2B5EF4-FFF2-40B4-BE49-F238E27FC236}">
              <a16:creationId xmlns:a16="http://schemas.microsoft.com/office/drawing/2014/main" id="{AC271091-81AE-4EA0-AE8A-8B6F5D8D4D9D}"/>
            </a:ext>
          </a:extLst>
        </xdr:cNvPr>
        <xdr:cNvSpPr/>
      </xdr:nvSpPr>
      <xdr:spPr>
        <a:xfrm>
          <a:off x="2476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61172</xdr:rowOff>
    </xdr:from>
    <xdr:to>
      <xdr:col>15</xdr:col>
      <xdr:colOff>136525</xdr:colOff>
      <xdr:row>31</xdr:row>
      <xdr:rowOff>64770</xdr:rowOff>
    </xdr:to>
    <xdr:cxnSp macro="">
      <xdr:nvCxnSpPr>
        <xdr:cNvPr id="88" name="直線コネクタ 87">
          <a:extLst>
            <a:ext uri="{FF2B5EF4-FFF2-40B4-BE49-F238E27FC236}">
              <a16:creationId xmlns:a16="http://schemas.microsoft.com/office/drawing/2014/main" id="{2A54714D-5B08-4707-B181-4FB3929E2413}"/>
            </a:ext>
          </a:extLst>
        </xdr:cNvPr>
        <xdr:cNvCxnSpPr/>
      </xdr:nvCxnSpPr>
      <xdr:spPr>
        <a:xfrm>
          <a:off x="2527300" y="614764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89" name="楕円 88">
          <a:extLst>
            <a:ext uri="{FF2B5EF4-FFF2-40B4-BE49-F238E27FC236}">
              <a16:creationId xmlns:a16="http://schemas.microsoft.com/office/drawing/2014/main" id="{031BEE74-3378-4A85-A873-E13E10392378}"/>
            </a:ext>
          </a:extLst>
        </xdr:cNvPr>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61172</xdr:rowOff>
    </xdr:to>
    <xdr:cxnSp macro="">
      <xdr:nvCxnSpPr>
        <xdr:cNvPr id="90" name="直線コネクタ 89">
          <a:extLst>
            <a:ext uri="{FF2B5EF4-FFF2-40B4-BE49-F238E27FC236}">
              <a16:creationId xmlns:a16="http://schemas.microsoft.com/office/drawing/2014/main" id="{373D6658-DF40-431A-8F70-64193C4DB461}"/>
            </a:ext>
          </a:extLst>
        </xdr:cNvPr>
        <xdr:cNvCxnSpPr/>
      </xdr:nvCxnSpPr>
      <xdr:spPr>
        <a:xfrm>
          <a:off x="1765300" y="61188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91" name="n_1aveValue有形固定資産減価償却率">
          <a:extLst>
            <a:ext uri="{FF2B5EF4-FFF2-40B4-BE49-F238E27FC236}">
              <a16:creationId xmlns:a16="http://schemas.microsoft.com/office/drawing/2014/main" id="{F9BFB0BB-0AB2-4E95-9627-FDE19CB1219A}"/>
            </a:ext>
          </a:extLst>
        </xdr:cNvPr>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92" name="n_2aveValue有形固定資産減価償却率">
          <a:extLst>
            <a:ext uri="{FF2B5EF4-FFF2-40B4-BE49-F238E27FC236}">
              <a16:creationId xmlns:a16="http://schemas.microsoft.com/office/drawing/2014/main" id="{11B4C853-2EFB-4E07-89CB-44765CB64EF1}"/>
            </a:ext>
          </a:extLst>
        </xdr:cNvPr>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93" name="n_3aveValue有形固定資産減価償却率">
          <a:extLst>
            <a:ext uri="{FF2B5EF4-FFF2-40B4-BE49-F238E27FC236}">
              <a16:creationId xmlns:a16="http://schemas.microsoft.com/office/drawing/2014/main" id="{13A5EC1B-E91F-4339-8890-C234AF2EC2E1}"/>
            </a:ext>
          </a:extLst>
        </xdr:cNvPr>
        <xdr:cNvSpPr txBox="1"/>
      </xdr:nvSpPr>
      <xdr:spPr>
        <a:xfrm>
          <a:off x="2324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4" name="n_4aveValue有形固定資産減価償却率">
          <a:extLst>
            <a:ext uri="{FF2B5EF4-FFF2-40B4-BE49-F238E27FC236}">
              <a16:creationId xmlns:a16="http://schemas.microsoft.com/office/drawing/2014/main" id="{1458BC38-F6F6-4B13-8572-0CE3280A776F}"/>
            </a:ext>
          </a:extLst>
        </xdr:cNvPr>
        <xdr:cNvSpPr txBox="1"/>
      </xdr:nvSpPr>
      <xdr:spPr>
        <a:xfrm>
          <a:off x="1562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121090</xdr:rowOff>
    </xdr:from>
    <xdr:ext cx="405111" cy="259045"/>
    <xdr:sp macro="" textlink="">
      <xdr:nvSpPr>
        <xdr:cNvPr id="95" name="n_1mainValue有形固定資産減価償却率">
          <a:extLst>
            <a:ext uri="{FF2B5EF4-FFF2-40B4-BE49-F238E27FC236}">
              <a16:creationId xmlns:a16="http://schemas.microsoft.com/office/drawing/2014/main" id="{5A85EC11-2D91-434A-AAE1-7CCBDB66CF10}"/>
            </a:ext>
          </a:extLst>
        </xdr:cNvPr>
        <xdr:cNvSpPr txBox="1"/>
      </xdr:nvSpPr>
      <xdr:spPr>
        <a:xfrm>
          <a:off x="38360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106697</xdr:rowOff>
    </xdr:from>
    <xdr:ext cx="405111" cy="259045"/>
    <xdr:sp macro="" textlink="">
      <xdr:nvSpPr>
        <xdr:cNvPr id="96" name="n_2mainValue有形固定資産減価償却率">
          <a:extLst>
            <a:ext uri="{FF2B5EF4-FFF2-40B4-BE49-F238E27FC236}">
              <a16:creationId xmlns:a16="http://schemas.microsoft.com/office/drawing/2014/main" id="{73CC7014-84F3-4046-9FAB-B6DC07C94A25}"/>
            </a:ext>
          </a:extLst>
        </xdr:cNvPr>
        <xdr:cNvSpPr txBox="1"/>
      </xdr:nvSpPr>
      <xdr:spPr>
        <a:xfrm>
          <a:off x="3086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103099</xdr:rowOff>
    </xdr:from>
    <xdr:ext cx="405111" cy="259045"/>
    <xdr:sp macro="" textlink="">
      <xdr:nvSpPr>
        <xdr:cNvPr id="97" name="n_3mainValue有形固定資産減価償却率">
          <a:extLst>
            <a:ext uri="{FF2B5EF4-FFF2-40B4-BE49-F238E27FC236}">
              <a16:creationId xmlns:a16="http://schemas.microsoft.com/office/drawing/2014/main" id="{90DEDEA5-181B-4F8E-8F45-A4632C76AB77}"/>
            </a:ext>
          </a:extLst>
        </xdr:cNvPr>
        <xdr:cNvSpPr txBox="1"/>
      </xdr:nvSpPr>
      <xdr:spPr>
        <a:xfrm>
          <a:off x="2324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74312</xdr:rowOff>
    </xdr:from>
    <xdr:ext cx="405111" cy="259045"/>
    <xdr:sp macro="" textlink="">
      <xdr:nvSpPr>
        <xdr:cNvPr id="98" name="n_4mainValue有形固定資産減価償却率">
          <a:extLst>
            <a:ext uri="{FF2B5EF4-FFF2-40B4-BE49-F238E27FC236}">
              <a16:creationId xmlns:a16="http://schemas.microsoft.com/office/drawing/2014/main" id="{B91849BF-C3D6-4020-AEC9-5160BA122AA2}"/>
            </a:ext>
          </a:extLst>
        </xdr:cNvPr>
        <xdr:cNvSpPr txBox="1"/>
      </xdr:nvSpPr>
      <xdr:spPr>
        <a:xfrm>
          <a:off x="1562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F37F5C3-2EFA-46F5-B21D-4C2C8249B4E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76F78AF-6E34-491F-B4CD-DA43C0AA3AE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8068F93-B6BC-4822-8AB9-C4605A381C6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7727244-EA15-4377-8E06-679078F5DF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9D101FC-1B1F-4B03-9C3A-642D0394460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50F4714-09A4-4B1A-95DB-A5902E83C74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B5722FD-7C12-421C-9009-DFF03A412C3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CDC9C71-A5DA-4770-AEC0-18BED6C3C06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7DA4CC3-3FF4-4B97-92A6-27BC729900C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E668753-D815-413E-BFAC-1EB1DB01A90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E438182-0AE2-4CB9-B7AC-77F1DB18FC6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9911B1B-72DD-4471-B920-4B02959E53D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1BC5701-D732-463B-959B-295D552F4A8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債務償還比率については、地方債現在高が減少したことにより、類似団体の平均と比較すると</a:t>
          </a:r>
          <a:r>
            <a:rPr kumimoji="1" lang="en-US" altLang="ja-JP" sz="1100">
              <a:solidFill>
                <a:schemeClr val="dk1"/>
              </a:solidFill>
              <a:effectLst/>
              <a:latin typeface="+mn-lt"/>
              <a:ea typeface="+mn-ea"/>
              <a:cs typeface="+mn-cs"/>
            </a:rPr>
            <a:t>40.7</a:t>
          </a:r>
          <a:r>
            <a:rPr kumimoji="1" lang="ja-JP" altLang="ja-JP" sz="1100">
              <a:solidFill>
                <a:schemeClr val="dk1"/>
              </a:solidFill>
              <a:effectLst/>
              <a:latin typeface="+mn-lt"/>
              <a:ea typeface="+mn-ea"/>
              <a:cs typeface="+mn-cs"/>
            </a:rPr>
            <a:t>ポイント下回っている。地方債の発行については、財政計画等に基づき、緊急性や重要性のある事業を選択した上で必要最小限にとどめるとともに、義務的・経常的経費を抑制に取り組み、経常一般財源等を確保し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D0CAB1C-FD25-4A0F-86F0-D085B2C10F6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30C835C-743C-4F33-9890-E6761AD148E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08EEBCC-E9D9-47B4-9858-CC162525BD8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29B8A90-6A9D-4EA3-A9B6-9EF662EFCA3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84E88973-2B8B-4E29-997B-A7C54BEFB16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F975C46-3CA8-4090-96B5-F12302640E8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A1FEB6AB-3277-4568-91F1-E8E9431F2A5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A9A394A-EB44-41C9-9791-4702D242EEA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245011C-6644-4EFB-A6F7-10823839C7B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435FB68-812F-4A7A-9F5A-15E3F496C6E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A86DC18-516F-4DF6-8058-75928B7783F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93C63CF9-4F70-4AEF-ACA0-B668FBEC3A9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02CCACB-ADE9-49A6-92D9-AD39097081B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E8045B6-7BD6-4F97-906A-E028A4138AB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8C15DB3-7F45-40EC-A839-49ACFDE66C7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7" name="直線コネクタ 126">
          <a:extLst>
            <a:ext uri="{FF2B5EF4-FFF2-40B4-BE49-F238E27FC236}">
              <a16:creationId xmlns:a16="http://schemas.microsoft.com/office/drawing/2014/main" id="{94E91478-772A-429A-8CE0-EAD6079883B2}"/>
            </a:ext>
          </a:extLst>
        </xdr:cNvPr>
        <xdr:cNvCxnSpPr/>
      </xdr:nvCxnSpPr>
      <xdr:spPr>
        <a:xfrm flipV="1">
          <a:off x="14793595" y="5312833"/>
          <a:ext cx="1269" cy="124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28" name="債務償還比率最小値テキスト">
          <a:extLst>
            <a:ext uri="{FF2B5EF4-FFF2-40B4-BE49-F238E27FC236}">
              <a16:creationId xmlns:a16="http://schemas.microsoft.com/office/drawing/2014/main" id="{22E90CAB-4B15-41AC-80A7-962DD8ED6E40}"/>
            </a:ext>
          </a:extLst>
        </xdr:cNvPr>
        <xdr:cNvSpPr txBox="1"/>
      </xdr:nvSpPr>
      <xdr:spPr>
        <a:xfrm>
          <a:off x="14846300" y="6557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29" name="直線コネクタ 128">
          <a:extLst>
            <a:ext uri="{FF2B5EF4-FFF2-40B4-BE49-F238E27FC236}">
              <a16:creationId xmlns:a16="http://schemas.microsoft.com/office/drawing/2014/main" id="{51B275F9-0132-4FDD-A10C-1130982C5F74}"/>
            </a:ext>
          </a:extLst>
        </xdr:cNvPr>
        <xdr:cNvCxnSpPr/>
      </xdr:nvCxnSpPr>
      <xdr:spPr>
        <a:xfrm>
          <a:off x="14706600" y="655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A494225-82F3-4386-9C0D-364EC21D38F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31EF0E7-61F8-45FE-9364-EC1AE2BD01F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171213</xdr:rowOff>
    </xdr:from>
    <xdr:ext cx="469744" cy="259045"/>
    <xdr:sp macro="" textlink="">
      <xdr:nvSpPr>
        <xdr:cNvPr id="132" name="債務償還比率平均値テキスト">
          <a:extLst>
            <a:ext uri="{FF2B5EF4-FFF2-40B4-BE49-F238E27FC236}">
              <a16:creationId xmlns:a16="http://schemas.microsoft.com/office/drawing/2014/main" id="{7DF29A48-77DE-40BD-870F-86FB87E5EAED}"/>
            </a:ext>
          </a:extLst>
        </xdr:cNvPr>
        <xdr:cNvSpPr txBox="1"/>
      </xdr:nvSpPr>
      <xdr:spPr>
        <a:xfrm>
          <a:off x="14846300" y="591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3" name="フローチャート: 判断 132">
          <a:extLst>
            <a:ext uri="{FF2B5EF4-FFF2-40B4-BE49-F238E27FC236}">
              <a16:creationId xmlns:a16="http://schemas.microsoft.com/office/drawing/2014/main" id="{A09D67C0-B485-40E4-9F93-464DAAEC9375}"/>
            </a:ext>
          </a:extLst>
        </xdr:cNvPr>
        <xdr:cNvSpPr/>
      </xdr:nvSpPr>
      <xdr:spPr>
        <a:xfrm>
          <a:off x="14744700" y="593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34" name="フローチャート: 判断 133">
          <a:extLst>
            <a:ext uri="{FF2B5EF4-FFF2-40B4-BE49-F238E27FC236}">
              <a16:creationId xmlns:a16="http://schemas.microsoft.com/office/drawing/2014/main" id="{57AEB516-5E17-454B-A8A2-17B0FCEAA05C}"/>
            </a:ext>
          </a:extLst>
        </xdr:cNvPr>
        <xdr:cNvSpPr/>
      </xdr:nvSpPr>
      <xdr:spPr>
        <a:xfrm>
          <a:off x="14033500" y="58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35" name="フローチャート: 判断 134">
          <a:extLst>
            <a:ext uri="{FF2B5EF4-FFF2-40B4-BE49-F238E27FC236}">
              <a16:creationId xmlns:a16="http://schemas.microsoft.com/office/drawing/2014/main" id="{A5C75452-3522-45BE-A185-412139A54503}"/>
            </a:ext>
          </a:extLst>
        </xdr:cNvPr>
        <xdr:cNvSpPr/>
      </xdr:nvSpPr>
      <xdr:spPr>
        <a:xfrm>
          <a:off x="13271500" y="605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36" name="フローチャート: 判断 135">
          <a:extLst>
            <a:ext uri="{FF2B5EF4-FFF2-40B4-BE49-F238E27FC236}">
              <a16:creationId xmlns:a16="http://schemas.microsoft.com/office/drawing/2014/main" id="{16584E9B-7864-43BA-8A71-AF379AD4C569}"/>
            </a:ext>
          </a:extLst>
        </xdr:cNvPr>
        <xdr:cNvSpPr/>
      </xdr:nvSpPr>
      <xdr:spPr>
        <a:xfrm>
          <a:off x="12509500" y="611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37" name="フローチャート: 判断 136">
          <a:extLst>
            <a:ext uri="{FF2B5EF4-FFF2-40B4-BE49-F238E27FC236}">
              <a16:creationId xmlns:a16="http://schemas.microsoft.com/office/drawing/2014/main" id="{1F052F4D-EA71-4F58-9AC4-E26AC172C95F}"/>
            </a:ext>
          </a:extLst>
        </xdr:cNvPr>
        <xdr:cNvSpPr/>
      </xdr:nvSpPr>
      <xdr:spPr>
        <a:xfrm>
          <a:off x="11747500" y="608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029BE56-0732-4E38-86A1-FFDE8AB3A6A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A9BF29A-BC33-4CD7-AAAE-6AADE782F4D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95BF43D-15AD-4DCC-8D4C-139B5827CC4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3C3213A-C439-44E7-9152-35739EDDC58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CDE28E2-0C0F-45FA-92DA-1627D756BA3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143969</xdr:rowOff>
    </xdr:from>
    <xdr:to>
      <xdr:col>76</xdr:col>
      <xdr:colOff>73025</xdr:colOff>
      <xdr:row>30</xdr:row>
      <xdr:rowOff>74119</xdr:rowOff>
    </xdr:to>
    <xdr:sp macro="" textlink="">
      <xdr:nvSpPr>
        <xdr:cNvPr id="143" name="楕円 142">
          <a:extLst>
            <a:ext uri="{FF2B5EF4-FFF2-40B4-BE49-F238E27FC236}">
              <a16:creationId xmlns:a16="http://schemas.microsoft.com/office/drawing/2014/main" id="{465005C6-2E43-419E-9222-E02BF0AAFCD9}"/>
            </a:ext>
          </a:extLst>
        </xdr:cNvPr>
        <xdr:cNvSpPr/>
      </xdr:nvSpPr>
      <xdr:spPr>
        <a:xfrm>
          <a:off x="14744700" y="588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166846</xdr:rowOff>
    </xdr:from>
    <xdr:ext cx="469744" cy="259045"/>
    <xdr:sp macro="" textlink="">
      <xdr:nvSpPr>
        <xdr:cNvPr id="144" name="債務償還比率該当値テキスト">
          <a:extLst>
            <a:ext uri="{FF2B5EF4-FFF2-40B4-BE49-F238E27FC236}">
              <a16:creationId xmlns:a16="http://schemas.microsoft.com/office/drawing/2014/main" id="{87D477C9-D736-4D8C-A926-622A23225A2F}"/>
            </a:ext>
          </a:extLst>
        </xdr:cNvPr>
        <xdr:cNvSpPr txBox="1"/>
      </xdr:nvSpPr>
      <xdr:spPr>
        <a:xfrm>
          <a:off x="14846300" y="573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85796</xdr:rowOff>
    </xdr:from>
    <xdr:to>
      <xdr:col>72</xdr:col>
      <xdr:colOff>123825</xdr:colOff>
      <xdr:row>30</xdr:row>
      <xdr:rowOff>15946</xdr:rowOff>
    </xdr:to>
    <xdr:sp macro="" textlink="">
      <xdr:nvSpPr>
        <xdr:cNvPr id="145" name="楕円 144">
          <a:extLst>
            <a:ext uri="{FF2B5EF4-FFF2-40B4-BE49-F238E27FC236}">
              <a16:creationId xmlns:a16="http://schemas.microsoft.com/office/drawing/2014/main" id="{C83457A3-E653-4D10-B9BC-AE799BF23DA3}"/>
            </a:ext>
          </a:extLst>
        </xdr:cNvPr>
        <xdr:cNvSpPr/>
      </xdr:nvSpPr>
      <xdr:spPr>
        <a:xfrm>
          <a:off x="14033500" y="58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136596</xdr:rowOff>
    </xdr:from>
    <xdr:to>
      <xdr:col>76</xdr:col>
      <xdr:colOff>22225</xdr:colOff>
      <xdr:row>30</xdr:row>
      <xdr:rowOff>23319</xdr:rowOff>
    </xdr:to>
    <xdr:cxnSp macro="">
      <xdr:nvCxnSpPr>
        <xdr:cNvPr id="146" name="直線コネクタ 145">
          <a:extLst>
            <a:ext uri="{FF2B5EF4-FFF2-40B4-BE49-F238E27FC236}">
              <a16:creationId xmlns:a16="http://schemas.microsoft.com/office/drawing/2014/main" id="{C75331D4-2BA7-46CE-881C-55034F49541C}"/>
            </a:ext>
          </a:extLst>
        </xdr:cNvPr>
        <xdr:cNvCxnSpPr/>
      </xdr:nvCxnSpPr>
      <xdr:spPr>
        <a:xfrm>
          <a:off x="14084300" y="5880171"/>
          <a:ext cx="711200" cy="5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156033</xdr:rowOff>
    </xdr:from>
    <xdr:to>
      <xdr:col>68</xdr:col>
      <xdr:colOff>123825</xdr:colOff>
      <xdr:row>31</xdr:row>
      <xdr:rowOff>86183</xdr:rowOff>
    </xdr:to>
    <xdr:sp macro="" textlink="">
      <xdr:nvSpPr>
        <xdr:cNvPr id="147" name="楕円 146">
          <a:extLst>
            <a:ext uri="{FF2B5EF4-FFF2-40B4-BE49-F238E27FC236}">
              <a16:creationId xmlns:a16="http://schemas.microsoft.com/office/drawing/2014/main" id="{65AD749D-6428-42BF-9592-8C75CBCF78DB}"/>
            </a:ext>
          </a:extLst>
        </xdr:cNvPr>
        <xdr:cNvSpPr/>
      </xdr:nvSpPr>
      <xdr:spPr>
        <a:xfrm>
          <a:off x="13271500" y="60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136596</xdr:rowOff>
    </xdr:from>
    <xdr:to>
      <xdr:col>72</xdr:col>
      <xdr:colOff>73025</xdr:colOff>
      <xdr:row>31</xdr:row>
      <xdr:rowOff>35383</xdr:rowOff>
    </xdr:to>
    <xdr:cxnSp macro="">
      <xdr:nvCxnSpPr>
        <xdr:cNvPr id="148" name="直線コネクタ 147">
          <a:extLst>
            <a:ext uri="{FF2B5EF4-FFF2-40B4-BE49-F238E27FC236}">
              <a16:creationId xmlns:a16="http://schemas.microsoft.com/office/drawing/2014/main" id="{A889F487-7593-40A0-9EFA-13C60C0AA1E6}"/>
            </a:ext>
          </a:extLst>
        </xdr:cNvPr>
        <xdr:cNvCxnSpPr/>
      </xdr:nvCxnSpPr>
      <xdr:spPr>
        <a:xfrm flipV="1">
          <a:off x="13322300" y="5880171"/>
          <a:ext cx="762000" cy="24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42997</xdr:rowOff>
    </xdr:from>
    <xdr:to>
      <xdr:col>64</xdr:col>
      <xdr:colOff>123825</xdr:colOff>
      <xdr:row>31</xdr:row>
      <xdr:rowOff>144597</xdr:rowOff>
    </xdr:to>
    <xdr:sp macro="" textlink="">
      <xdr:nvSpPr>
        <xdr:cNvPr id="149" name="楕円 148">
          <a:extLst>
            <a:ext uri="{FF2B5EF4-FFF2-40B4-BE49-F238E27FC236}">
              <a16:creationId xmlns:a16="http://schemas.microsoft.com/office/drawing/2014/main" id="{AA94FAE3-7C4D-4461-836D-AA4534F41EF1}"/>
            </a:ext>
          </a:extLst>
        </xdr:cNvPr>
        <xdr:cNvSpPr/>
      </xdr:nvSpPr>
      <xdr:spPr>
        <a:xfrm>
          <a:off x="12509500" y="612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35383</xdr:rowOff>
    </xdr:from>
    <xdr:to>
      <xdr:col>68</xdr:col>
      <xdr:colOff>73025</xdr:colOff>
      <xdr:row>31</xdr:row>
      <xdr:rowOff>93797</xdr:rowOff>
    </xdr:to>
    <xdr:cxnSp macro="">
      <xdr:nvCxnSpPr>
        <xdr:cNvPr id="150" name="直線コネクタ 149">
          <a:extLst>
            <a:ext uri="{FF2B5EF4-FFF2-40B4-BE49-F238E27FC236}">
              <a16:creationId xmlns:a16="http://schemas.microsoft.com/office/drawing/2014/main" id="{3DABB454-A409-4ADC-A04C-0CE769B7CDD4}"/>
            </a:ext>
          </a:extLst>
        </xdr:cNvPr>
        <xdr:cNvCxnSpPr/>
      </xdr:nvCxnSpPr>
      <xdr:spPr>
        <a:xfrm flipV="1">
          <a:off x="12560300" y="6121858"/>
          <a:ext cx="762000" cy="5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78789</xdr:rowOff>
    </xdr:from>
    <xdr:to>
      <xdr:col>60</xdr:col>
      <xdr:colOff>123825</xdr:colOff>
      <xdr:row>31</xdr:row>
      <xdr:rowOff>8939</xdr:rowOff>
    </xdr:to>
    <xdr:sp macro="" textlink="">
      <xdr:nvSpPr>
        <xdr:cNvPr id="151" name="楕円 150">
          <a:extLst>
            <a:ext uri="{FF2B5EF4-FFF2-40B4-BE49-F238E27FC236}">
              <a16:creationId xmlns:a16="http://schemas.microsoft.com/office/drawing/2014/main" id="{094C5E0E-B725-4644-AC9E-88DEC75DF81E}"/>
            </a:ext>
          </a:extLst>
        </xdr:cNvPr>
        <xdr:cNvSpPr/>
      </xdr:nvSpPr>
      <xdr:spPr>
        <a:xfrm>
          <a:off x="11747500" y="599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129589</xdr:rowOff>
    </xdr:from>
    <xdr:to>
      <xdr:col>64</xdr:col>
      <xdr:colOff>73025</xdr:colOff>
      <xdr:row>31</xdr:row>
      <xdr:rowOff>93797</xdr:rowOff>
    </xdr:to>
    <xdr:cxnSp macro="">
      <xdr:nvCxnSpPr>
        <xdr:cNvPr id="152" name="直線コネクタ 151">
          <a:extLst>
            <a:ext uri="{FF2B5EF4-FFF2-40B4-BE49-F238E27FC236}">
              <a16:creationId xmlns:a16="http://schemas.microsoft.com/office/drawing/2014/main" id="{8C05A2FA-72F1-4B7C-A66D-790AE442AE6D}"/>
            </a:ext>
          </a:extLst>
        </xdr:cNvPr>
        <xdr:cNvCxnSpPr/>
      </xdr:nvCxnSpPr>
      <xdr:spPr>
        <a:xfrm>
          <a:off x="11798300" y="6044614"/>
          <a:ext cx="762000" cy="1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54930</xdr:rowOff>
    </xdr:from>
    <xdr:ext cx="469744" cy="259045"/>
    <xdr:sp macro="" textlink="">
      <xdr:nvSpPr>
        <xdr:cNvPr id="153" name="n_1aveValue債務償還比率">
          <a:extLst>
            <a:ext uri="{FF2B5EF4-FFF2-40B4-BE49-F238E27FC236}">
              <a16:creationId xmlns:a16="http://schemas.microsoft.com/office/drawing/2014/main" id="{E9CB0591-B079-4D8F-AE13-129554E683AE}"/>
            </a:ext>
          </a:extLst>
        </xdr:cNvPr>
        <xdr:cNvSpPr txBox="1"/>
      </xdr:nvSpPr>
      <xdr:spPr>
        <a:xfrm>
          <a:off x="13836727" y="596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85439</xdr:rowOff>
    </xdr:from>
    <xdr:ext cx="469744" cy="259045"/>
    <xdr:sp macro="" textlink="">
      <xdr:nvSpPr>
        <xdr:cNvPr id="154" name="n_2aveValue債務償還比率">
          <a:extLst>
            <a:ext uri="{FF2B5EF4-FFF2-40B4-BE49-F238E27FC236}">
              <a16:creationId xmlns:a16="http://schemas.microsoft.com/office/drawing/2014/main" id="{8B7E71FB-4B8D-46D9-8AB4-E3E8BEBB9FE5}"/>
            </a:ext>
          </a:extLst>
        </xdr:cNvPr>
        <xdr:cNvSpPr txBox="1"/>
      </xdr:nvSpPr>
      <xdr:spPr>
        <a:xfrm>
          <a:off x="13087427" y="58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146250</xdr:rowOff>
    </xdr:from>
    <xdr:ext cx="469744" cy="259045"/>
    <xdr:sp macro="" textlink="">
      <xdr:nvSpPr>
        <xdr:cNvPr id="155" name="n_3aveValue債務償還比率">
          <a:extLst>
            <a:ext uri="{FF2B5EF4-FFF2-40B4-BE49-F238E27FC236}">
              <a16:creationId xmlns:a16="http://schemas.microsoft.com/office/drawing/2014/main" id="{9C8313CB-0EF7-4EA5-BF8F-EAF25D8165D5}"/>
            </a:ext>
          </a:extLst>
        </xdr:cNvPr>
        <xdr:cNvSpPr txBox="1"/>
      </xdr:nvSpPr>
      <xdr:spPr>
        <a:xfrm>
          <a:off x="12325427" y="588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95542</xdr:rowOff>
    </xdr:from>
    <xdr:ext cx="469744" cy="259045"/>
    <xdr:sp macro="" textlink="">
      <xdr:nvSpPr>
        <xdr:cNvPr id="156" name="n_4aveValue債務償還比率">
          <a:extLst>
            <a:ext uri="{FF2B5EF4-FFF2-40B4-BE49-F238E27FC236}">
              <a16:creationId xmlns:a16="http://schemas.microsoft.com/office/drawing/2014/main" id="{38143ACE-76E9-43B2-8A62-5C3A48F5DDEF}"/>
            </a:ext>
          </a:extLst>
        </xdr:cNvPr>
        <xdr:cNvSpPr txBox="1"/>
      </xdr:nvSpPr>
      <xdr:spPr>
        <a:xfrm>
          <a:off x="11563427" y="618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32473</xdr:rowOff>
    </xdr:from>
    <xdr:ext cx="469744" cy="259045"/>
    <xdr:sp macro="" textlink="">
      <xdr:nvSpPr>
        <xdr:cNvPr id="157" name="n_1mainValue債務償還比率">
          <a:extLst>
            <a:ext uri="{FF2B5EF4-FFF2-40B4-BE49-F238E27FC236}">
              <a16:creationId xmlns:a16="http://schemas.microsoft.com/office/drawing/2014/main" id="{8409BC92-2179-478C-A4AA-4789755E2EC1}"/>
            </a:ext>
          </a:extLst>
        </xdr:cNvPr>
        <xdr:cNvSpPr txBox="1"/>
      </xdr:nvSpPr>
      <xdr:spPr>
        <a:xfrm>
          <a:off x="13836727" y="560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77310</xdr:rowOff>
    </xdr:from>
    <xdr:ext cx="469744" cy="259045"/>
    <xdr:sp macro="" textlink="">
      <xdr:nvSpPr>
        <xdr:cNvPr id="158" name="n_2mainValue債務償還比率">
          <a:extLst>
            <a:ext uri="{FF2B5EF4-FFF2-40B4-BE49-F238E27FC236}">
              <a16:creationId xmlns:a16="http://schemas.microsoft.com/office/drawing/2014/main" id="{DE319373-C7F1-4C64-9585-9243E89AA623}"/>
            </a:ext>
          </a:extLst>
        </xdr:cNvPr>
        <xdr:cNvSpPr txBox="1"/>
      </xdr:nvSpPr>
      <xdr:spPr>
        <a:xfrm>
          <a:off x="13087427" y="616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135724</xdr:rowOff>
    </xdr:from>
    <xdr:ext cx="469744" cy="259045"/>
    <xdr:sp macro="" textlink="">
      <xdr:nvSpPr>
        <xdr:cNvPr id="159" name="n_3mainValue債務償還比率">
          <a:extLst>
            <a:ext uri="{FF2B5EF4-FFF2-40B4-BE49-F238E27FC236}">
              <a16:creationId xmlns:a16="http://schemas.microsoft.com/office/drawing/2014/main" id="{7C50F5CD-0BD6-4F13-B8F3-620C85B53EA6}"/>
            </a:ext>
          </a:extLst>
        </xdr:cNvPr>
        <xdr:cNvSpPr txBox="1"/>
      </xdr:nvSpPr>
      <xdr:spPr>
        <a:xfrm>
          <a:off x="12325427" y="622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25466</xdr:rowOff>
    </xdr:from>
    <xdr:ext cx="469744" cy="259045"/>
    <xdr:sp macro="" textlink="">
      <xdr:nvSpPr>
        <xdr:cNvPr id="160" name="n_4mainValue債務償還比率">
          <a:extLst>
            <a:ext uri="{FF2B5EF4-FFF2-40B4-BE49-F238E27FC236}">
              <a16:creationId xmlns:a16="http://schemas.microsoft.com/office/drawing/2014/main" id="{A978A6F2-C637-4F08-B143-500B22CF8354}"/>
            </a:ext>
          </a:extLst>
        </xdr:cNvPr>
        <xdr:cNvSpPr txBox="1"/>
      </xdr:nvSpPr>
      <xdr:spPr>
        <a:xfrm>
          <a:off x="11563427" y="576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ECDB3A2-62CD-4938-81F9-4DC6A3D6A83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B2044D8-28A0-4BD2-9E1C-A76AB871976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125AC37-9E3E-41D1-885F-3DC3D4CAC0A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F76EDF1-9541-42CB-A8FE-F8A9DF8539B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D6A4935-4976-4BB0-94FA-3ED6AF1853C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84AA059-C40E-48D6-AD4C-5D65C0D439A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31FB03-DAD1-45C0-AC64-6D3C7FE957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8F6DAE-F2E7-4001-BF65-A4C4B30B05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8DBD89-BE9E-48D0-AF64-9585B2E67FE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48308F-C1F1-445A-B237-FF0ED893288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D7AAA4-3481-432E-BA39-ECDC9081F2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27F7EB-0E4C-4085-8011-C30BF50F70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C8B068-793C-4D91-8762-41811DF85B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47A8DB-159E-446F-BD54-79140BADA8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48E8BC-8011-45DE-9B6F-B51C7EA68A1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1B8745-09A4-4C70-99E3-1C74C9A7FA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46,992
46,640
253.01
30,767,142
29,501,128
1,141,423
14,772,532
30,761,416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B0AA83-B6F9-4891-83D2-E476AF15D7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5751AD-8211-4D3E-8F93-554585245B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7B3EC7-5905-4D67-8BDE-E0095212A4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0A52DB-3058-40B6-BE35-4CDC6CC1B6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F67014-C75D-4498-9BE8-82AE55099CE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F7E32C3-9854-4874-BB7F-3A396B30DB6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304DF3-B02C-45B9-9F6D-6064AE4E26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DA0C49-DF57-4ACA-8AFD-EAB0CB0A9F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DA84B6-A291-422B-9E26-62B965410B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895B5F-E4CD-4A88-8C37-48D6285050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531E4E-BA68-41C8-B7D6-EBD661AA6E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28BFCD-7FA1-4A07-AE8A-C5C88D798C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985B33-90DF-4CC3-965A-0980261B300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E4229D-092A-4BDE-AB7C-D74CA1735C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1FF23D-105B-4D5D-A900-186B4BDF59C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A276AF-5A44-46FF-A77E-44F83602CD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C192C9-AFBF-4AB3-BD34-0B0F495E25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30B574-5D56-4B12-B035-B1641D24C6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434969-1CDE-487B-8BD6-1194ED6D45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25D617-2E3F-4529-9191-24CE7170DB4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A494C6-BEAD-49F4-8739-E273DD0FA0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D4AEDD-4558-41A8-AD4C-12E0FB3F40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2E92D1-6B28-4EA3-93AD-8822DFB18F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3B7628-A56B-4B28-B35C-BC5FC327EA9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752284-3524-47EC-A9F4-B05EF8053C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C29618-F8CE-4EAF-9E97-3D11E97811F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A93F3E-E5EE-45CE-AAED-0AB3C189F5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3D72EC-6127-4F47-A90A-93A1E1578F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6E455B-5B50-4BAA-8CEC-7690706BD00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A4F5E1-A66E-4558-8508-6FB1E3DF2D2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D596A5-3379-4296-A3CE-D55BA2DD0E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E373613-6CCB-4463-82F5-FA41E3650F8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F4C2C77-61D1-452D-989A-F4B005846D9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7C53355-E33A-4A4D-BA09-06876277A45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EF85774-8400-4145-A3CB-F0C36DA81BB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EEB1BAC-4CAC-45AF-9FA9-34B8506B9E2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CA34BA9-3A9A-42A2-8548-B3DCB8F7DFE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26E75D2-BC0A-4551-9912-22C21D44184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4AA8B6C-9D04-417B-AE8D-EC2DC207E3A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B1E7234-C718-43AB-A529-337702AFF48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2D69B99-E8F7-4E29-97B6-7B0C1C99F0B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CA80E1-587F-493F-9195-5D67EC8677C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80A5188-8762-4A85-8F75-0B2E1FAE991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C348044-E2BD-4F3F-9D3D-6710F37FC2F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0BDB5AE-D10B-49B4-8FDB-79E8E0AC63D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EDF55D95-2386-419B-A283-56F09F8E3258}"/>
            </a:ext>
          </a:extLst>
        </xdr:cNvPr>
        <xdr:cNvCxnSpPr/>
      </xdr:nvCxnSpPr>
      <xdr:spPr>
        <a:xfrm flipV="1">
          <a:off x="4634865" y="597217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9BDD4B0B-F123-4054-9AA7-F6D8BD3C801E}"/>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4950C64E-3C08-4049-95EE-071CF6F1D599}"/>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21D9729-6773-4CD4-8ED8-12547BFF3BBA}"/>
            </a:ext>
          </a:extLst>
        </xdr:cNvPr>
        <xdr:cNvSpPr txBox="1"/>
      </xdr:nvSpPr>
      <xdr:spPr>
        <a:xfrm>
          <a:off x="4673600"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id="{6DC3CECB-4FE8-41EF-9CEC-E15A505DFF1A}"/>
            </a:ext>
          </a:extLst>
        </xdr:cNvPr>
        <xdr:cNvCxnSpPr/>
      </xdr:nvCxnSpPr>
      <xdr:spPr>
        <a:xfrm>
          <a:off x="4546600" y="597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27322</xdr:rowOff>
    </xdr:from>
    <xdr:ext cx="405111" cy="259045"/>
    <xdr:sp macro="" textlink="">
      <xdr:nvSpPr>
        <xdr:cNvPr id="62" name="【道路】&#10;有形固定資産減価償却率平均値テキスト">
          <a:extLst>
            <a:ext uri="{FF2B5EF4-FFF2-40B4-BE49-F238E27FC236}">
              <a16:creationId xmlns:a16="http://schemas.microsoft.com/office/drawing/2014/main" id="{BC74505E-E42D-4B43-9F09-F885BD2B18D8}"/>
            </a:ext>
          </a:extLst>
        </xdr:cNvPr>
        <xdr:cNvSpPr txBox="1"/>
      </xdr:nvSpPr>
      <xdr:spPr>
        <a:xfrm>
          <a:off x="4673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id="{324F81C0-B244-4A94-B07F-60FC6B4E9B21}"/>
            </a:ext>
          </a:extLst>
        </xdr:cNvPr>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2F2E94A7-E14B-456C-9EAE-280E58B7B5DE}"/>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08892976-4354-44D0-B31B-34840795F602}"/>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47CDD295-778B-45F0-87F9-BB6224A96FDA}"/>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a:extLst>
            <a:ext uri="{FF2B5EF4-FFF2-40B4-BE49-F238E27FC236}">
              <a16:creationId xmlns:a16="http://schemas.microsoft.com/office/drawing/2014/main" id="{114A6129-0EAA-46AE-876C-207733696A92}"/>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7DBDF5-C1AD-4911-9709-BCF23EC8E6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292159-19F9-4A12-973B-972543471EE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6F5D08-5641-47EC-BAAC-52D6919783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775167B-1FEF-491E-8641-7EC419A2196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BEF823E-F125-4311-B7D1-8BE6172ECA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84455</xdr:rowOff>
    </xdr:from>
    <xdr:to>
      <xdr:col>24</xdr:col>
      <xdr:colOff>114300</xdr:colOff>
      <xdr:row>39</xdr:row>
      <xdr:rowOff>14605</xdr:rowOff>
    </xdr:to>
    <xdr:sp macro="" textlink="">
      <xdr:nvSpPr>
        <xdr:cNvPr id="73" name="楕円 72">
          <a:extLst>
            <a:ext uri="{FF2B5EF4-FFF2-40B4-BE49-F238E27FC236}">
              <a16:creationId xmlns:a16="http://schemas.microsoft.com/office/drawing/2014/main" id="{3DA36628-E7C8-4844-B62D-B36BD8416B60}"/>
            </a:ext>
          </a:extLst>
        </xdr:cNvPr>
        <xdr:cNvSpPr/>
      </xdr:nvSpPr>
      <xdr:spPr>
        <a:xfrm>
          <a:off x="45847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62882</xdr:rowOff>
    </xdr:from>
    <xdr:ext cx="405111" cy="259045"/>
    <xdr:sp macro="" textlink="">
      <xdr:nvSpPr>
        <xdr:cNvPr id="74" name="【道路】&#10;有形固定資産減価償却率該当値テキスト">
          <a:extLst>
            <a:ext uri="{FF2B5EF4-FFF2-40B4-BE49-F238E27FC236}">
              <a16:creationId xmlns:a16="http://schemas.microsoft.com/office/drawing/2014/main" id="{4E02559E-33DC-4C5A-BF8A-43AB1AA56910}"/>
            </a:ext>
          </a:extLst>
        </xdr:cNvPr>
        <xdr:cNvSpPr txBox="1"/>
      </xdr:nvSpPr>
      <xdr:spPr>
        <a:xfrm>
          <a:off x="4673600"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a:extLst>
            <a:ext uri="{FF2B5EF4-FFF2-40B4-BE49-F238E27FC236}">
              <a16:creationId xmlns:a16="http://schemas.microsoft.com/office/drawing/2014/main" id="{132CA2BD-AADD-46CE-A5FF-745115FCE012}"/>
            </a:ext>
          </a:extLst>
        </xdr:cNvPr>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135255</xdr:rowOff>
    </xdr:to>
    <xdr:cxnSp macro="">
      <xdr:nvCxnSpPr>
        <xdr:cNvPr id="76" name="直線コネクタ 75">
          <a:extLst>
            <a:ext uri="{FF2B5EF4-FFF2-40B4-BE49-F238E27FC236}">
              <a16:creationId xmlns:a16="http://schemas.microsoft.com/office/drawing/2014/main" id="{506B0139-E1B7-4E0B-AFCC-3E31C4322239}"/>
            </a:ext>
          </a:extLst>
        </xdr:cNvPr>
        <xdr:cNvCxnSpPr/>
      </xdr:nvCxnSpPr>
      <xdr:spPr>
        <a:xfrm>
          <a:off x="3797300" y="66389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63500</xdr:rowOff>
    </xdr:from>
    <xdr:to>
      <xdr:col>15</xdr:col>
      <xdr:colOff>101600</xdr:colOff>
      <xdr:row>38</xdr:row>
      <xdr:rowOff>165100</xdr:rowOff>
    </xdr:to>
    <xdr:sp macro="" textlink="">
      <xdr:nvSpPr>
        <xdr:cNvPr id="77" name="楕円 76">
          <a:extLst>
            <a:ext uri="{FF2B5EF4-FFF2-40B4-BE49-F238E27FC236}">
              <a16:creationId xmlns:a16="http://schemas.microsoft.com/office/drawing/2014/main" id="{3C697C68-B623-4AA9-BAA1-1A2F35612758}"/>
            </a:ext>
          </a:extLst>
        </xdr:cNvPr>
        <xdr:cNvSpPr/>
      </xdr:nvSpPr>
      <xdr:spPr>
        <a:xfrm>
          <a:off x="2857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114300</xdr:rowOff>
    </xdr:from>
    <xdr:to>
      <xdr:col>19</xdr:col>
      <xdr:colOff>177800</xdr:colOff>
      <xdr:row>38</xdr:row>
      <xdr:rowOff>123825</xdr:rowOff>
    </xdr:to>
    <xdr:cxnSp macro="">
      <xdr:nvCxnSpPr>
        <xdr:cNvPr id="78" name="直線コネクタ 77">
          <a:extLst>
            <a:ext uri="{FF2B5EF4-FFF2-40B4-BE49-F238E27FC236}">
              <a16:creationId xmlns:a16="http://schemas.microsoft.com/office/drawing/2014/main" id="{2CEA28A2-BF6B-46E5-B05F-9A6F28949C75}"/>
            </a:ext>
          </a:extLst>
        </xdr:cNvPr>
        <xdr:cNvCxnSpPr/>
      </xdr:nvCxnSpPr>
      <xdr:spPr>
        <a:xfrm>
          <a:off x="2908300" y="66294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9" name="楕円 78">
          <a:extLst>
            <a:ext uri="{FF2B5EF4-FFF2-40B4-BE49-F238E27FC236}">
              <a16:creationId xmlns:a16="http://schemas.microsoft.com/office/drawing/2014/main" id="{D3CE65DF-9852-4DD2-9AA0-8396A8F6F7C9}"/>
            </a:ext>
          </a:extLst>
        </xdr:cNvPr>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114300</xdr:rowOff>
    </xdr:to>
    <xdr:cxnSp macro="">
      <xdr:nvCxnSpPr>
        <xdr:cNvPr id="80" name="直線コネクタ 79">
          <a:extLst>
            <a:ext uri="{FF2B5EF4-FFF2-40B4-BE49-F238E27FC236}">
              <a16:creationId xmlns:a16="http://schemas.microsoft.com/office/drawing/2014/main" id="{584592DA-2A3D-4140-8AB5-BA6F3F23090D}"/>
            </a:ext>
          </a:extLst>
        </xdr:cNvPr>
        <xdr:cNvCxnSpPr/>
      </xdr:nvCxnSpPr>
      <xdr:spPr>
        <a:xfrm>
          <a:off x="2019300" y="6614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1" name="楕円 80">
          <a:extLst>
            <a:ext uri="{FF2B5EF4-FFF2-40B4-BE49-F238E27FC236}">
              <a16:creationId xmlns:a16="http://schemas.microsoft.com/office/drawing/2014/main" id="{E8D31992-9FCD-4A9A-B517-0F8237304CC9}"/>
            </a:ext>
          </a:extLst>
        </xdr:cNvPr>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99060</xdr:rowOff>
    </xdr:to>
    <xdr:cxnSp macro="">
      <xdr:nvCxnSpPr>
        <xdr:cNvPr id="82" name="直線コネクタ 81">
          <a:extLst>
            <a:ext uri="{FF2B5EF4-FFF2-40B4-BE49-F238E27FC236}">
              <a16:creationId xmlns:a16="http://schemas.microsoft.com/office/drawing/2014/main" id="{770CC274-FE42-4564-8A4A-E86B8300814B}"/>
            </a:ext>
          </a:extLst>
        </xdr:cNvPr>
        <xdr:cNvCxnSpPr/>
      </xdr:nvCxnSpPr>
      <xdr:spPr>
        <a:xfrm>
          <a:off x="1130300" y="659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a:extLst>
            <a:ext uri="{FF2B5EF4-FFF2-40B4-BE49-F238E27FC236}">
              <a16:creationId xmlns:a16="http://schemas.microsoft.com/office/drawing/2014/main" id="{6E63B8AD-A4E2-4380-AE81-958C4F36E834}"/>
            </a:ext>
          </a:extLst>
        </xdr:cNvPr>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35FA3EC6-CC55-4561-B2D2-A2CD8255F37E}"/>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a:extLst>
            <a:ext uri="{FF2B5EF4-FFF2-40B4-BE49-F238E27FC236}">
              <a16:creationId xmlns:a16="http://schemas.microsoft.com/office/drawing/2014/main" id="{423EEAC9-B199-464E-9F03-876BCA9F0B56}"/>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6" name="n_4aveValue【道路】&#10;有形固定資産減価償却率">
          <a:extLst>
            <a:ext uri="{FF2B5EF4-FFF2-40B4-BE49-F238E27FC236}">
              <a16:creationId xmlns:a16="http://schemas.microsoft.com/office/drawing/2014/main" id="{70650573-35B0-4527-8391-9BD3DADC8BB5}"/>
            </a:ext>
          </a:extLst>
        </xdr:cNvPr>
        <xdr:cNvSpPr txBox="1"/>
      </xdr:nvSpPr>
      <xdr:spPr>
        <a:xfrm>
          <a:off x="927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a:extLst>
            <a:ext uri="{FF2B5EF4-FFF2-40B4-BE49-F238E27FC236}">
              <a16:creationId xmlns:a16="http://schemas.microsoft.com/office/drawing/2014/main" id="{EBE75F8F-E499-4360-8C11-4D259EBA9B3B}"/>
            </a:ext>
          </a:extLst>
        </xdr:cNvPr>
        <xdr:cNvSpPr txBox="1"/>
      </xdr:nvSpPr>
      <xdr:spPr>
        <a:xfrm>
          <a:off x="3582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156227</xdr:rowOff>
    </xdr:from>
    <xdr:ext cx="405111" cy="259045"/>
    <xdr:sp macro="" textlink="">
      <xdr:nvSpPr>
        <xdr:cNvPr id="88" name="n_2mainValue【道路】&#10;有形固定資産減価償却率">
          <a:extLst>
            <a:ext uri="{FF2B5EF4-FFF2-40B4-BE49-F238E27FC236}">
              <a16:creationId xmlns:a16="http://schemas.microsoft.com/office/drawing/2014/main" id="{5D31A358-FE51-44BC-A22A-CE93418B5276}"/>
            </a:ext>
          </a:extLst>
        </xdr:cNvPr>
        <xdr:cNvSpPr txBox="1"/>
      </xdr:nvSpPr>
      <xdr:spPr>
        <a:xfrm>
          <a:off x="2705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9" name="n_3mainValue【道路】&#10;有形固定資産減価償却率">
          <a:extLst>
            <a:ext uri="{FF2B5EF4-FFF2-40B4-BE49-F238E27FC236}">
              <a16:creationId xmlns:a16="http://schemas.microsoft.com/office/drawing/2014/main" id="{795D050F-7B7A-4113-BC1B-567D77066E8F}"/>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90" name="n_4mainValue【道路】&#10;有形固定資産減価償却率">
          <a:extLst>
            <a:ext uri="{FF2B5EF4-FFF2-40B4-BE49-F238E27FC236}">
              <a16:creationId xmlns:a16="http://schemas.microsoft.com/office/drawing/2014/main" id="{701BFD7B-524A-4FBC-BE44-CA76D0CD1868}"/>
            </a:ext>
          </a:extLst>
        </xdr:cNvPr>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D75051B-E5F5-4D3E-9BD3-64DFE8A15F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F068DC9-5FC6-4523-96E3-919BA903A5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5852979-B5D9-4B4F-8645-2E54A8E0F3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851D3B5-C660-4189-BD9E-90EF9A2619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9841AFA-DAC1-4DB2-ACA4-3FED3CE29F3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B3FBA9C-FCEF-4851-898D-1C0449A6FCA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28A854B-C51A-417B-9FCA-25EFD2DD9C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7F5E342-B649-4F46-ADDA-A44C0FDA96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A2A1023-08E1-4627-A0E8-9B9D640E462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15187EB-4DD6-45AE-95A1-017E79E8176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D86CEBA-D6B2-44FB-87D0-318ABE8F660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829FD2B-6CD4-42D5-B7A9-099E4DF956C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B483619-F0EB-4FA7-92E4-A1479D07168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E5AF844-4CDB-427D-B201-7347D590EF4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8D04F3B-887C-444E-BFD6-D7C54F6489B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D2BA4C9-76AC-4F46-8B5E-37D6BEE051E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659EE93-93DF-464D-97C3-69ACBC77B20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C3E40FC-D334-47E5-9D1A-C5473B958A0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7BC32E7-5B30-487E-8C48-76EAB49D7A6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18FAEF1-DC84-4ABE-B521-9DB7DE9EE97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B9A4A4A-E896-4FCC-89DA-0C210780F6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8D7E8A7-9372-41EA-85EE-E236FF9E3F7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BE338B5-3DAC-4040-8C46-D2B482F834A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a16="http://schemas.microsoft.com/office/drawing/2014/main" id="{546AC6A3-8B12-4A9F-94EA-852202052A31}"/>
            </a:ext>
          </a:extLst>
        </xdr:cNvPr>
        <xdr:cNvCxnSpPr/>
      </xdr:nvCxnSpPr>
      <xdr:spPr>
        <a:xfrm flipV="1">
          <a:off x="10476865" y="5641105"/>
          <a:ext cx="0" cy="1501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a16="http://schemas.microsoft.com/office/drawing/2014/main" id="{77309211-0B84-4804-B31F-40CFDB2FA830}"/>
            </a:ext>
          </a:extLst>
        </xdr:cNvPr>
        <xdr:cNvSpPr txBox="1"/>
      </xdr:nvSpPr>
      <xdr:spPr>
        <a:xfrm>
          <a:off x="10515600" y="714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a16="http://schemas.microsoft.com/office/drawing/2014/main" id="{5B4BC474-3C53-4DDE-A71E-C37EF61C29A1}"/>
            </a:ext>
          </a:extLst>
        </xdr:cNvPr>
        <xdr:cNvCxnSpPr/>
      </xdr:nvCxnSpPr>
      <xdr:spPr>
        <a:xfrm>
          <a:off x="10388600" y="71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a16="http://schemas.microsoft.com/office/drawing/2014/main" id="{6792E6D3-4E89-49A1-98D4-043C8B6B1EC1}"/>
            </a:ext>
          </a:extLst>
        </xdr:cNvPr>
        <xdr:cNvSpPr txBox="1"/>
      </xdr:nvSpPr>
      <xdr:spPr>
        <a:xfrm>
          <a:off x="10515600" y="5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a16="http://schemas.microsoft.com/office/drawing/2014/main" id="{C404AB35-BF93-4C77-8F55-4978EDD82D17}"/>
            </a:ext>
          </a:extLst>
        </xdr:cNvPr>
        <xdr:cNvCxnSpPr/>
      </xdr:nvCxnSpPr>
      <xdr:spPr>
        <a:xfrm>
          <a:off x="10388600" y="56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5999</xdr:rowOff>
    </xdr:from>
    <xdr:ext cx="534377" cy="259045"/>
    <xdr:sp macro="" textlink="">
      <xdr:nvSpPr>
        <xdr:cNvPr id="119" name="【道路】&#10;一人当たり延長平均値テキスト">
          <a:extLst>
            <a:ext uri="{FF2B5EF4-FFF2-40B4-BE49-F238E27FC236}">
              <a16:creationId xmlns:a16="http://schemas.microsoft.com/office/drawing/2014/main" id="{EA8ECD62-D6F1-4E1F-B00F-7FCA86AAD828}"/>
            </a:ext>
          </a:extLst>
        </xdr:cNvPr>
        <xdr:cNvSpPr txBox="1"/>
      </xdr:nvSpPr>
      <xdr:spPr>
        <a:xfrm>
          <a:off x="10515600" y="686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a16="http://schemas.microsoft.com/office/drawing/2014/main" id="{0298E578-CE62-4575-84D8-AD30F481FE6A}"/>
            </a:ext>
          </a:extLst>
        </xdr:cNvPr>
        <xdr:cNvSpPr/>
      </xdr:nvSpPr>
      <xdr:spPr>
        <a:xfrm>
          <a:off x="10426700" y="68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a16="http://schemas.microsoft.com/office/drawing/2014/main" id="{8BDEB64D-797D-49E0-AEAB-E8B02583C800}"/>
            </a:ext>
          </a:extLst>
        </xdr:cNvPr>
        <xdr:cNvSpPr/>
      </xdr:nvSpPr>
      <xdr:spPr>
        <a:xfrm>
          <a:off x="9588500" y="68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22" name="フローチャート: 判断 121">
          <a:extLst>
            <a:ext uri="{FF2B5EF4-FFF2-40B4-BE49-F238E27FC236}">
              <a16:creationId xmlns:a16="http://schemas.microsoft.com/office/drawing/2014/main" id="{FD3D04CF-0CC0-4C2C-A57C-94E33DB0C7E8}"/>
            </a:ext>
          </a:extLst>
        </xdr:cNvPr>
        <xdr:cNvSpPr/>
      </xdr:nvSpPr>
      <xdr:spPr>
        <a:xfrm>
          <a:off x="8699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23" name="フローチャート: 判断 122">
          <a:extLst>
            <a:ext uri="{FF2B5EF4-FFF2-40B4-BE49-F238E27FC236}">
              <a16:creationId xmlns:a16="http://schemas.microsoft.com/office/drawing/2014/main" id="{E720DADF-7371-42A6-A739-74916054741B}"/>
            </a:ext>
          </a:extLst>
        </xdr:cNvPr>
        <xdr:cNvSpPr/>
      </xdr:nvSpPr>
      <xdr:spPr>
        <a:xfrm>
          <a:off x="7810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24" name="フローチャート: 判断 123">
          <a:extLst>
            <a:ext uri="{FF2B5EF4-FFF2-40B4-BE49-F238E27FC236}">
              <a16:creationId xmlns:a16="http://schemas.microsoft.com/office/drawing/2014/main" id="{101E159F-71B6-42EA-896B-21BCC92CA7EB}"/>
            </a:ext>
          </a:extLst>
        </xdr:cNvPr>
        <xdr:cNvSpPr/>
      </xdr:nvSpPr>
      <xdr:spPr>
        <a:xfrm>
          <a:off x="6921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77AB6F0-9419-425B-AEB1-14AADF4E33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CFDFA8-DB65-45BB-9F8E-0089056DE8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9FFBA0-66D9-4C90-AA1E-874AE6E54F9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0A295D5-D99D-4A86-ABDB-C4F62C88952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AF14CC7-B7C6-4EA2-BE69-1428EB3444A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30" name="楕円 129">
          <a:extLst>
            <a:ext uri="{FF2B5EF4-FFF2-40B4-BE49-F238E27FC236}">
              <a16:creationId xmlns:a16="http://schemas.microsoft.com/office/drawing/2014/main" id="{A57D42F3-E7FC-4F60-9A28-86EDF9350AF7}"/>
            </a:ext>
          </a:extLst>
        </xdr:cNvPr>
        <xdr:cNvSpPr/>
      </xdr:nvSpPr>
      <xdr:spPr>
        <a:xfrm>
          <a:off x="10426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39133</xdr:rowOff>
    </xdr:from>
    <xdr:ext cx="534377" cy="259045"/>
    <xdr:sp macro="" textlink="">
      <xdr:nvSpPr>
        <xdr:cNvPr id="131" name="【道路】&#10;一人当たり延長該当値テキスト">
          <a:extLst>
            <a:ext uri="{FF2B5EF4-FFF2-40B4-BE49-F238E27FC236}">
              <a16:creationId xmlns:a16="http://schemas.microsoft.com/office/drawing/2014/main" id="{5AE5A9B3-44E7-4CDB-861C-AAAC991F53EF}"/>
            </a:ext>
          </a:extLst>
        </xdr:cNvPr>
        <xdr:cNvSpPr txBox="1"/>
      </xdr:nvSpPr>
      <xdr:spPr>
        <a:xfrm>
          <a:off x="10515600" y="672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39974</xdr:rowOff>
    </xdr:from>
    <xdr:to>
      <xdr:col>50</xdr:col>
      <xdr:colOff>165100</xdr:colOff>
      <xdr:row>40</xdr:row>
      <xdr:rowOff>141574</xdr:rowOff>
    </xdr:to>
    <xdr:sp macro="" textlink="">
      <xdr:nvSpPr>
        <xdr:cNvPr id="132" name="楕円 131">
          <a:extLst>
            <a:ext uri="{FF2B5EF4-FFF2-40B4-BE49-F238E27FC236}">
              <a16:creationId xmlns:a16="http://schemas.microsoft.com/office/drawing/2014/main" id="{105DC7C5-6578-4E90-A04C-3A6266B948FB}"/>
            </a:ext>
          </a:extLst>
        </xdr:cNvPr>
        <xdr:cNvSpPr/>
      </xdr:nvSpPr>
      <xdr:spPr>
        <a:xfrm>
          <a:off x="9588500" y="68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90774</xdr:rowOff>
    </xdr:to>
    <xdr:cxnSp macro="">
      <xdr:nvCxnSpPr>
        <xdr:cNvPr id="133" name="直線コネクタ 132">
          <a:extLst>
            <a:ext uri="{FF2B5EF4-FFF2-40B4-BE49-F238E27FC236}">
              <a16:creationId xmlns:a16="http://schemas.microsoft.com/office/drawing/2014/main" id="{24792EF8-C27C-4540-862E-DA8B2CF57E6B}"/>
            </a:ext>
          </a:extLst>
        </xdr:cNvPr>
        <xdr:cNvCxnSpPr/>
      </xdr:nvCxnSpPr>
      <xdr:spPr>
        <a:xfrm flipV="1">
          <a:off x="9639300" y="6925056"/>
          <a:ext cx="8382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24714</xdr:rowOff>
    </xdr:from>
    <xdr:to>
      <xdr:col>46</xdr:col>
      <xdr:colOff>38100</xdr:colOff>
      <xdr:row>40</xdr:row>
      <xdr:rowOff>126314</xdr:rowOff>
    </xdr:to>
    <xdr:sp macro="" textlink="">
      <xdr:nvSpPr>
        <xdr:cNvPr id="134" name="楕円 133">
          <a:extLst>
            <a:ext uri="{FF2B5EF4-FFF2-40B4-BE49-F238E27FC236}">
              <a16:creationId xmlns:a16="http://schemas.microsoft.com/office/drawing/2014/main" id="{012CEBEA-B53E-4752-8435-13D171015D58}"/>
            </a:ext>
          </a:extLst>
        </xdr:cNvPr>
        <xdr:cNvSpPr/>
      </xdr:nvSpPr>
      <xdr:spPr>
        <a:xfrm>
          <a:off x="8699500" y="688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75514</xdr:rowOff>
    </xdr:from>
    <xdr:to>
      <xdr:col>50</xdr:col>
      <xdr:colOff>114300</xdr:colOff>
      <xdr:row>40</xdr:row>
      <xdr:rowOff>90774</xdr:rowOff>
    </xdr:to>
    <xdr:cxnSp macro="">
      <xdr:nvCxnSpPr>
        <xdr:cNvPr id="135" name="直線コネクタ 134">
          <a:extLst>
            <a:ext uri="{FF2B5EF4-FFF2-40B4-BE49-F238E27FC236}">
              <a16:creationId xmlns:a16="http://schemas.microsoft.com/office/drawing/2014/main" id="{E6345498-9DDE-4DB9-ABC1-932DF84BB82D}"/>
            </a:ext>
          </a:extLst>
        </xdr:cNvPr>
        <xdr:cNvCxnSpPr/>
      </xdr:nvCxnSpPr>
      <xdr:spPr>
        <a:xfrm>
          <a:off x="8750300" y="6933514"/>
          <a:ext cx="889000" cy="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27781</xdr:rowOff>
    </xdr:from>
    <xdr:to>
      <xdr:col>41</xdr:col>
      <xdr:colOff>101600</xdr:colOff>
      <xdr:row>40</xdr:row>
      <xdr:rowOff>129381</xdr:rowOff>
    </xdr:to>
    <xdr:sp macro="" textlink="">
      <xdr:nvSpPr>
        <xdr:cNvPr id="136" name="楕円 135">
          <a:extLst>
            <a:ext uri="{FF2B5EF4-FFF2-40B4-BE49-F238E27FC236}">
              <a16:creationId xmlns:a16="http://schemas.microsoft.com/office/drawing/2014/main" id="{80E85667-54C5-4DF3-A68B-287803995CFF}"/>
            </a:ext>
          </a:extLst>
        </xdr:cNvPr>
        <xdr:cNvSpPr/>
      </xdr:nvSpPr>
      <xdr:spPr>
        <a:xfrm>
          <a:off x="7810500" y="68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75514</xdr:rowOff>
    </xdr:from>
    <xdr:to>
      <xdr:col>45</xdr:col>
      <xdr:colOff>177800</xdr:colOff>
      <xdr:row>40</xdr:row>
      <xdr:rowOff>78581</xdr:rowOff>
    </xdr:to>
    <xdr:cxnSp macro="">
      <xdr:nvCxnSpPr>
        <xdr:cNvPr id="137" name="直線コネクタ 136">
          <a:extLst>
            <a:ext uri="{FF2B5EF4-FFF2-40B4-BE49-F238E27FC236}">
              <a16:creationId xmlns:a16="http://schemas.microsoft.com/office/drawing/2014/main" id="{C7CA795B-EB7B-406B-9580-CFE66E4B121C}"/>
            </a:ext>
          </a:extLst>
        </xdr:cNvPr>
        <xdr:cNvCxnSpPr/>
      </xdr:nvCxnSpPr>
      <xdr:spPr>
        <a:xfrm flipV="1">
          <a:off x="7861300" y="6933514"/>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31077</xdr:rowOff>
    </xdr:from>
    <xdr:to>
      <xdr:col>36</xdr:col>
      <xdr:colOff>165100</xdr:colOff>
      <xdr:row>40</xdr:row>
      <xdr:rowOff>132677</xdr:rowOff>
    </xdr:to>
    <xdr:sp macro="" textlink="">
      <xdr:nvSpPr>
        <xdr:cNvPr id="138" name="楕円 137">
          <a:extLst>
            <a:ext uri="{FF2B5EF4-FFF2-40B4-BE49-F238E27FC236}">
              <a16:creationId xmlns:a16="http://schemas.microsoft.com/office/drawing/2014/main" id="{ECBACBC8-0F20-4737-ADEC-85068C3C7995}"/>
            </a:ext>
          </a:extLst>
        </xdr:cNvPr>
        <xdr:cNvSpPr/>
      </xdr:nvSpPr>
      <xdr:spPr>
        <a:xfrm>
          <a:off x="6921500" y="68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78581</xdr:rowOff>
    </xdr:from>
    <xdr:to>
      <xdr:col>41</xdr:col>
      <xdr:colOff>50800</xdr:colOff>
      <xdr:row>40</xdr:row>
      <xdr:rowOff>81877</xdr:rowOff>
    </xdr:to>
    <xdr:cxnSp macro="">
      <xdr:nvCxnSpPr>
        <xdr:cNvPr id="139" name="直線コネクタ 138">
          <a:extLst>
            <a:ext uri="{FF2B5EF4-FFF2-40B4-BE49-F238E27FC236}">
              <a16:creationId xmlns:a16="http://schemas.microsoft.com/office/drawing/2014/main" id="{3A999A65-3440-457E-BDA4-83DE94FDDA4A}"/>
            </a:ext>
          </a:extLst>
        </xdr:cNvPr>
        <xdr:cNvCxnSpPr/>
      </xdr:nvCxnSpPr>
      <xdr:spPr>
        <a:xfrm flipV="1">
          <a:off x="6972300" y="6936581"/>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154195</xdr:rowOff>
    </xdr:from>
    <xdr:ext cx="534377" cy="259045"/>
    <xdr:sp macro="" textlink="">
      <xdr:nvSpPr>
        <xdr:cNvPr id="140" name="n_1aveValue【道路】&#10;一人当たり延長">
          <a:extLst>
            <a:ext uri="{FF2B5EF4-FFF2-40B4-BE49-F238E27FC236}">
              <a16:creationId xmlns:a16="http://schemas.microsoft.com/office/drawing/2014/main" id="{D25E9CAF-7F4F-42AF-8833-BB84649AB06C}"/>
            </a:ext>
          </a:extLst>
        </xdr:cNvPr>
        <xdr:cNvSpPr txBox="1"/>
      </xdr:nvSpPr>
      <xdr:spPr>
        <a:xfrm>
          <a:off x="9359411" y="66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118171</xdr:rowOff>
    </xdr:from>
    <xdr:ext cx="534377" cy="259045"/>
    <xdr:sp macro="" textlink="">
      <xdr:nvSpPr>
        <xdr:cNvPr id="141" name="n_2aveValue【道路】&#10;一人当たり延長">
          <a:extLst>
            <a:ext uri="{FF2B5EF4-FFF2-40B4-BE49-F238E27FC236}">
              <a16:creationId xmlns:a16="http://schemas.microsoft.com/office/drawing/2014/main" id="{41D22FFE-0A30-46FD-975B-60BDD44A34DB}"/>
            </a:ext>
          </a:extLst>
        </xdr:cNvPr>
        <xdr:cNvSpPr txBox="1"/>
      </xdr:nvSpPr>
      <xdr:spPr>
        <a:xfrm>
          <a:off x="84831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125537</xdr:rowOff>
    </xdr:from>
    <xdr:ext cx="534377" cy="259045"/>
    <xdr:sp macro="" textlink="">
      <xdr:nvSpPr>
        <xdr:cNvPr id="142" name="n_3aveValue【道路】&#10;一人当たり延長">
          <a:extLst>
            <a:ext uri="{FF2B5EF4-FFF2-40B4-BE49-F238E27FC236}">
              <a16:creationId xmlns:a16="http://schemas.microsoft.com/office/drawing/2014/main" id="{CE5ABAF2-C92E-4CEF-8A82-D178790BA257}"/>
            </a:ext>
          </a:extLst>
        </xdr:cNvPr>
        <xdr:cNvSpPr txBox="1"/>
      </xdr:nvSpPr>
      <xdr:spPr>
        <a:xfrm>
          <a:off x="7594111" y="69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144804</xdr:rowOff>
    </xdr:from>
    <xdr:ext cx="534377" cy="259045"/>
    <xdr:sp macro="" textlink="">
      <xdr:nvSpPr>
        <xdr:cNvPr id="143" name="n_4aveValue【道路】&#10;一人当たり延長">
          <a:extLst>
            <a:ext uri="{FF2B5EF4-FFF2-40B4-BE49-F238E27FC236}">
              <a16:creationId xmlns:a16="http://schemas.microsoft.com/office/drawing/2014/main" id="{FA40B934-2864-4659-A167-11F8C1D2A2EB}"/>
            </a:ext>
          </a:extLst>
        </xdr:cNvPr>
        <xdr:cNvSpPr txBox="1"/>
      </xdr:nvSpPr>
      <xdr:spPr>
        <a:xfrm>
          <a:off x="6705111" y="66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132701</xdr:rowOff>
    </xdr:from>
    <xdr:ext cx="534377" cy="259045"/>
    <xdr:sp macro="" textlink="">
      <xdr:nvSpPr>
        <xdr:cNvPr id="144" name="n_1mainValue【道路】&#10;一人当たり延長">
          <a:extLst>
            <a:ext uri="{FF2B5EF4-FFF2-40B4-BE49-F238E27FC236}">
              <a16:creationId xmlns:a16="http://schemas.microsoft.com/office/drawing/2014/main" id="{F5954B23-4031-42BB-9E17-76C970E4FDE5}"/>
            </a:ext>
          </a:extLst>
        </xdr:cNvPr>
        <xdr:cNvSpPr txBox="1"/>
      </xdr:nvSpPr>
      <xdr:spPr>
        <a:xfrm>
          <a:off x="9359411" y="69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117441</xdr:rowOff>
    </xdr:from>
    <xdr:ext cx="534377" cy="259045"/>
    <xdr:sp macro="" textlink="">
      <xdr:nvSpPr>
        <xdr:cNvPr id="145" name="n_2mainValue【道路】&#10;一人当たり延長">
          <a:extLst>
            <a:ext uri="{FF2B5EF4-FFF2-40B4-BE49-F238E27FC236}">
              <a16:creationId xmlns:a16="http://schemas.microsoft.com/office/drawing/2014/main" id="{AF4C6712-2B5C-4B0A-9CE1-BBECA4369990}"/>
            </a:ext>
          </a:extLst>
        </xdr:cNvPr>
        <xdr:cNvSpPr txBox="1"/>
      </xdr:nvSpPr>
      <xdr:spPr>
        <a:xfrm>
          <a:off x="8483111" y="697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145908</xdr:rowOff>
    </xdr:from>
    <xdr:ext cx="534377" cy="259045"/>
    <xdr:sp macro="" textlink="">
      <xdr:nvSpPr>
        <xdr:cNvPr id="146" name="n_3mainValue【道路】&#10;一人当たり延長">
          <a:extLst>
            <a:ext uri="{FF2B5EF4-FFF2-40B4-BE49-F238E27FC236}">
              <a16:creationId xmlns:a16="http://schemas.microsoft.com/office/drawing/2014/main" id="{117E1C8F-FBE8-41D8-B5C2-ACBB6781D188}"/>
            </a:ext>
          </a:extLst>
        </xdr:cNvPr>
        <xdr:cNvSpPr txBox="1"/>
      </xdr:nvSpPr>
      <xdr:spPr>
        <a:xfrm>
          <a:off x="7594111" y="66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123804</xdr:rowOff>
    </xdr:from>
    <xdr:ext cx="534377" cy="259045"/>
    <xdr:sp macro="" textlink="">
      <xdr:nvSpPr>
        <xdr:cNvPr id="147" name="n_4mainValue【道路】&#10;一人当たり延長">
          <a:extLst>
            <a:ext uri="{FF2B5EF4-FFF2-40B4-BE49-F238E27FC236}">
              <a16:creationId xmlns:a16="http://schemas.microsoft.com/office/drawing/2014/main" id="{F6D00C06-0F72-4248-9C12-D1A343E7B0FB}"/>
            </a:ext>
          </a:extLst>
        </xdr:cNvPr>
        <xdr:cNvSpPr txBox="1"/>
      </xdr:nvSpPr>
      <xdr:spPr>
        <a:xfrm>
          <a:off x="6705111" y="69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D626FAA-6216-4B5D-955F-E1C05FA3E3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801E505-5647-4378-8C1D-F0C1B44100D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08391D7-EC9B-4E31-A0D2-EF6451BDBDA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6C51752-F4A0-4D80-9F56-18BC3AB76B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E3B1875-091E-48B4-9E33-AC3014430B5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3EAA058-7C5B-43A8-AD66-47FD79D68A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F6F72CC-3677-4DFB-B897-BDA0D5368BD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5204E80-1477-44E3-B80C-ACF6E5115B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EBAF005-AF3C-43E5-BA8D-05A36C612C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7548707-164C-4D8B-9CE5-57FC8650B4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36B5A06-23DD-46E1-A6D4-0557A9A9149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C1E0E62-380C-46C0-9259-915C86C12F4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D56E132-AD46-4981-B9F7-6E69EAE938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8B1AF34-FBB7-4935-810C-26848865F19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D67BC6B-F598-4826-A11B-6EEE58B533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7F2DDE3-F69A-4A5A-9C61-C6FA6739584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0A2C29D-C4E3-4F1E-B471-6BB99F1300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366353C-D3C7-43AA-8899-0171759E26A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F9A9258-C273-46F9-8020-3F128C598B2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4D098B9-4057-4D4D-B582-F901791CA7E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B45478A-6694-4F8A-8C5D-79E6036330B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3AA1DD8-C18B-492E-8086-36C56175A5E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6D9CEE3-65CC-4283-B16D-985E0A6F0B1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6C1E40A-483F-4833-AEF8-539BAF041D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BA686E4-9000-42D9-880A-9328D58D5D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F997538D-B56E-4C7E-A158-CF47BC4F7B5A}"/>
            </a:ext>
          </a:extLst>
        </xdr:cNvPr>
        <xdr:cNvCxnSpPr/>
      </xdr:nvCxnSpPr>
      <xdr:spPr>
        <a:xfrm flipV="1">
          <a:off x="4634865" y="953098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E20F08F-0248-4384-A0CE-3D888EAA1933}"/>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5CC13590-4C38-4129-9A0B-8D3474F24B0A}"/>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B398790-5A24-4114-9A32-200FCEC4054A}"/>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a16="http://schemas.microsoft.com/office/drawing/2014/main" id="{6CCA14EE-6495-4C6C-B4F8-405894B133F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123570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EA0B3FE-1B29-4DA9-819D-CC8974674594}"/>
            </a:ext>
          </a:extLst>
        </xdr:cNvPr>
        <xdr:cNvSpPr txBox="1"/>
      </xdr:nvSpPr>
      <xdr:spPr>
        <a:xfrm>
          <a:off x="4673600" y="1041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a16="http://schemas.microsoft.com/office/drawing/2014/main" id="{FC101481-9545-4178-AD20-C344D326EB9D}"/>
            </a:ext>
          </a:extLst>
        </xdr:cNvPr>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38EE0630-05B6-4C8D-800F-2EED41504938}"/>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81" name="フローチャート: 判断 180">
          <a:extLst>
            <a:ext uri="{FF2B5EF4-FFF2-40B4-BE49-F238E27FC236}">
              <a16:creationId xmlns:a16="http://schemas.microsoft.com/office/drawing/2014/main" id="{1466FC73-0CCF-4E90-AF61-CBDC9C050B61}"/>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A4682F1-418F-49D7-8F30-9F4DAFE93985}"/>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3" name="フローチャート: 判断 182">
          <a:extLst>
            <a:ext uri="{FF2B5EF4-FFF2-40B4-BE49-F238E27FC236}">
              <a16:creationId xmlns:a16="http://schemas.microsoft.com/office/drawing/2014/main" id="{BC2EFC0F-E64A-4500-9C8C-875E4566306B}"/>
            </a:ext>
          </a:extLst>
        </xdr:cNvPr>
        <xdr:cNvSpPr/>
      </xdr:nvSpPr>
      <xdr:spPr>
        <a:xfrm>
          <a:off x="1079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5A8560-39A9-4F9D-93E1-58A7E720619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F895DD-AF6F-4C51-A16B-E3369752724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1B4FC12-4405-461F-AC8D-A9D8D39EAD8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B039A85-ED1B-4CBA-A643-18E86CDFEE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CF71B1A-C42A-40B3-8EE2-EA9AB6CEC4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78196</xdr:rowOff>
    </xdr:from>
    <xdr:to>
      <xdr:col>24</xdr:col>
      <xdr:colOff>114300</xdr:colOff>
      <xdr:row>61</xdr:row>
      <xdr:rowOff>8346</xdr:rowOff>
    </xdr:to>
    <xdr:sp macro="" textlink="">
      <xdr:nvSpPr>
        <xdr:cNvPr id="189" name="楕円 188">
          <a:extLst>
            <a:ext uri="{FF2B5EF4-FFF2-40B4-BE49-F238E27FC236}">
              <a16:creationId xmlns:a16="http://schemas.microsoft.com/office/drawing/2014/main" id="{FF234294-7FE4-4D18-B597-D0157CFB5536}"/>
            </a:ext>
          </a:extLst>
        </xdr:cNvPr>
        <xdr:cNvSpPr/>
      </xdr:nvSpPr>
      <xdr:spPr>
        <a:xfrm>
          <a:off x="45847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101073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A414742-6904-43D7-86F4-BFA20142A1DB}"/>
            </a:ext>
          </a:extLst>
        </xdr:cNvPr>
        <xdr:cNvSpPr txBox="1"/>
      </xdr:nvSpPr>
      <xdr:spPr>
        <a:xfrm>
          <a:off x="4673600" y="1021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70031</xdr:rowOff>
    </xdr:from>
    <xdr:to>
      <xdr:col>20</xdr:col>
      <xdr:colOff>38100</xdr:colOff>
      <xdr:row>61</xdr:row>
      <xdr:rowOff>181</xdr:rowOff>
    </xdr:to>
    <xdr:sp macro="" textlink="">
      <xdr:nvSpPr>
        <xdr:cNvPr id="191" name="楕円 190">
          <a:extLst>
            <a:ext uri="{FF2B5EF4-FFF2-40B4-BE49-F238E27FC236}">
              <a16:creationId xmlns:a16="http://schemas.microsoft.com/office/drawing/2014/main" id="{6E2240DF-2AD6-4B4F-97BE-EB7632B7A56A}"/>
            </a:ext>
          </a:extLst>
        </xdr:cNvPr>
        <xdr:cNvSpPr/>
      </xdr:nvSpPr>
      <xdr:spPr>
        <a:xfrm>
          <a:off x="3746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120831</xdr:rowOff>
    </xdr:from>
    <xdr:to>
      <xdr:col>24</xdr:col>
      <xdr:colOff>63500</xdr:colOff>
      <xdr:row>60</xdr:row>
      <xdr:rowOff>128996</xdr:rowOff>
    </xdr:to>
    <xdr:cxnSp macro="">
      <xdr:nvCxnSpPr>
        <xdr:cNvPr id="192" name="直線コネクタ 191">
          <a:extLst>
            <a:ext uri="{FF2B5EF4-FFF2-40B4-BE49-F238E27FC236}">
              <a16:creationId xmlns:a16="http://schemas.microsoft.com/office/drawing/2014/main" id="{98297473-A5D5-4B6A-B0C6-80C25C9711C6}"/>
            </a:ext>
          </a:extLst>
        </xdr:cNvPr>
        <xdr:cNvCxnSpPr/>
      </xdr:nvCxnSpPr>
      <xdr:spPr>
        <a:xfrm>
          <a:off x="3797300" y="1040783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93" name="楕円 192">
          <a:extLst>
            <a:ext uri="{FF2B5EF4-FFF2-40B4-BE49-F238E27FC236}">
              <a16:creationId xmlns:a16="http://schemas.microsoft.com/office/drawing/2014/main" id="{7ED38581-2D52-4362-B0F8-BA6DE0A59807}"/>
            </a:ext>
          </a:extLst>
        </xdr:cNvPr>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120831</xdr:rowOff>
    </xdr:to>
    <xdr:cxnSp macro="">
      <xdr:nvCxnSpPr>
        <xdr:cNvPr id="194" name="直線コネクタ 193">
          <a:extLst>
            <a:ext uri="{FF2B5EF4-FFF2-40B4-BE49-F238E27FC236}">
              <a16:creationId xmlns:a16="http://schemas.microsoft.com/office/drawing/2014/main" id="{1875C8BF-4618-4BFF-BA16-01C3C564E62D}"/>
            </a:ext>
          </a:extLst>
        </xdr:cNvPr>
        <xdr:cNvCxnSpPr/>
      </xdr:nvCxnSpPr>
      <xdr:spPr>
        <a:xfrm>
          <a:off x="2908300" y="1039313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11249</xdr:rowOff>
    </xdr:from>
    <xdr:to>
      <xdr:col>10</xdr:col>
      <xdr:colOff>165100</xdr:colOff>
      <xdr:row>60</xdr:row>
      <xdr:rowOff>112849</xdr:rowOff>
    </xdr:to>
    <xdr:sp macro="" textlink="">
      <xdr:nvSpPr>
        <xdr:cNvPr id="195" name="楕円 194">
          <a:extLst>
            <a:ext uri="{FF2B5EF4-FFF2-40B4-BE49-F238E27FC236}">
              <a16:creationId xmlns:a16="http://schemas.microsoft.com/office/drawing/2014/main" id="{F28ABCEC-507F-444D-877A-2E61A45BE440}"/>
            </a:ext>
          </a:extLst>
        </xdr:cNvPr>
        <xdr:cNvSpPr/>
      </xdr:nvSpPr>
      <xdr:spPr>
        <a:xfrm>
          <a:off x="196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106135</xdr:rowOff>
    </xdr:to>
    <xdr:cxnSp macro="">
      <xdr:nvCxnSpPr>
        <xdr:cNvPr id="196" name="直線コネクタ 195">
          <a:extLst>
            <a:ext uri="{FF2B5EF4-FFF2-40B4-BE49-F238E27FC236}">
              <a16:creationId xmlns:a16="http://schemas.microsoft.com/office/drawing/2014/main" id="{76BBDA67-1855-4725-83FD-6DFC3F3BCD8C}"/>
            </a:ext>
          </a:extLst>
        </xdr:cNvPr>
        <xdr:cNvCxnSpPr/>
      </xdr:nvCxnSpPr>
      <xdr:spPr>
        <a:xfrm>
          <a:off x="2019300" y="10349049"/>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11249</xdr:rowOff>
    </xdr:from>
    <xdr:to>
      <xdr:col>6</xdr:col>
      <xdr:colOff>38100</xdr:colOff>
      <xdr:row>60</xdr:row>
      <xdr:rowOff>112849</xdr:rowOff>
    </xdr:to>
    <xdr:sp macro="" textlink="">
      <xdr:nvSpPr>
        <xdr:cNvPr id="197" name="楕円 196">
          <a:extLst>
            <a:ext uri="{FF2B5EF4-FFF2-40B4-BE49-F238E27FC236}">
              <a16:creationId xmlns:a16="http://schemas.microsoft.com/office/drawing/2014/main" id="{19582413-8D8C-4D1C-92AC-8E04BFAFA6C4}"/>
            </a:ext>
          </a:extLst>
        </xdr:cNvPr>
        <xdr:cNvSpPr/>
      </xdr:nvSpPr>
      <xdr:spPr>
        <a:xfrm>
          <a:off x="1079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62049</xdr:rowOff>
    </xdr:from>
    <xdr:to>
      <xdr:col>10</xdr:col>
      <xdr:colOff>114300</xdr:colOff>
      <xdr:row>60</xdr:row>
      <xdr:rowOff>62049</xdr:rowOff>
    </xdr:to>
    <xdr:cxnSp macro="">
      <xdr:nvCxnSpPr>
        <xdr:cNvPr id="198" name="直線コネクタ 197">
          <a:extLst>
            <a:ext uri="{FF2B5EF4-FFF2-40B4-BE49-F238E27FC236}">
              <a16:creationId xmlns:a16="http://schemas.microsoft.com/office/drawing/2014/main" id="{B17901E9-CEC4-4DD4-9DE9-6EDD3C207E55}"/>
            </a:ext>
          </a:extLst>
        </xdr:cNvPr>
        <xdr:cNvCxnSpPr/>
      </xdr:nvCxnSpPr>
      <xdr:spPr>
        <a:xfrm>
          <a:off x="1130300" y="10349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95F6891-A503-48CD-B6D4-F34DF3678F55}"/>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7B95BF6-5B07-4854-A72E-D985DA14F428}"/>
            </a:ext>
          </a:extLst>
        </xdr:cNvPr>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97AA954-C943-4537-88C7-95FC58974F2A}"/>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7B47591-5DF4-47E9-95FA-FA0AC7420973}"/>
            </a:ext>
          </a:extLst>
        </xdr:cNvPr>
        <xdr:cNvSpPr txBox="1"/>
      </xdr:nvSpPr>
      <xdr:spPr>
        <a:xfrm>
          <a:off x="927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16708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051A633-F0CA-4669-B599-B7DA07DE62BB}"/>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A2650FD-142E-44F9-B132-BB73F09B18E6}"/>
            </a:ext>
          </a:extLst>
        </xdr:cNvPr>
        <xdr:cNvSpPr txBox="1"/>
      </xdr:nvSpPr>
      <xdr:spPr>
        <a:xfrm>
          <a:off x="2705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129376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C624B04-A10F-4F93-ABF4-156BA540CD9A}"/>
            </a:ext>
          </a:extLst>
        </xdr:cNvPr>
        <xdr:cNvSpPr txBox="1"/>
      </xdr:nvSpPr>
      <xdr:spPr>
        <a:xfrm>
          <a:off x="1816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73750F8-5A9F-4D00-A47C-9E1B28093890}"/>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D0C1654-9518-4FAE-A1BA-8BF047B0D0A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ED0C016-33CC-4978-8322-7D5ACE2C6C6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6AC8830-E978-4324-B19D-EDCAC98190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E80A196-C80D-41E5-91E1-0F9E8139D28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4D70799-758B-433B-A5AE-30E5BFD5F2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85C9798-8882-4130-9586-EA9434883E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612A9E8-FACE-43F5-BDDD-15EA14F320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4C210A2-EB2B-4CCF-AF69-3B24255EC4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7C02025-BD42-4A03-B9A8-8AF7686584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B265737-6035-4A24-8C6C-FBDA378796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4FA2661-138C-472C-83E5-20235ED986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78CC557-9107-4F45-B136-07B53B54A74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1BA1FBD-8423-4E5E-9B79-C402DF12A43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B234398-8BEA-481A-BC07-D99A022DE85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8E32AD1-B906-4517-9D00-832C717C7BD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1872A20E-1D75-4233-9D74-7718FBCEFE2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F3151B3-F583-45B3-BE14-B3C173928B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37A477B9-91A1-4913-B2EA-EA2458BC631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E8625B7-396B-475C-B066-6E8023CA89D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FE51E37-1DB4-4AD8-99B7-CF70A575A00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7EB40EE-FAFB-4B53-8EF4-D5F4A445E2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CEE39F6-9653-4B73-9CCB-FC7EDE18DAF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0EE5030-93EA-4D34-B088-9A7BBEF70FF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a16="http://schemas.microsoft.com/office/drawing/2014/main" id="{9604FE28-F1E4-4DEE-BA4C-07A223AA59F5}"/>
            </a:ext>
          </a:extLst>
        </xdr:cNvPr>
        <xdr:cNvCxnSpPr/>
      </xdr:nvCxnSpPr>
      <xdr:spPr>
        <a:xfrm flipV="1">
          <a:off x="10476865" y="9738345"/>
          <a:ext cx="0" cy="1308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5CC319C-A95E-4EDA-9E5B-3724E813EFC2}"/>
            </a:ext>
          </a:extLst>
        </xdr:cNvPr>
        <xdr:cNvSpPr txBox="1"/>
      </xdr:nvSpPr>
      <xdr:spPr>
        <a:xfrm>
          <a:off x="10515600" y="1105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a16="http://schemas.microsoft.com/office/drawing/2014/main" id="{9AAFD744-A243-4167-B32E-7D25592256AE}"/>
            </a:ext>
          </a:extLst>
        </xdr:cNvPr>
        <xdr:cNvCxnSpPr/>
      </xdr:nvCxnSpPr>
      <xdr:spPr>
        <a:xfrm>
          <a:off x="10388600" y="1104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227675C-B329-403F-8595-D420614B35DE}"/>
            </a:ext>
          </a:extLst>
        </xdr:cNvPr>
        <xdr:cNvSpPr txBox="1"/>
      </xdr:nvSpPr>
      <xdr:spPr>
        <a:xfrm>
          <a:off x="10515600" y="951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a16="http://schemas.microsoft.com/office/drawing/2014/main" id="{715B3B6B-826E-41B8-A00D-46ECC1920273}"/>
            </a:ext>
          </a:extLst>
        </xdr:cNvPr>
        <xdr:cNvCxnSpPr/>
      </xdr:nvCxnSpPr>
      <xdr:spPr>
        <a:xfrm>
          <a:off x="10388600" y="97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49582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291EA03-9FBC-48C2-9B91-3D0C77223D96}"/>
            </a:ext>
          </a:extLst>
        </xdr:cNvPr>
        <xdr:cNvSpPr txBox="1"/>
      </xdr:nvSpPr>
      <xdr:spPr>
        <a:xfrm>
          <a:off x="10515600" y="10508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a16="http://schemas.microsoft.com/office/drawing/2014/main" id="{26D78CBC-8A86-4F01-9A01-D1F59E9904AC}"/>
            </a:ext>
          </a:extLst>
        </xdr:cNvPr>
        <xdr:cNvSpPr/>
      </xdr:nvSpPr>
      <xdr:spPr>
        <a:xfrm>
          <a:off x="10426700" y="106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a16="http://schemas.microsoft.com/office/drawing/2014/main" id="{22170C3F-BF0A-4075-B050-B087164F100B}"/>
            </a:ext>
          </a:extLst>
        </xdr:cNvPr>
        <xdr:cNvSpPr/>
      </xdr:nvSpPr>
      <xdr:spPr>
        <a:xfrm>
          <a:off x="9588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38" name="フローチャート: 判断 237">
          <a:extLst>
            <a:ext uri="{FF2B5EF4-FFF2-40B4-BE49-F238E27FC236}">
              <a16:creationId xmlns:a16="http://schemas.microsoft.com/office/drawing/2014/main" id="{22BAFC1B-3416-4378-BF1B-8607906C4D74}"/>
            </a:ext>
          </a:extLst>
        </xdr:cNvPr>
        <xdr:cNvSpPr/>
      </xdr:nvSpPr>
      <xdr:spPr>
        <a:xfrm>
          <a:off x="8699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39" name="フローチャート: 判断 238">
          <a:extLst>
            <a:ext uri="{FF2B5EF4-FFF2-40B4-BE49-F238E27FC236}">
              <a16:creationId xmlns:a16="http://schemas.microsoft.com/office/drawing/2014/main" id="{9BA6C437-4061-40C5-965F-C4AF3548A30A}"/>
            </a:ext>
          </a:extLst>
        </xdr:cNvPr>
        <xdr:cNvSpPr/>
      </xdr:nvSpPr>
      <xdr:spPr>
        <a:xfrm>
          <a:off x="7810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40" name="フローチャート: 判断 239">
          <a:extLst>
            <a:ext uri="{FF2B5EF4-FFF2-40B4-BE49-F238E27FC236}">
              <a16:creationId xmlns:a16="http://schemas.microsoft.com/office/drawing/2014/main" id="{3C81F1BB-0782-433E-87D2-C382EB675D9C}"/>
            </a:ext>
          </a:extLst>
        </xdr:cNvPr>
        <xdr:cNvSpPr/>
      </xdr:nvSpPr>
      <xdr:spPr>
        <a:xfrm>
          <a:off x="6921500" y="106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31CA203-9C24-44C7-80EF-32729DB4507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0B9BBFB-511B-4D13-A3E9-E4E45C00043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A2CBD2F-7759-4540-AC5F-CE8BAB5EC0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1F267F8-90FA-4546-8B91-AFBFD2A442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BA60ABD-643E-4876-A96B-20FD0E237CF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45622</xdr:rowOff>
    </xdr:from>
    <xdr:to>
      <xdr:col>55</xdr:col>
      <xdr:colOff>50800</xdr:colOff>
      <xdr:row>62</xdr:row>
      <xdr:rowOff>147222</xdr:rowOff>
    </xdr:to>
    <xdr:sp macro="" textlink="">
      <xdr:nvSpPr>
        <xdr:cNvPr id="246" name="楕円 245">
          <a:extLst>
            <a:ext uri="{FF2B5EF4-FFF2-40B4-BE49-F238E27FC236}">
              <a16:creationId xmlns:a16="http://schemas.microsoft.com/office/drawing/2014/main" id="{C96234FD-429F-4150-8902-E76705085E65}"/>
            </a:ext>
          </a:extLst>
        </xdr:cNvPr>
        <xdr:cNvSpPr/>
      </xdr:nvSpPr>
      <xdr:spPr>
        <a:xfrm>
          <a:off x="10426700" y="106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24049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1648388-288D-4AD1-8C6E-ED68044AA7CB}"/>
            </a:ext>
          </a:extLst>
        </xdr:cNvPr>
        <xdr:cNvSpPr txBox="1"/>
      </xdr:nvSpPr>
      <xdr:spPr>
        <a:xfrm>
          <a:off x="10515600" y="1065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53921</xdr:rowOff>
    </xdr:from>
    <xdr:to>
      <xdr:col>50</xdr:col>
      <xdr:colOff>165100</xdr:colOff>
      <xdr:row>62</xdr:row>
      <xdr:rowOff>155521</xdr:rowOff>
    </xdr:to>
    <xdr:sp macro="" textlink="">
      <xdr:nvSpPr>
        <xdr:cNvPr id="248" name="楕円 247">
          <a:extLst>
            <a:ext uri="{FF2B5EF4-FFF2-40B4-BE49-F238E27FC236}">
              <a16:creationId xmlns:a16="http://schemas.microsoft.com/office/drawing/2014/main" id="{6A72FDD6-1297-4637-BF97-0234B0F86974}"/>
            </a:ext>
          </a:extLst>
        </xdr:cNvPr>
        <xdr:cNvSpPr/>
      </xdr:nvSpPr>
      <xdr:spPr>
        <a:xfrm>
          <a:off x="9588500" y="106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96422</xdr:rowOff>
    </xdr:from>
    <xdr:to>
      <xdr:col>55</xdr:col>
      <xdr:colOff>0</xdr:colOff>
      <xdr:row>62</xdr:row>
      <xdr:rowOff>104721</xdr:rowOff>
    </xdr:to>
    <xdr:cxnSp macro="">
      <xdr:nvCxnSpPr>
        <xdr:cNvPr id="249" name="直線コネクタ 248">
          <a:extLst>
            <a:ext uri="{FF2B5EF4-FFF2-40B4-BE49-F238E27FC236}">
              <a16:creationId xmlns:a16="http://schemas.microsoft.com/office/drawing/2014/main" id="{18216037-F389-4D02-A2D3-52569C019C6F}"/>
            </a:ext>
          </a:extLst>
        </xdr:cNvPr>
        <xdr:cNvCxnSpPr/>
      </xdr:nvCxnSpPr>
      <xdr:spPr>
        <a:xfrm flipV="1">
          <a:off x="9639300" y="10726322"/>
          <a:ext cx="8382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58837</xdr:rowOff>
    </xdr:from>
    <xdr:to>
      <xdr:col>46</xdr:col>
      <xdr:colOff>38100</xdr:colOff>
      <xdr:row>62</xdr:row>
      <xdr:rowOff>160437</xdr:rowOff>
    </xdr:to>
    <xdr:sp macro="" textlink="">
      <xdr:nvSpPr>
        <xdr:cNvPr id="250" name="楕円 249">
          <a:extLst>
            <a:ext uri="{FF2B5EF4-FFF2-40B4-BE49-F238E27FC236}">
              <a16:creationId xmlns:a16="http://schemas.microsoft.com/office/drawing/2014/main" id="{4AAA8721-8968-4F4B-80C5-94FBEE0B69C3}"/>
            </a:ext>
          </a:extLst>
        </xdr:cNvPr>
        <xdr:cNvSpPr/>
      </xdr:nvSpPr>
      <xdr:spPr>
        <a:xfrm>
          <a:off x="8699500" y="106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104721</xdr:rowOff>
    </xdr:from>
    <xdr:to>
      <xdr:col>50</xdr:col>
      <xdr:colOff>114300</xdr:colOff>
      <xdr:row>62</xdr:row>
      <xdr:rowOff>109637</xdr:rowOff>
    </xdr:to>
    <xdr:cxnSp macro="">
      <xdr:nvCxnSpPr>
        <xdr:cNvPr id="251" name="直線コネクタ 250">
          <a:extLst>
            <a:ext uri="{FF2B5EF4-FFF2-40B4-BE49-F238E27FC236}">
              <a16:creationId xmlns:a16="http://schemas.microsoft.com/office/drawing/2014/main" id="{4C321690-7978-4C97-A48E-184BDC7D193F}"/>
            </a:ext>
          </a:extLst>
        </xdr:cNvPr>
        <xdr:cNvCxnSpPr/>
      </xdr:nvCxnSpPr>
      <xdr:spPr>
        <a:xfrm flipV="1">
          <a:off x="8750300" y="10734621"/>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62515</xdr:rowOff>
    </xdr:from>
    <xdr:to>
      <xdr:col>41</xdr:col>
      <xdr:colOff>101600</xdr:colOff>
      <xdr:row>62</xdr:row>
      <xdr:rowOff>164115</xdr:rowOff>
    </xdr:to>
    <xdr:sp macro="" textlink="">
      <xdr:nvSpPr>
        <xdr:cNvPr id="252" name="楕円 251">
          <a:extLst>
            <a:ext uri="{FF2B5EF4-FFF2-40B4-BE49-F238E27FC236}">
              <a16:creationId xmlns:a16="http://schemas.microsoft.com/office/drawing/2014/main" id="{F1256A1D-76E2-4B09-9D3E-92286543169C}"/>
            </a:ext>
          </a:extLst>
        </xdr:cNvPr>
        <xdr:cNvSpPr/>
      </xdr:nvSpPr>
      <xdr:spPr>
        <a:xfrm>
          <a:off x="7810500" y="1069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109637</xdr:rowOff>
    </xdr:from>
    <xdr:to>
      <xdr:col>45</xdr:col>
      <xdr:colOff>177800</xdr:colOff>
      <xdr:row>62</xdr:row>
      <xdr:rowOff>113315</xdr:rowOff>
    </xdr:to>
    <xdr:cxnSp macro="">
      <xdr:nvCxnSpPr>
        <xdr:cNvPr id="253" name="直線コネクタ 252">
          <a:extLst>
            <a:ext uri="{FF2B5EF4-FFF2-40B4-BE49-F238E27FC236}">
              <a16:creationId xmlns:a16="http://schemas.microsoft.com/office/drawing/2014/main" id="{7594ADEA-2186-431F-A733-6024CC493A78}"/>
            </a:ext>
          </a:extLst>
        </xdr:cNvPr>
        <xdr:cNvCxnSpPr/>
      </xdr:nvCxnSpPr>
      <xdr:spPr>
        <a:xfrm flipV="1">
          <a:off x="7861300" y="10739537"/>
          <a:ext cx="8890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65484</xdr:rowOff>
    </xdr:from>
    <xdr:to>
      <xdr:col>36</xdr:col>
      <xdr:colOff>165100</xdr:colOff>
      <xdr:row>62</xdr:row>
      <xdr:rowOff>167084</xdr:rowOff>
    </xdr:to>
    <xdr:sp macro="" textlink="">
      <xdr:nvSpPr>
        <xdr:cNvPr id="254" name="楕円 253">
          <a:extLst>
            <a:ext uri="{FF2B5EF4-FFF2-40B4-BE49-F238E27FC236}">
              <a16:creationId xmlns:a16="http://schemas.microsoft.com/office/drawing/2014/main" id="{421DF64A-F1F1-4E67-A171-D22F77071BE1}"/>
            </a:ext>
          </a:extLst>
        </xdr:cNvPr>
        <xdr:cNvSpPr/>
      </xdr:nvSpPr>
      <xdr:spPr>
        <a:xfrm>
          <a:off x="6921500" y="106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113315</xdr:rowOff>
    </xdr:from>
    <xdr:to>
      <xdr:col>41</xdr:col>
      <xdr:colOff>50800</xdr:colOff>
      <xdr:row>62</xdr:row>
      <xdr:rowOff>116284</xdr:rowOff>
    </xdr:to>
    <xdr:cxnSp macro="">
      <xdr:nvCxnSpPr>
        <xdr:cNvPr id="255" name="直線コネクタ 254">
          <a:extLst>
            <a:ext uri="{FF2B5EF4-FFF2-40B4-BE49-F238E27FC236}">
              <a16:creationId xmlns:a16="http://schemas.microsoft.com/office/drawing/2014/main" id="{40B287FB-AE86-425C-A687-92027B56F02F}"/>
            </a:ext>
          </a:extLst>
        </xdr:cNvPr>
        <xdr:cNvCxnSpPr/>
      </xdr:nvCxnSpPr>
      <xdr:spPr>
        <a:xfrm flipV="1">
          <a:off x="6972300" y="10743215"/>
          <a:ext cx="889000" cy="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153324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DC9C95F-75BB-444E-B095-26FB8E98EF44}"/>
            </a:ext>
          </a:extLst>
        </xdr:cNvPr>
        <xdr:cNvSpPr txBox="1"/>
      </xdr:nvSpPr>
      <xdr:spPr>
        <a:xfrm>
          <a:off x="93270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116434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1C41F5C-2353-467A-8841-101E502C4372}"/>
            </a:ext>
          </a:extLst>
        </xdr:cNvPr>
        <xdr:cNvSpPr txBox="1"/>
      </xdr:nvSpPr>
      <xdr:spPr>
        <a:xfrm>
          <a:off x="8450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135031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67326E3-FFC9-4EBC-94B4-FB6F8639DCE8}"/>
            </a:ext>
          </a:extLst>
        </xdr:cNvPr>
        <xdr:cNvSpPr txBox="1"/>
      </xdr:nvSpPr>
      <xdr:spPr>
        <a:xfrm>
          <a:off x="7561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135572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5169CC1-5F67-4C02-AF65-73CC0BBDE1C9}"/>
            </a:ext>
          </a:extLst>
        </xdr:cNvPr>
        <xdr:cNvSpPr txBox="1"/>
      </xdr:nvSpPr>
      <xdr:spPr>
        <a:xfrm>
          <a:off x="6672795" y="104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598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55016CE-962D-42B4-B9CF-39BE9C9E6128}"/>
            </a:ext>
          </a:extLst>
        </xdr:cNvPr>
        <xdr:cNvSpPr txBox="1"/>
      </xdr:nvSpPr>
      <xdr:spPr>
        <a:xfrm>
          <a:off x="9327095" y="1045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151564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0FA615A-5F6C-46A5-A200-1740324B67A9}"/>
            </a:ext>
          </a:extLst>
        </xdr:cNvPr>
        <xdr:cNvSpPr txBox="1"/>
      </xdr:nvSpPr>
      <xdr:spPr>
        <a:xfrm>
          <a:off x="8450795" y="1078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155242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2C19FA61-B3ED-471D-8EF4-2BC3EC744328}"/>
            </a:ext>
          </a:extLst>
        </xdr:cNvPr>
        <xdr:cNvSpPr txBox="1"/>
      </xdr:nvSpPr>
      <xdr:spPr>
        <a:xfrm>
          <a:off x="7561795" y="1078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158211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5F42D19-6C39-467F-A982-FF6651D704C1}"/>
            </a:ext>
          </a:extLst>
        </xdr:cNvPr>
        <xdr:cNvSpPr txBox="1"/>
      </xdr:nvSpPr>
      <xdr:spPr>
        <a:xfrm>
          <a:off x="6672795" y="1078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337FE24-D539-4D99-8FC2-75D3BBE71AA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385E5B2-D8EF-4F35-8C0D-7DAEA247A57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F71FDBF-9D44-4AE0-94FD-BAABD1AAD6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C226BD8-D0BE-4CA9-B4A4-41C1C27B5E3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36CD88F-6DA7-4393-AEC4-4F0BD243D8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31BED93-C805-4BD8-80EA-5DD38DE1FB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6F1E8E0-B44B-4304-9CC8-8FE27026B4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3DB4407-327D-4BFA-AE17-4A4713A375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560C340-D27D-45B6-909F-E0ED84FEDE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B545DDE-7450-40E5-AF68-1C58C50303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4B741F2-D9D7-4DC2-B654-3BAEF6A924C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6D55658-261F-4E57-A718-1AC7F6E3034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A9B4DF6-9B5A-46E7-A92C-7997376E3C1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AD2C1D2-52A5-4EA5-9EEE-76CBC356095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F90907F-C1FD-4899-9B85-C3ABE7B4E36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396D8BE-F717-4BBD-A00D-06F811CEC9C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3EE536A-66F4-4D6A-A2FF-1AF58468EF6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36D9B26-58E6-4404-88BE-E45D7C7858C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B448E99-02D2-487C-A0F3-4F21E8C657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E1E646C-5931-4A49-AC38-FC36EBD927B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121DB80-3F46-41FF-AA88-F38776DD7DB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424F05B-7B1D-4136-8F34-F797A50C99C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D65C392-2E16-4059-9BFC-4C2277357EE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23A5817-9E87-4E6B-97AE-54A581445BA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a:extLst>
            <a:ext uri="{FF2B5EF4-FFF2-40B4-BE49-F238E27FC236}">
              <a16:creationId xmlns:a16="http://schemas.microsoft.com/office/drawing/2014/main" id="{C6D1D7C1-6EF9-480C-88B1-85631D134B0A}"/>
            </a:ext>
          </a:extLst>
        </xdr:cNvPr>
        <xdr:cNvCxnSpPr/>
      </xdr:nvCxnSpPr>
      <xdr:spPr>
        <a:xfrm flipV="1">
          <a:off x="4634865" y="1353502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4CB6AD08-8694-41D2-BD59-83111611FDF6}"/>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a:extLst>
            <a:ext uri="{FF2B5EF4-FFF2-40B4-BE49-F238E27FC236}">
              <a16:creationId xmlns:a16="http://schemas.microsoft.com/office/drawing/2014/main" id="{8B0A5A1E-B95C-4551-95C3-E42EBDD2E786}"/>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DC3043E-AF6B-4FD3-847B-6B5687B47E04}"/>
            </a:ext>
          </a:extLst>
        </xdr:cNvPr>
        <xdr:cNvSpPr txBox="1"/>
      </xdr:nvSpPr>
      <xdr:spPr>
        <a:xfrm>
          <a:off x="4673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a:extLst>
            <a:ext uri="{FF2B5EF4-FFF2-40B4-BE49-F238E27FC236}">
              <a16:creationId xmlns:a16="http://schemas.microsoft.com/office/drawing/2014/main" id="{1F865B2E-1B79-4120-80E0-65891935C396}"/>
            </a:ext>
          </a:extLst>
        </xdr:cNvPr>
        <xdr:cNvCxnSpPr/>
      </xdr:nvCxnSpPr>
      <xdr:spPr>
        <a:xfrm>
          <a:off x="4546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26688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263245F-668B-4EA6-837C-BB2F29BE2478}"/>
            </a:ext>
          </a:extLst>
        </xdr:cNvPr>
        <xdr:cNvSpPr txBox="1"/>
      </xdr:nvSpPr>
      <xdr:spPr>
        <a:xfrm>
          <a:off x="4673600" y="1425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a:extLst>
            <a:ext uri="{FF2B5EF4-FFF2-40B4-BE49-F238E27FC236}">
              <a16:creationId xmlns:a16="http://schemas.microsoft.com/office/drawing/2014/main" id="{2B0B0089-2E6F-4B06-8338-2C4EAA4BE7A8}"/>
            </a:ext>
          </a:extLst>
        </xdr:cNvPr>
        <xdr:cNvSpPr/>
      </xdr:nvSpPr>
      <xdr:spPr>
        <a:xfrm>
          <a:off x="4584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2CF8CE11-C0A6-49E9-A6E5-1CD05428CDC3}"/>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6" name="フローチャート: 判断 295">
          <a:extLst>
            <a:ext uri="{FF2B5EF4-FFF2-40B4-BE49-F238E27FC236}">
              <a16:creationId xmlns:a16="http://schemas.microsoft.com/office/drawing/2014/main" id="{07DF9CD5-9792-48F0-A45A-4555F4257AC9}"/>
            </a:ext>
          </a:extLst>
        </xdr:cNvPr>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7" name="フローチャート: 判断 296">
          <a:extLst>
            <a:ext uri="{FF2B5EF4-FFF2-40B4-BE49-F238E27FC236}">
              <a16:creationId xmlns:a16="http://schemas.microsoft.com/office/drawing/2014/main" id="{CC6227A3-799D-4ADA-9860-B4D01EED4E04}"/>
            </a:ext>
          </a:extLst>
        </xdr:cNvPr>
        <xdr:cNvSpPr/>
      </xdr:nvSpPr>
      <xdr:spPr>
        <a:xfrm>
          <a:off x="1968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8" name="フローチャート: 判断 297">
          <a:extLst>
            <a:ext uri="{FF2B5EF4-FFF2-40B4-BE49-F238E27FC236}">
              <a16:creationId xmlns:a16="http://schemas.microsoft.com/office/drawing/2014/main" id="{7F048F89-2413-4C8E-BD98-E1957B341451}"/>
            </a:ext>
          </a:extLst>
        </xdr:cNvPr>
        <xdr:cNvSpPr/>
      </xdr:nvSpPr>
      <xdr:spPr>
        <a:xfrm>
          <a:off x="1079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A0A5383-488F-4D02-89BF-0B32E9F4B93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EDD8EC2-4EB0-43E1-BC7C-7170500FF3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1E3D9A5-2921-43EB-8B11-B53822DB036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39B071D-92B9-43E9-9DF4-87A4F065A1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A0C6769-FBBD-4412-8A01-F6B664C9041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304" name="楕円 303">
          <a:extLst>
            <a:ext uri="{FF2B5EF4-FFF2-40B4-BE49-F238E27FC236}">
              <a16:creationId xmlns:a16="http://schemas.microsoft.com/office/drawing/2014/main" id="{1F695902-2D31-4CFA-93EE-5F41C47F1EAF}"/>
            </a:ext>
          </a:extLst>
        </xdr:cNvPr>
        <xdr:cNvSpPr/>
      </xdr:nvSpPr>
      <xdr:spPr>
        <a:xfrm>
          <a:off x="45847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88282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04B628F-41B9-4754-9B34-E0667579C395}"/>
            </a:ext>
          </a:extLst>
        </xdr:cNvPr>
        <xdr:cNvSpPr txBox="1"/>
      </xdr:nvSpPr>
      <xdr:spPr>
        <a:xfrm>
          <a:off x="4673600"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36830</xdr:rowOff>
    </xdr:from>
    <xdr:to>
      <xdr:col>20</xdr:col>
      <xdr:colOff>38100</xdr:colOff>
      <xdr:row>82</xdr:row>
      <xdr:rowOff>138430</xdr:rowOff>
    </xdr:to>
    <xdr:sp macro="" textlink="">
      <xdr:nvSpPr>
        <xdr:cNvPr id="306" name="楕円 305">
          <a:extLst>
            <a:ext uri="{FF2B5EF4-FFF2-40B4-BE49-F238E27FC236}">
              <a16:creationId xmlns:a16="http://schemas.microsoft.com/office/drawing/2014/main" id="{79F7DDE6-EFB7-4032-8964-4D920E5DD47A}"/>
            </a:ext>
          </a:extLst>
        </xdr:cNvPr>
        <xdr:cNvSpPr/>
      </xdr:nvSpPr>
      <xdr:spPr>
        <a:xfrm>
          <a:off x="3746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116205</xdr:rowOff>
    </xdr:to>
    <xdr:cxnSp macro="">
      <xdr:nvCxnSpPr>
        <xdr:cNvPr id="307" name="直線コネクタ 306">
          <a:extLst>
            <a:ext uri="{FF2B5EF4-FFF2-40B4-BE49-F238E27FC236}">
              <a16:creationId xmlns:a16="http://schemas.microsoft.com/office/drawing/2014/main" id="{70904A93-FD59-4EE6-8384-5985FB5D567E}"/>
            </a:ext>
          </a:extLst>
        </xdr:cNvPr>
        <xdr:cNvCxnSpPr/>
      </xdr:nvCxnSpPr>
      <xdr:spPr>
        <a:xfrm>
          <a:off x="3797300" y="141465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308" name="楕円 307">
          <a:extLst>
            <a:ext uri="{FF2B5EF4-FFF2-40B4-BE49-F238E27FC236}">
              <a16:creationId xmlns:a16="http://schemas.microsoft.com/office/drawing/2014/main" id="{9E728619-B828-4135-BF65-68740D9BCAA8}"/>
            </a:ext>
          </a:extLst>
        </xdr:cNvPr>
        <xdr:cNvSpPr/>
      </xdr:nvSpPr>
      <xdr:spPr>
        <a:xfrm>
          <a:off x="2857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110489</xdr:rowOff>
    </xdr:to>
    <xdr:cxnSp macro="">
      <xdr:nvCxnSpPr>
        <xdr:cNvPr id="309" name="直線コネクタ 308">
          <a:extLst>
            <a:ext uri="{FF2B5EF4-FFF2-40B4-BE49-F238E27FC236}">
              <a16:creationId xmlns:a16="http://schemas.microsoft.com/office/drawing/2014/main" id="{64C74E10-E56F-4FBE-9D31-41B46DD33722}"/>
            </a:ext>
          </a:extLst>
        </xdr:cNvPr>
        <xdr:cNvCxnSpPr/>
      </xdr:nvCxnSpPr>
      <xdr:spPr>
        <a:xfrm flipV="1">
          <a:off x="2908300" y="141465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164464</xdr:rowOff>
    </xdr:from>
    <xdr:to>
      <xdr:col>10</xdr:col>
      <xdr:colOff>165100</xdr:colOff>
      <xdr:row>82</xdr:row>
      <xdr:rowOff>94614</xdr:rowOff>
    </xdr:to>
    <xdr:sp macro="" textlink="">
      <xdr:nvSpPr>
        <xdr:cNvPr id="310" name="楕円 309">
          <a:extLst>
            <a:ext uri="{FF2B5EF4-FFF2-40B4-BE49-F238E27FC236}">
              <a16:creationId xmlns:a16="http://schemas.microsoft.com/office/drawing/2014/main" id="{A714A456-8303-4385-ACB4-059BB0E715CF}"/>
            </a:ext>
          </a:extLst>
        </xdr:cNvPr>
        <xdr:cNvSpPr/>
      </xdr:nvSpPr>
      <xdr:spPr>
        <a:xfrm>
          <a:off x="1968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43814</xdr:rowOff>
    </xdr:from>
    <xdr:to>
      <xdr:col>15</xdr:col>
      <xdr:colOff>50800</xdr:colOff>
      <xdr:row>82</xdr:row>
      <xdr:rowOff>110489</xdr:rowOff>
    </xdr:to>
    <xdr:cxnSp macro="">
      <xdr:nvCxnSpPr>
        <xdr:cNvPr id="311" name="直線コネクタ 310">
          <a:extLst>
            <a:ext uri="{FF2B5EF4-FFF2-40B4-BE49-F238E27FC236}">
              <a16:creationId xmlns:a16="http://schemas.microsoft.com/office/drawing/2014/main" id="{15B7C419-DBA8-43A1-AEC3-588A211ED5E9}"/>
            </a:ext>
          </a:extLst>
        </xdr:cNvPr>
        <xdr:cNvCxnSpPr/>
      </xdr:nvCxnSpPr>
      <xdr:spPr>
        <a:xfrm>
          <a:off x="2019300" y="1410271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130175</xdr:rowOff>
    </xdr:from>
    <xdr:to>
      <xdr:col>6</xdr:col>
      <xdr:colOff>38100</xdr:colOff>
      <xdr:row>82</xdr:row>
      <xdr:rowOff>60325</xdr:rowOff>
    </xdr:to>
    <xdr:sp macro="" textlink="">
      <xdr:nvSpPr>
        <xdr:cNvPr id="312" name="楕円 311">
          <a:extLst>
            <a:ext uri="{FF2B5EF4-FFF2-40B4-BE49-F238E27FC236}">
              <a16:creationId xmlns:a16="http://schemas.microsoft.com/office/drawing/2014/main" id="{8F729D30-D2B1-44A0-90A8-AED9247C3380}"/>
            </a:ext>
          </a:extLst>
        </xdr:cNvPr>
        <xdr:cNvSpPr/>
      </xdr:nvSpPr>
      <xdr:spPr>
        <a:xfrm>
          <a:off x="1079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xdr:rowOff>
    </xdr:from>
    <xdr:to>
      <xdr:col>10</xdr:col>
      <xdr:colOff>114300</xdr:colOff>
      <xdr:row>82</xdr:row>
      <xdr:rowOff>43814</xdr:rowOff>
    </xdr:to>
    <xdr:cxnSp macro="">
      <xdr:nvCxnSpPr>
        <xdr:cNvPr id="313" name="直線コネクタ 312">
          <a:extLst>
            <a:ext uri="{FF2B5EF4-FFF2-40B4-BE49-F238E27FC236}">
              <a16:creationId xmlns:a16="http://schemas.microsoft.com/office/drawing/2014/main" id="{86A1DF1C-8CB5-4BCA-9C97-5E86FDA5F869}"/>
            </a:ext>
          </a:extLst>
        </xdr:cNvPr>
        <xdr:cNvCxnSpPr/>
      </xdr:nvCxnSpPr>
      <xdr:spPr>
        <a:xfrm>
          <a:off x="1130300" y="140684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831CDCAA-7344-44EA-B338-FE5A124DDA6B}"/>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5" name="n_2aveValue【公営住宅】&#10;有形固定資産減価償却率">
          <a:extLst>
            <a:ext uri="{FF2B5EF4-FFF2-40B4-BE49-F238E27FC236}">
              <a16:creationId xmlns:a16="http://schemas.microsoft.com/office/drawing/2014/main" id="{3EE8794D-7FD8-4456-9BFC-7686131596BA}"/>
            </a:ext>
          </a:extLst>
        </xdr:cNvPr>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5925A788-46C7-49A9-855A-E53E8A74F655}"/>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140988</xdr:rowOff>
    </xdr:from>
    <xdr:ext cx="405111" cy="259045"/>
    <xdr:sp macro="" textlink="">
      <xdr:nvSpPr>
        <xdr:cNvPr id="317" name="n_4aveValue【公営住宅】&#10;有形固定資産減価償却率">
          <a:extLst>
            <a:ext uri="{FF2B5EF4-FFF2-40B4-BE49-F238E27FC236}">
              <a16:creationId xmlns:a16="http://schemas.microsoft.com/office/drawing/2014/main" id="{94EFCA4D-AAED-434F-875E-820BA40D44A9}"/>
            </a:ext>
          </a:extLst>
        </xdr:cNvPr>
        <xdr:cNvSpPr txBox="1"/>
      </xdr:nvSpPr>
      <xdr:spPr>
        <a:xfrm>
          <a:off x="927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154957</xdr:rowOff>
    </xdr:from>
    <xdr:ext cx="405111" cy="259045"/>
    <xdr:sp macro="" textlink="">
      <xdr:nvSpPr>
        <xdr:cNvPr id="318" name="n_1mainValue【公営住宅】&#10;有形固定資産減価償却率">
          <a:extLst>
            <a:ext uri="{FF2B5EF4-FFF2-40B4-BE49-F238E27FC236}">
              <a16:creationId xmlns:a16="http://schemas.microsoft.com/office/drawing/2014/main" id="{34710A88-B911-4FA2-BA37-9B3F8B5F7204}"/>
            </a:ext>
          </a:extLst>
        </xdr:cNvPr>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319" name="n_2mainValue【公営住宅】&#10;有形固定資産減価償却率">
          <a:extLst>
            <a:ext uri="{FF2B5EF4-FFF2-40B4-BE49-F238E27FC236}">
              <a16:creationId xmlns:a16="http://schemas.microsoft.com/office/drawing/2014/main" id="{83B63243-CC51-4506-B66A-FEBD45F85E53}"/>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111141</xdr:rowOff>
    </xdr:from>
    <xdr:ext cx="405111" cy="259045"/>
    <xdr:sp macro="" textlink="">
      <xdr:nvSpPr>
        <xdr:cNvPr id="320" name="n_3mainValue【公営住宅】&#10;有形固定資産減価償却率">
          <a:extLst>
            <a:ext uri="{FF2B5EF4-FFF2-40B4-BE49-F238E27FC236}">
              <a16:creationId xmlns:a16="http://schemas.microsoft.com/office/drawing/2014/main" id="{55C87AFB-4832-463E-957D-14EB1C98D6E0}"/>
            </a:ext>
          </a:extLst>
        </xdr:cNvPr>
        <xdr:cNvSpPr txBox="1"/>
      </xdr:nvSpPr>
      <xdr:spPr>
        <a:xfrm>
          <a:off x="1816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76852</xdr:rowOff>
    </xdr:from>
    <xdr:ext cx="405111" cy="259045"/>
    <xdr:sp macro="" textlink="">
      <xdr:nvSpPr>
        <xdr:cNvPr id="321" name="n_4mainValue【公営住宅】&#10;有形固定資産減価償却率">
          <a:extLst>
            <a:ext uri="{FF2B5EF4-FFF2-40B4-BE49-F238E27FC236}">
              <a16:creationId xmlns:a16="http://schemas.microsoft.com/office/drawing/2014/main" id="{EF3F3C0C-C243-4D0B-95AC-B79E793CD9E8}"/>
            </a:ext>
          </a:extLst>
        </xdr:cNvPr>
        <xdr:cNvSpPr txBox="1"/>
      </xdr:nvSpPr>
      <xdr:spPr>
        <a:xfrm>
          <a:off x="927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4987904-CF58-461B-A1F8-99BBFC6EEB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1E61741-5CC5-4D6A-9174-1A49AEA145C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8DFBB6B-D3AA-45B8-B111-220072A577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4D3D67F-7764-4664-86FE-5DD8D0F898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8642162-5172-4FF1-A0A2-BC5E4A75D9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A1B9AE5-D086-4AD5-A28B-830A1354B2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75181E7-31B0-4508-8762-3207FD2330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FC07DE5-609D-41F2-B4D2-6F61A408C4D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31058FE-2193-4C7C-A986-147E2C6F564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6108F36-95E9-4F74-A234-97BA6816D81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1B1E3D12-BD8F-4117-9C79-90F5146E0DB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B0543687-8986-4754-863A-1D25A09AAE3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A326FFF1-7F64-438C-9AFC-963C96D0386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a:extLst>
            <a:ext uri="{FF2B5EF4-FFF2-40B4-BE49-F238E27FC236}">
              <a16:creationId xmlns:a16="http://schemas.microsoft.com/office/drawing/2014/main" id="{DB9E863B-6E19-4D1B-903F-E25D8090ABEB}"/>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CB53204-2F90-4D26-BA34-E793B8C4193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a:extLst>
            <a:ext uri="{FF2B5EF4-FFF2-40B4-BE49-F238E27FC236}">
              <a16:creationId xmlns:a16="http://schemas.microsoft.com/office/drawing/2014/main" id="{DF6AF434-D967-47C7-BB6E-39171EEE6AFA}"/>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F6E35AE-F9FE-4953-9CC0-7CA345F72C7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a:extLst>
            <a:ext uri="{FF2B5EF4-FFF2-40B4-BE49-F238E27FC236}">
              <a16:creationId xmlns:a16="http://schemas.microsoft.com/office/drawing/2014/main" id="{7FA60E15-6796-4F4F-BBAC-B20CE48FA1C3}"/>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F0EF506-FC24-43AE-8D83-4B6BC917F68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BEC6D484-5900-4605-A921-6AC7E02A9AB6}"/>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D2271364-D8C3-4214-98EE-AB2290A10CF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EE0F9B95-85CF-4017-B08C-C0DEBEBD7C0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9ACDE3B-EBF3-4268-B28C-C528D20FEA4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1E89E06-2153-40D8-B6DF-3D2880F3C07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FCB5041-E1A1-4D68-8DDB-C0796EAF42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a:extLst>
            <a:ext uri="{FF2B5EF4-FFF2-40B4-BE49-F238E27FC236}">
              <a16:creationId xmlns:a16="http://schemas.microsoft.com/office/drawing/2014/main" id="{4D9DA807-4056-4023-847C-3F502309D0CB}"/>
            </a:ext>
          </a:extLst>
        </xdr:cNvPr>
        <xdr:cNvCxnSpPr/>
      </xdr:nvCxnSpPr>
      <xdr:spPr>
        <a:xfrm flipV="1">
          <a:off x="10476865" y="13437358"/>
          <a:ext cx="0" cy="147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a:extLst>
            <a:ext uri="{FF2B5EF4-FFF2-40B4-BE49-F238E27FC236}">
              <a16:creationId xmlns:a16="http://schemas.microsoft.com/office/drawing/2014/main" id="{B5A11299-FE0C-4150-99FD-9A8813EF6AAE}"/>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a:extLst>
            <a:ext uri="{FF2B5EF4-FFF2-40B4-BE49-F238E27FC236}">
              <a16:creationId xmlns:a16="http://schemas.microsoft.com/office/drawing/2014/main" id="{0DCD6FE1-4215-4289-8D20-081CAA4EAABE}"/>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a:extLst>
            <a:ext uri="{FF2B5EF4-FFF2-40B4-BE49-F238E27FC236}">
              <a16:creationId xmlns:a16="http://schemas.microsoft.com/office/drawing/2014/main" id="{72E58106-95CC-46E0-972D-FEDB0E0F08BE}"/>
            </a:ext>
          </a:extLst>
        </xdr:cNvPr>
        <xdr:cNvSpPr txBox="1"/>
      </xdr:nvSpPr>
      <xdr:spPr>
        <a:xfrm>
          <a:off x="10515600" y="132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a:extLst>
            <a:ext uri="{FF2B5EF4-FFF2-40B4-BE49-F238E27FC236}">
              <a16:creationId xmlns:a16="http://schemas.microsoft.com/office/drawing/2014/main" id="{B77B3394-747A-4834-BF8C-39494BADDBBC}"/>
            </a:ext>
          </a:extLst>
        </xdr:cNvPr>
        <xdr:cNvCxnSpPr/>
      </xdr:nvCxnSpPr>
      <xdr:spPr>
        <a:xfrm>
          <a:off x="10388600" y="1343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77483</xdr:rowOff>
    </xdr:from>
    <xdr:ext cx="469744" cy="259045"/>
    <xdr:sp macro="" textlink="">
      <xdr:nvSpPr>
        <xdr:cNvPr id="352" name="【公営住宅】&#10;一人当たり面積平均値テキスト">
          <a:extLst>
            <a:ext uri="{FF2B5EF4-FFF2-40B4-BE49-F238E27FC236}">
              <a16:creationId xmlns:a16="http://schemas.microsoft.com/office/drawing/2014/main" id="{500E40D2-6D34-482E-B099-5B1411CE3462}"/>
            </a:ext>
          </a:extLst>
        </xdr:cNvPr>
        <xdr:cNvSpPr txBox="1"/>
      </xdr:nvSpPr>
      <xdr:spPr>
        <a:xfrm>
          <a:off x="10515600" y="14650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a:extLst>
            <a:ext uri="{FF2B5EF4-FFF2-40B4-BE49-F238E27FC236}">
              <a16:creationId xmlns:a16="http://schemas.microsoft.com/office/drawing/2014/main" id="{4DF77094-AA0A-47E1-84F9-DBBF1DE10AA4}"/>
            </a:ext>
          </a:extLst>
        </xdr:cNvPr>
        <xdr:cNvSpPr/>
      </xdr:nvSpPr>
      <xdr:spPr>
        <a:xfrm>
          <a:off x="10426700" y="147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a:extLst>
            <a:ext uri="{FF2B5EF4-FFF2-40B4-BE49-F238E27FC236}">
              <a16:creationId xmlns:a16="http://schemas.microsoft.com/office/drawing/2014/main" id="{590D83F4-B13B-4317-BA19-B157BEE7530F}"/>
            </a:ext>
          </a:extLst>
        </xdr:cNvPr>
        <xdr:cNvSpPr/>
      </xdr:nvSpPr>
      <xdr:spPr>
        <a:xfrm>
          <a:off x="9588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355" name="フローチャート: 判断 354">
          <a:extLst>
            <a:ext uri="{FF2B5EF4-FFF2-40B4-BE49-F238E27FC236}">
              <a16:creationId xmlns:a16="http://schemas.microsoft.com/office/drawing/2014/main" id="{DE2C6721-AE99-4A31-A1A6-30B71FFED26F}"/>
            </a:ext>
          </a:extLst>
        </xdr:cNvPr>
        <xdr:cNvSpPr/>
      </xdr:nvSpPr>
      <xdr:spPr>
        <a:xfrm>
          <a:off x="8699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356" name="フローチャート: 判断 355">
          <a:extLst>
            <a:ext uri="{FF2B5EF4-FFF2-40B4-BE49-F238E27FC236}">
              <a16:creationId xmlns:a16="http://schemas.microsoft.com/office/drawing/2014/main" id="{7C461E96-480B-489D-ACE2-9D66B0C340D5}"/>
            </a:ext>
          </a:extLst>
        </xdr:cNvPr>
        <xdr:cNvSpPr/>
      </xdr:nvSpPr>
      <xdr:spPr>
        <a:xfrm>
          <a:off x="7810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357" name="フローチャート: 判断 356">
          <a:extLst>
            <a:ext uri="{FF2B5EF4-FFF2-40B4-BE49-F238E27FC236}">
              <a16:creationId xmlns:a16="http://schemas.microsoft.com/office/drawing/2014/main" id="{0C94A3E6-07EC-4920-8427-5D828FF11BF0}"/>
            </a:ext>
          </a:extLst>
        </xdr:cNvPr>
        <xdr:cNvSpPr/>
      </xdr:nvSpPr>
      <xdr:spPr>
        <a:xfrm>
          <a:off x="6921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71A3823-B9A6-4691-BC8D-0DD80B8D31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0D11AC7-B690-436B-938D-55A924FC9C6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3972A07-E558-4E17-AF40-3D80FDA42F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E31A7EE-0344-465D-97AA-03E543B6AE5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F9480A7-59E8-47DC-B0C2-B72DC19F72A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67049</xdr:rowOff>
    </xdr:from>
    <xdr:to>
      <xdr:col>55</xdr:col>
      <xdr:colOff>50800</xdr:colOff>
      <xdr:row>86</xdr:row>
      <xdr:rowOff>168649</xdr:rowOff>
    </xdr:to>
    <xdr:sp macro="" textlink="">
      <xdr:nvSpPr>
        <xdr:cNvPr id="363" name="楕円 362">
          <a:extLst>
            <a:ext uri="{FF2B5EF4-FFF2-40B4-BE49-F238E27FC236}">
              <a16:creationId xmlns:a16="http://schemas.microsoft.com/office/drawing/2014/main" id="{57E10F73-5354-49E9-A87B-77AECC22A4FD}"/>
            </a:ext>
          </a:extLst>
        </xdr:cNvPr>
        <xdr:cNvSpPr/>
      </xdr:nvSpPr>
      <xdr:spPr>
        <a:xfrm>
          <a:off x="10426700" y="148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33034</xdr:rowOff>
    </xdr:from>
    <xdr:ext cx="469744" cy="259045"/>
    <xdr:sp macro="" textlink="">
      <xdr:nvSpPr>
        <xdr:cNvPr id="364" name="【公営住宅】&#10;一人当たり面積該当値テキスト">
          <a:extLst>
            <a:ext uri="{FF2B5EF4-FFF2-40B4-BE49-F238E27FC236}">
              <a16:creationId xmlns:a16="http://schemas.microsoft.com/office/drawing/2014/main" id="{772E0B95-DEDC-46F7-940D-2DD0B1915424}"/>
            </a:ext>
          </a:extLst>
        </xdr:cNvPr>
        <xdr:cNvSpPr txBox="1"/>
      </xdr:nvSpPr>
      <xdr:spPr>
        <a:xfrm>
          <a:off x="10515600" y="1477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67473</xdr:rowOff>
    </xdr:from>
    <xdr:to>
      <xdr:col>50</xdr:col>
      <xdr:colOff>165100</xdr:colOff>
      <xdr:row>86</xdr:row>
      <xdr:rowOff>169073</xdr:rowOff>
    </xdr:to>
    <xdr:sp macro="" textlink="">
      <xdr:nvSpPr>
        <xdr:cNvPr id="365" name="楕円 364">
          <a:extLst>
            <a:ext uri="{FF2B5EF4-FFF2-40B4-BE49-F238E27FC236}">
              <a16:creationId xmlns:a16="http://schemas.microsoft.com/office/drawing/2014/main" id="{03375741-0CF1-4117-9E54-D1DB70BB3ABE}"/>
            </a:ext>
          </a:extLst>
        </xdr:cNvPr>
        <xdr:cNvSpPr/>
      </xdr:nvSpPr>
      <xdr:spPr>
        <a:xfrm>
          <a:off x="9588500" y="1481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117849</xdr:rowOff>
    </xdr:from>
    <xdr:to>
      <xdr:col>55</xdr:col>
      <xdr:colOff>0</xdr:colOff>
      <xdr:row>86</xdr:row>
      <xdr:rowOff>118273</xdr:rowOff>
    </xdr:to>
    <xdr:cxnSp macro="">
      <xdr:nvCxnSpPr>
        <xdr:cNvPr id="366" name="直線コネクタ 365">
          <a:extLst>
            <a:ext uri="{FF2B5EF4-FFF2-40B4-BE49-F238E27FC236}">
              <a16:creationId xmlns:a16="http://schemas.microsoft.com/office/drawing/2014/main" id="{05EBA421-8767-4682-85A3-551F384EC661}"/>
            </a:ext>
          </a:extLst>
        </xdr:cNvPr>
        <xdr:cNvCxnSpPr/>
      </xdr:nvCxnSpPr>
      <xdr:spPr>
        <a:xfrm flipV="1">
          <a:off x="9639300" y="14862549"/>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67734</xdr:rowOff>
    </xdr:from>
    <xdr:to>
      <xdr:col>46</xdr:col>
      <xdr:colOff>38100</xdr:colOff>
      <xdr:row>86</xdr:row>
      <xdr:rowOff>169334</xdr:rowOff>
    </xdr:to>
    <xdr:sp macro="" textlink="">
      <xdr:nvSpPr>
        <xdr:cNvPr id="367" name="楕円 366">
          <a:extLst>
            <a:ext uri="{FF2B5EF4-FFF2-40B4-BE49-F238E27FC236}">
              <a16:creationId xmlns:a16="http://schemas.microsoft.com/office/drawing/2014/main" id="{B9F105AC-54F8-46AE-BBBD-508342E1ED2C}"/>
            </a:ext>
          </a:extLst>
        </xdr:cNvPr>
        <xdr:cNvSpPr/>
      </xdr:nvSpPr>
      <xdr:spPr>
        <a:xfrm>
          <a:off x="8699500" y="148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118273</xdr:rowOff>
    </xdr:from>
    <xdr:to>
      <xdr:col>50</xdr:col>
      <xdr:colOff>114300</xdr:colOff>
      <xdr:row>86</xdr:row>
      <xdr:rowOff>118534</xdr:rowOff>
    </xdr:to>
    <xdr:cxnSp macro="">
      <xdr:nvCxnSpPr>
        <xdr:cNvPr id="368" name="直線コネクタ 367">
          <a:extLst>
            <a:ext uri="{FF2B5EF4-FFF2-40B4-BE49-F238E27FC236}">
              <a16:creationId xmlns:a16="http://schemas.microsoft.com/office/drawing/2014/main" id="{2B38F8AF-1D6C-4D49-8BB5-EEF635A29659}"/>
            </a:ext>
          </a:extLst>
        </xdr:cNvPr>
        <xdr:cNvCxnSpPr/>
      </xdr:nvCxnSpPr>
      <xdr:spPr>
        <a:xfrm flipV="1">
          <a:off x="8750300" y="14862973"/>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67343</xdr:rowOff>
    </xdr:from>
    <xdr:to>
      <xdr:col>41</xdr:col>
      <xdr:colOff>101600</xdr:colOff>
      <xdr:row>86</xdr:row>
      <xdr:rowOff>168943</xdr:rowOff>
    </xdr:to>
    <xdr:sp macro="" textlink="">
      <xdr:nvSpPr>
        <xdr:cNvPr id="369" name="楕円 368">
          <a:extLst>
            <a:ext uri="{FF2B5EF4-FFF2-40B4-BE49-F238E27FC236}">
              <a16:creationId xmlns:a16="http://schemas.microsoft.com/office/drawing/2014/main" id="{B6D74D3B-A605-499F-86C5-909B614F40F8}"/>
            </a:ext>
          </a:extLst>
        </xdr:cNvPr>
        <xdr:cNvSpPr/>
      </xdr:nvSpPr>
      <xdr:spPr>
        <a:xfrm>
          <a:off x="7810500" y="148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118143</xdr:rowOff>
    </xdr:from>
    <xdr:to>
      <xdr:col>45</xdr:col>
      <xdr:colOff>177800</xdr:colOff>
      <xdr:row>86</xdr:row>
      <xdr:rowOff>118534</xdr:rowOff>
    </xdr:to>
    <xdr:cxnSp macro="">
      <xdr:nvCxnSpPr>
        <xdr:cNvPr id="370" name="直線コネクタ 369">
          <a:extLst>
            <a:ext uri="{FF2B5EF4-FFF2-40B4-BE49-F238E27FC236}">
              <a16:creationId xmlns:a16="http://schemas.microsoft.com/office/drawing/2014/main" id="{A089CB76-A51E-4338-B32F-CD1B363C6BD9}"/>
            </a:ext>
          </a:extLst>
        </xdr:cNvPr>
        <xdr:cNvCxnSpPr/>
      </xdr:nvCxnSpPr>
      <xdr:spPr>
        <a:xfrm>
          <a:off x="7861300" y="14862843"/>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67833</xdr:rowOff>
    </xdr:from>
    <xdr:to>
      <xdr:col>36</xdr:col>
      <xdr:colOff>165100</xdr:colOff>
      <xdr:row>86</xdr:row>
      <xdr:rowOff>169433</xdr:rowOff>
    </xdr:to>
    <xdr:sp macro="" textlink="">
      <xdr:nvSpPr>
        <xdr:cNvPr id="371" name="楕円 370">
          <a:extLst>
            <a:ext uri="{FF2B5EF4-FFF2-40B4-BE49-F238E27FC236}">
              <a16:creationId xmlns:a16="http://schemas.microsoft.com/office/drawing/2014/main" id="{E40B1755-7AF1-4C21-8729-5B44050F9A35}"/>
            </a:ext>
          </a:extLst>
        </xdr:cNvPr>
        <xdr:cNvSpPr/>
      </xdr:nvSpPr>
      <xdr:spPr>
        <a:xfrm>
          <a:off x="6921500" y="148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118143</xdr:rowOff>
    </xdr:from>
    <xdr:to>
      <xdr:col>41</xdr:col>
      <xdr:colOff>50800</xdr:colOff>
      <xdr:row>86</xdr:row>
      <xdr:rowOff>118633</xdr:rowOff>
    </xdr:to>
    <xdr:cxnSp macro="">
      <xdr:nvCxnSpPr>
        <xdr:cNvPr id="372" name="直線コネクタ 371">
          <a:extLst>
            <a:ext uri="{FF2B5EF4-FFF2-40B4-BE49-F238E27FC236}">
              <a16:creationId xmlns:a16="http://schemas.microsoft.com/office/drawing/2014/main" id="{69A54E2D-FBAD-4061-90F6-EEA5F23F1CD7}"/>
            </a:ext>
          </a:extLst>
        </xdr:cNvPr>
        <xdr:cNvCxnSpPr/>
      </xdr:nvCxnSpPr>
      <xdr:spPr>
        <a:xfrm flipV="1">
          <a:off x="6972300" y="14862843"/>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238</xdr:rowOff>
    </xdr:from>
    <xdr:ext cx="469744" cy="259045"/>
    <xdr:sp macro="" textlink="">
      <xdr:nvSpPr>
        <xdr:cNvPr id="373" name="n_1aveValue【公営住宅】&#10;一人当たり面積">
          <a:extLst>
            <a:ext uri="{FF2B5EF4-FFF2-40B4-BE49-F238E27FC236}">
              <a16:creationId xmlns:a16="http://schemas.microsoft.com/office/drawing/2014/main" id="{3D25D217-4686-4796-8FBA-6E19C54D672C}"/>
            </a:ext>
          </a:extLst>
        </xdr:cNvPr>
        <xdr:cNvSpPr txBox="1"/>
      </xdr:nvSpPr>
      <xdr:spPr>
        <a:xfrm>
          <a:off x="93917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142298</xdr:rowOff>
    </xdr:from>
    <xdr:ext cx="469744" cy="259045"/>
    <xdr:sp macro="" textlink="">
      <xdr:nvSpPr>
        <xdr:cNvPr id="374" name="n_2aveValue【公営住宅】&#10;一人当たり面積">
          <a:extLst>
            <a:ext uri="{FF2B5EF4-FFF2-40B4-BE49-F238E27FC236}">
              <a16:creationId xmlns:a16="http://schemas.microsoft.com/office/drawing/2014/main" id="{122A6774-ACC8-458A-BF10-E6DF0E55F8F3}"/>
            </a:ext>
          </a:extLst>
        </xdr:cNvPr>
        <xdr:cNvSpPr txBox="1"/>
      </xdr:nvSpPr>
      <xdr:spPr>
        <a:xfrm>
          <a:off x="8515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140338</xdr:rowOff>
    </xdr:from>
    <xdr:ext cx="469744" cy="259045"/>
    <xdr:sp macro="" textlink="">
      <xdr:nvSpPr>
        <xdr:cNvPr id="375" name="n_3aveValue【公営住宅】&#10;一人当たり面積">
          <a:extLst>
            <a:ext uri="{FF2B5EF4-FFF2-40B4-BE49-F238E27FC236}">
              <a16:creationId xmlns:a16="http://schemas.microsoft.com/office/drawing/2014/main" id="{092B0114-B7CF-4A24-A019-80E22DBB7702}"/>
            </a:ext>
          </a:extLst>
        </xdr:cNvPr>
        <xdr:cNvSpPr txBox="1"/>
      </xdr:nvSpPr>
      <xdr:spPr>
        <a:xfrm>
          <a:off x="7626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137791</xdr:rowOff>
    </xdr:from>
    <xdr:ext cx="469744" cy="259045"/>
    <xdr:sp macro="" textlink="">
      <xdr:nvSpPr>
        <xdr:cNvPr id="376" name="n_4aveValue【公営住宅】&#10;一人当たり面積">
          <a:extLst>
            <a:ext uri="{FF2B5EF4-FFF2-40B4-BE49-F238E27FC236}">
              <a16:creationId xmlns:a16="http://schemas.microsoft.com/office/drawing/2014/main" id="{394D6766-6530-4F09-B0AC-69116532F947}"/>
            </a:ext>
          </a:extLst>
        </xdr:cNvPr>
        <xdr:cNvSpPr txBox="1"/>
      </xdr:nvSpPr>
      <xdr:spPr>
        <a:xfrm>
          <a:off x="6737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160200</xdr:rowOff>
    </xdr:from>
    <xdr:ext cx="469744" cy="259045"/>
    <xdr:sp macro="" textlink="">
      <xdr:nvSpPr>
        <xdr:cNvPr id="377" name="n_1mainValue【公営住宅】&#10;一人当たり面積">
          <a:extLst>
            <a:ext uri="{FF2B5EF4-FFF2-40B4-BE49-F238E27FC236}">
              <a16:creationId xmlns:a16="http://schemas.microsoft.com/office/drawing/2014/main" id="{0D7DE80F-B64F-4950-BC6C-6D09F60F6EE0}"/>
            </a:ext>
          </a:extLst>
        </xdr:cNvPr>
        <xdr:cNvSpPr txBox="1"/>
      </xdr:nvSpPr>
      <xdr:spPr>
        <a:xfrm>
          <a:off x="9391727" y="1490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160461</xdr:rowOff>
    </xdr:from>
    <xdr:ext cx="469744" cy="259045"/>
    <xdr:sp macro="" textlink="">
      <xdr:nvSpPr>
        <xdr:cNvPr id="378" name="n_2mainValue【公営住宅】&#10;一人当たり面積">
          <a:extLst>
            <a:ext uri="{FF2B5EF4-FFF2-40B4-BE49-F238E27FC236}">
              <a16:creationId xmlns:a16="http://schemas.microsoft.com/office/drawing/2014/main" id="{A69C0AE5-1821-4456-B647-0663CD30F134}"/>
            </a:ext>
          </a:extLst>
        </xdr:cNvPr>
        <xdr:cNvSpPr txBox="1"/>
      </xdr:nvSpPr>
      <xdr:spPr>
        <a:xfrm>
          <a:off x="8515427" y="1490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160070</xdr:rowOff>
    </xdr:from>
    <xdr:ext cx="469744" cy="259045"/>
    <xdr:sp macro="" textlink="">
      <xdr:nvSpPr>
        <xdr:cNvPr id="379" name="n_3mainValue【公営住宅】&#10;一人当たり面積">
          <a:extLst>
            <a:ext uri="{FF2B5EF4-FFF2-40B4-BE49-F238E27FC236}">
              <a16:creationId xmlns:a16="http://schemas.microsoft.com/office/drawing/2014/main" id="{4250743A-83ED-4E5F-A0B8-207155DAB720}"/>
            </a:ext>
          </a:extLst>
        </xdr:cNvPr>
        <xdr:cNvSpPr txBox="1"/>
      </xdr:nvSpPr>
      <xdr:spPr>
        <a:xfrm>
          <a:off x="7626427" y="1490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160560</xdr:rowOff>
    </xdr:from>
    <xdr:ext cx="469744" cy="259045"/>
    <xdr:sp macro="" textlink="">
      <xdr:nvSpPr>
        <xdr:cNvPr id="380" name="n_4mainValue【公営住宅】&#10;一人当たり面積">
          <a:extLst>
            <a:ext uri="{FF2B5EF4-FFF2-40B4-BE49-F238E27FC236}">
              <a16:creationId xmlns:a16="http://schemas.microsoft.com/office/drawing/2014/main" id="{9F8F71CE-B16F-445A-AE34-7746DE7565A7}"/>
            </a:ext>
          </a:extLst>
        </xdr:cNvPr>
        <xdr:cNvSpPr txBox="1"/>
      </xdr:nvSpPr>
      <xdr:spPr>
        <a:xfrm>
          <a:off x="6737427" y="1490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D4313D6-B560-4E70-822D-443663167E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CCA4897-3F5F-405E-AC68-522633B19A1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2A8E0845-DD7F-4E1A-BE3A-C7C1A4663D3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E4B3805-1D80-4337-B0B9-64F3732965D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D6E012F-6EF6-43A7-89FE-13C08CDA76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857D315F-6D5E-4517-8A85-C55C43B6A22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58E71A16-AEAD-406E-8F32-B8061E00426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D6F9B9A-9942-4430-B83B-62C988CE83B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8620DD4A-263E-46CF-8E71-7299B128D07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3F531F35-4260-4456-8004-E1C881FC46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746A2107-8681-47D7-867E-6DF22EAF1C4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3EDC22C6-A4F1-4436-BC28-7D0B04619E8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31915F44-9D72-4582-9C8C-80D99D7A006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DB225B54-CEAA-4371-8894-F70E7981B62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CC9A1C3F-6C5A-4EA9-BF5A-B0148E72FEF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2A2BD876-24FF-478A-9E89-26F45189DFA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910F2188-E371-46CF-B65A-66879C2680A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1D53BC1F-4B60-45A5-9428-8959681CBFD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9DF7187B-3E08-4A08-BFBD-F330054D4DD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39E0E24B-6EC5-4AA5-A3DB-3366DD1E927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id="{D5F7F127-E56F-4697-813B-B31EC20DC4B2}"/>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659C747-4F00-4010-AC47-66B5EDB20BA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587F2C72-0D16-4BAA-9DDD-8604DB04C20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50800</xdr:rowOff>
    </xdr:from>
    <xdr:to>
      <xdr:col>24</xdr:col>
      <xdr:colOff>62865</xdr:colOff>
      <xdr:row>107</xdr:row>
      <xdr:rowOff>69850</xdr:rowOff>
    </xdr:to>
    <xdr:cxnSp macro="">
      <xdr:nvCxnSpPr>
        <xdr:cNvPr id="404" name="直線コネクタ 403">
          <a:extLst>
            <a:ext uri="{FF2B5EF4-FFF2-40B4-BE49-F238E27FC236}">
              <a16:creationId xmlns:a16="http://schemas.microsoft.com/office/drawing/2014/main" id="{DB1607C6-00D0-416B-BD6E-BF03EE0CF09B}"/>
            </a:ext>
          </a:extLst>
        </xdr:cNvPr>
        <xdr:cNvCxnSpPr/>
      </xdr:nvCxnSpPr>
      <xdr:spPr>
        <a:xfrm flipV="1">
          <a:off x="4634865" y="17195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5" name="【港湾・漁港】&#10;有形固定資産減価償却率最小値テキスト">
          <a:extLst>
            <a:ext uri="{FF2B5EF4-FFF2-40B4-BE49-F238E27FC236}">
              <a16:creationId xmlns:a16="http://schemas.microsoft.com/office/drawing/2014/main" id="{4E5C7B57-48FF-4AEE-B20E-E1D8870DB197}"/>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6" name="直線コネクタ 405">
          <a:extLst>
            <a:ext uri="{FF2B5EF4-FFF2-40B4-BE49-F238E27FC236}">
              <a16:creationId xmlns:a16="http://schemas.microsoft.com/office/drawing/2014/main" id="{BBDE20FD-DD7B-4AB7-901B-49DFD164B2B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168927</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13F8EAD7-E0E4-45CD-91E2-21EA975BA48B}"/>
            </a:ext>
          </a:extLst>
        </xdr:cNvPr>
        <xdr:cNvSpPr txBox="1"/>
      </xdr:nvSpPr>
      <xdr:spPr>
        <a:xfrm>
          <a:off x="4673600" y="16971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50800</xdr:rowOff>
    </xdr:from>
    <xdr:to>
      <xdr:col>24</xdr:col>
      <xdr:colOff>152400</xdr:colOff>
      <xdr:row>100</xdr:row>
      <xdr:rowOff>50800</xdr:rowOff>
    </xdr:to>
    <xdr:cxnSp macro="">
      <xdr:nvCxnSpPr>
        <xdr:cNvPr id="408" name="直線コネクタ 407">
          <a:extLst>
            <a:ext uri="{FF2B5EF4-FFF2-40B4-BE49-F238E27FC236}">
              <a16:creationId xmlns:a16="http://schemas.microsoft.com/office/drawing/2014/main" id="{BE8C7716-DD29-4070-9C71-728BD404927F}"/>
            </a:ext>
          </a:extLst>
        </xdr:cNvPr>
        <xdr:cNvCxnSpPr/>
      </xdr:nvCxnSpPr>
      <xdr:spPr>
        <a:xfrm>
          <a:off x="4546600" y="1719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92727</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811C255C-F442-4D29-8161-43D943301362}"/>
            </a:ext>
          </a:extLst>
        </xdr:cNvPr>
        <xdr:cNvSpPr txBox="1"/>
      </xdr:nvSpPr>
      <xdr:spPr>
        <a:xfrm>
          <a:off x="4673600" y="17923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114300</xdr:rowOff>
    </xdr:from>
    <xdr:to>
      <xdr:col>24</xdr:col>
      <xdr:colOff>114300</xdr:colOff>
      <xdr:row>105</xdr:row>
      <xdr:rowOff>44450</xdr:rowOff>
    </xdr:to>
    <xdr:sp macro="" textlink="">
      <xdr:nvSpPr>
        <xdr:cNvPr id="410" name="フローチャート: 判断 409">
          <a:extLst>
            <a:ext uri="{FF2B5EF4-FFF2-40B4-BE49-F238E27FC236}">
              <a16:creationId xmlns:a16="http://schemas.microsoft.com/office/drawing/2014/main" id="{629C5581-BF63-475C-B125-2D08E5D2D796}"/>
            </a:ext>
          </a:extLst>
        </xdr:cNvPr>
        <xdr:cNvSpPr/>
      </xdr:nvSpPr>
      <xdr:spPr>
        <a:xfrm>
          <a:off x="4584700" y="1794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72389</xdr:rowOff>
    </xdr:from>
    <xdr:to>
      <xdr:col>20</xdr:col>
      <xdr:colOff>38100</xdr:colOff>
      <xdr:row>105</xdr:row>
      <xdr:rowOff>2539</xdr:rowOff>
    </xdr:to>
    <xdr:sp macro="" textlink="">
      <xdr:nvSpPr>
        <xdr:cNvPr id="411" name="フローチャート: 判断 410">
          <a:extLst>
            <a:ext uri="{FF2B5EF4-FFF2-40B4-BE49-F238E27FC236}">
              <a16:creationId xmlns:a16="http://schemas.microsoft.com/office/drawing/2014/main" id="{69D1902E-7A4D-409F-AA80-C449D4972A14}"/>
            </a:ext>
          </a:extLst>
        </xdr:cNvPr>
        <xdr:cNvSpPr/>
      </xdr:nvSpPr>
      <xdr:spPr>
        <a:xfrm>
          <a:off x="3746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99061</xdr:rowOff>
    </xdr:from>
    <xdr:to>
      <xdr:col>15</xdr:col>
      <xdr:colOff>101600</xdr:colOff>
      <xdr:row>105</xdr:row>
      <xdr:rowOff>29211</xdr:rowOff>
    </xdr:to>
    <xdr:sp macro="" textlink="">
      <xdr:nvSpPr>
        <xdr:cNvPr id="412" name="フローチャート: 判断 411">
          <a:extLst>
            <a:ext uri="{FF2B5EF4-FFF2-40B4-BE49-F238E27FC236}">
              <a16:creationId xmlns:a16="http://schemas.microsoft.com/office/drawing/2014/main" id="{A6DD780A-70D0-4B26-81D8-7B64532B15D9}"/>
            </a:ext>
          </a:extLst>
        </xdr:cNvPr>
        <xdr:cNvSpPr/>
      </xdr:nvSpPr>
      <xdr:spPr>
        <a:xfrm>
          <a:off x="2857500" y="179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55880</xdr:rowOff>
    </xdr:from>
    <xdr:to>
      <xdr:col>10</xdr:col>
      <xdr:colOff>165100</xdr:colOff>
      <xdr:row>104</xdr:row>
      <xdr:rowOff>157480</xdr:rowOff>
    </xdr:to>
    <xdr:sp macro="" textlink="">
      <xdr:nvSpPr>
        <xdr:cNvPr id="413" name="フローチャート: 判断 412">
          <a:extLst>
            <a:ext uri="{FF2B5EF4-FFF2-40B4-BE49-F238E27FC236}">
              <a16:creationId xmlns:a16="http://schemas.microsoft.com/office/drawing/2014/main" id="{86126446-9524-4D79-AD1E-5B7433BCCD7F}"/>
            </a:ext>
          </a:extLst>
        </xdr:cNvPr>
        <xdr:cNvSpPr/>
      </xdr:nvSpPr>
      <xdr:spPr>
        <a:xfrm>
          <a:off x="1968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34289</xdr:rowOff>
    </xdr:from>
    <xdr:to>
      <xdr:col>6</xdr:col>
      <xdr:colOff>38100</xdr:colOff>
      <xdr:row>104</xdr:row>
      <xdr:rowOff>135889</xdr:rowOff>
    </xdr:to>
    <xdr:sp macro="" textlink="">
      <xdr:nvSpPr>
        <xdr:cNvPr id="414" name="フローチャート: 判断 413">
          <a:extLst>
            <a:ext uri="{FF2B5EF4-FFF2-40B4-BE49-F238E27FC236}">
              <a16:creationId xmlns:a16="http://schemas.microsoft.com/office/drawing/2014/main" id="{C3814DDE-321D-4D4A-AA05-CF22F9B81716}"/>
            </a:ext>
          </a:extLst>
        </xdr:cNvPr>
        <xdr:cNvSpPr/>
      </xdr:nvSpPr>
      <xdr:spPr>
        <a:xfrm>
          <a:off x="1079500" y="178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FB4F513-9D4A-4DA2-ABC6-3B72C4FF254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1E21356-EC54-400D-9C58-017445F3861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C5429EC-9D0A-49AD-95DC-F566B98456D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38CC4F5-3EC6-4891-A59A-7C36EFA93C2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8C80A2F-653A-4692-AB0B-26D2683FFA8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0</xdr:rowOff>
    </xdr:from>
    <xdr:to>
      <xdr:col>24</xdr:col>
      <xdr:colOff>114300</xdr:colOff>
      <xdr:row>100</xdr:row>
      <xdr:rowOff>101600</xdr:rowOff>
    </xdr:to>
    <xdr:sp macro="" textlink="">
      <xdr:nvSpPr>
        <xdr:cNvPr id="420" name="楕円 419">
          <a:extLst>
            <a:ext uri="{FF2B5EF4-FFF2-40B4-BE49-F238E27FC236}">
              <a16:creationId xmlns:a16="http://schemas.microsoft.com/office/drawing/2014/main" id="{4B843643-96E1-4D87-BAE8-D2598EDD722C}"/>
            </a:ext>
          </a:extLst>
        </xdr:cNvPr>
        <xdr:cNvSpPr/>
      </xdr:nvSpPr>
      <xdr:spPr>
        <a:xfrm>
          <a:off x="4584700" y="171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124477</xdr:rowOff>
    </xdr:from>
    <xdr:ext cx="340478" cy="259045"/>
    <xdr:sp macro="" textlink="">
      <xdr:nvSpPr>
        <xdr:cNvPr id="421" name="【港湾・漁港】&#10;有形固定資産減価償却率該当値テキスト">
          <a:extLst>
            <a:ext uri="{FF2B5EF4-FFF2-40B4-BE49-F238E27FC236}">
              <a16:creationId xmlns:a16="http://schemas.microsoft.com/office/drawing/2014/main" id="{8E91E16D-4BDF-4C75-AC53-53EEA660080A}"/>
            </a:ext>
          </a:extLst>
        </xdr:cNvPr>
        <xdr:cNvSpPr txBox="1"/>
      </xdr:nvSpPr>
      <xdr:spPr>
        <a:xfrm>
          <a:off x="4673600" y="17098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146050</xdr:rowOff>
    </xdr:from>
    <xdr:to>
      <xdr:col>20</xdr:col>
      <xdr:colOff>38100</xdr:colOff>
      <xdr:row>100</xdr:row>
      <xdr:rowOff>76200</xdr:rowOff>
    </xdr:to>
    <xdr:sp macro="" textlink="">
      <xdr:nvSpPr>
        <xdr:cNvPr id="422" name="楕円 421">
          <a:extLst>
            <a:ext uri="{FF2B5EF4-FFF2-40B4-BE49-F238E27FC236}">
              <a16:creationId xmlns:a16="http://schemas.microsoft.com/office/drawing/2014/main" id="{B1DFCB6C-19E5-4BB6-9052-8D29A7D74A90}"/>
            </a:ext>
          </a:extLst>
        </xdr:cNvPr>
        <xdr:cNvSpPr/>
      </xdr:nvSpPr>
      <xdr:spPr>
        <a:xfrm>
          <a:off x="37465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25400</xdr:rowOff>
    </xdr:from>
    <xdr:to>
      <xdr:col>24</xdr:col>
      <xdr:colOff>63500</xdr:colOff>
      <xdr:row>100</xdr:row>
      <xdr:rowOff>50800</xdr:rowOff>
    </xdr:to>
    <xdr:cxnSp macro="">
      <xdr:nvCxnSpPr>
        <xdr:cNvPr id="423" name="直線コネクタ 422">
          <a:extLst>
            <a:ext uri="{FF2B5EF4-FFF2-40B4-BE49-F238E27FC236}">
              <a16:creationId xmlns:a16="http://schemas.microsoft.com/office/drawing/2014/main" id="{867FD68C-0D64-4613-AE82-C0E90D8212F5}"/>
            </a:ext>
          </a:extLst>
        </xdr:cNvPr>
        <xdr:cNvCxnSpPr/>
      </xdr:nvCxnSpPr>
      <xdr:spPr>
        <a:xfrm>
          <a:off x="3797300" y="1717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120650</xdr:rowOff>
    </xdr:from>
    <xdr:to>
      <xdr:col>15</xdr:col>
      <xdr:colOff>101600</xdr:colOff>
      <xdr:row>100</xdr:row>
      <xdr:rowOff>50800</xdr:rowOff>
    </xdr:to>
    <xdr:sp macro="" textlink="">
      <xdr:nvSpPr>
        <xdr:cNvPr id="424" name="楕円 423">
          <a:extLst>
            <a:ext uri="{FF2B5EF4-FFF2-40B4-BE49-F238E27FC236}">
              <a16:creationId xmlns:a16="http://schemas.microsoft.com/office/drawing/2014/main" id="{84336A29-98DF-4ABF-A11F-32DB2C4A8C9D}"/>
            </a:ext>
          </a:extLst>
        </xdr:cNvPr>
        <xdr:cNvSpPr/>
      </xdr:nvSpPr>
      <xdr:spPr>
        <a:xfrm>
          <a:off x="2857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0</xdr:rowOff>
    </xdr:from>
    <xdr:to>
      <xdr:col>19</xdr:col>
      <xdr:colOff>177800</xdr:colOff>
      <xdr:row>100</xdr:row>
      <xdr:rowOff>25400</xdr:rowOff>
    </xdr:to>
    <xdr:cxnSp macro="">
      <xdr:nvCxnSpPr>
        <xdr:cNvPr id="425" name="直線コネクタ 424">
          <a:extLst>
            <a:ext uri="{FF2B5EF4-FFF2-40B4-BE49-F238E27FC236}">
              <a16:creationId xmlns:a16="http://schemas.microsoft.com/office/drawing/2014/main" id="{BA6B3FC4-471A-4BFB-AC72-7F0A1601B229}"/>
            </a:ext>
          </a:extLst>
        </xdr:cNvPr>
        <xdr:cNvCxnSpPr/>
      </xdr:nvCxnSpPr>
      <xdr:spPr>
        <a:xfrm>
          <a:off x="2908300" y="1714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165116</xdr:rowOff>
    </xdr:from>
    <xdr:ext cx="405111" cy="259045"/>
    <xdr:sp macro="" textlink="">
      <xdr:nvSpPr>
        <xdr:cNvPr id="426" name="n_1aveValue【港湾・漁港】&#10;有形固定資産減価償却率">
          <a:extLst>
            <a:ext uri="{FF2B5EF4-FFF2-40B4-BE49-F238E27FC236}">
              <a16:creationId xmlns:a16="http://schemas.microsoft.com/office/drawing/2014/main" id="{3E516518-6B39-457C-B372-D95122EE7C52}"/>
            </a:ext>
          </a:extLst>
        </xdr:cNvPr>
        <xdr:cNvSpPr txBox="1"/>
      </xdr:nvSpPr>
      <xdr:spPr>
        <a:xfrm>
          <a:off x="3582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20338</xdr:rowOff>
    </xdr:from>
    <xdr:ext cx="405111" cy="259045"/>
    <xdr:sp macro="" textlink="">
      <xdr:nvSpPr>
        <xdr:cNvPr id="427" name="n_2aveValue【港湾・漁港】&#10;有形固定資産減価償却率">
          <a:extLst>
            <a:ext uri="{FF2B5EF4-FFF2-40B4-BE49-F238E27FC236}">
              <a16:creationId xmlns:a16="http://schemas.microsoft.com/office/drawing/2014/main" id="{DF704B35-A8CD-41D1-8FD2-6233334061F8}"/>
            </a:ext>
          </a:extLst>
        </xdr:cNvPr>
        <xdr:cNvSpPr txBox="1"/>
      </xdr:nvSpPr>
      <xdr:spPr>
        <a:xfrm>
          <a:off x="27057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2557</xdr:rowOff>
    </xdr:from>
    <xdr:ext cx="405111" cy="259045"/>
    <xdr:sp macro="" textlink="">
      <xdr:nvSpPr>
        <xdr:cNvPr id="428" name="n_3aveValue【港湾・漁港】&#10;有形固定資産減価償却率">
          <a:extLst>
            <a:ext uri="{FF2B5EF4-FFF2-40B4-BE49-F238E27FC236}">
              <a16:creationId xmlns:a16="http://schemas.microsoft.com/office/drawing/2014/main" id="{67987D64-E6CA-4307-A9BF-8C903A2F3E7A}"/>
            </a:ext>
          </a:extLst>
        </xdr:cNvPr>
        <xdr:cNvSpPr txBox="1"/>
      </xdr:nvSpPr>
      <xdr:spPr>
        <a:xfrm>
          <a:off x="1816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152416</xdr:rowOff>
    </xdr:from>
    <xdr:ext cx="405111" cy="259045"/>
    <xdr:sp macro="" textlink="">
      <xdr:nvSpPr>
        <xdr:cNvPr id="429" name="n_4aveValue【港湾・漁港】&#10;有形固定資産減価償却率">
          <a:extLst>
            <a:ext uri="{FF2B5EF4-FFF2-40B4-BE49-F238E27FC236}">
              <a16:creationId xmlns:a16="http://schemas.microsoft.com/office/drawing/2014/main" id="{7D3FA6B6-0E59-4BE8-8CA4-10DDF9083364}"/>
            </a:ext>
          </a:extLst>
        </xdr:cNvPr>
        <xdr:cNvSpPr txBox="1"/>
      </xdr:nvSpPr>
      <xdr:spPr>
        <a:xfrm>
          <a:off x="9277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92727</xdr:rowOff>
    </xdr:from>
    <xdr:ext cx="340478" cy="259045"/>
    <xdr:sp macro="" textlink="">
      <xdr:nvSpPr>
        <xdr:cNvPr id="430" name="n_1mainValue【港湾・漁港】&#10;有形固定資産減価償却率">
          <a:extLst>
            <a:ext uri="{FF2B5EF4-FFF2-40B4-BE49-F238E27FC236}">
              <a16:creationId xmlns:a16="http://schemas.microsoft.com/office/drawing/2014/main" id="{49FA6DA7-168D-4E73-8A1E-6AFCC3AFA7FE}"/>
            </a:ext>
          </a:extLst>
        </xdr:cNvPr>
        <xdr:cNvSpPr txBox="1"/>
      </xdr:nvSpPr>
      <xdr:spPr>
        <a:xfrm>
          <a:off x="3614361" y="1689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67327</xdr:rowOff>
    </xdr:from>
    <xdr:ext cx="340478" cy="259045"/>
    <xdr:sp macro="" textlink="">
      <xdr:nvSpPr>
        <xdr:cNvPr id="431" name="n_2mainValue【港湾・漁港】&#10;有形固定資産減価償却率">
          <a:extLst>
            <a:ext uri="{FF2B5EF4-FFF2-40B4-BE49-F238E27FC236}">
              <a16:creationId xmlns:a16="http://schemas.microsoft.com/office/drawing/2014/main" id="{FFA6F371-9C02-4E80-9590-B902A55539EB}"/>
            </a:ext>
          </a:extLst>
        </xdr:cNvPr>
        <xdr:cNvSpPr txBox="1"/>
      </xdr:nvSpPr>
      <xdr:spPr>
        <a:xfrm>
          <a:off x="2738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47D88F3A-BA27-4B7D-9C8E-4C91D93DA7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C170A3AD-0F74-4FC7-AC9D-E2DC9E2369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124CC5BD-A9B7-4CE4-A52E-0AFF252B2D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A32FEF22-E9A6-46BA-891A-C0527F8AEC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D061440-66BD-42B5-A6A4-3C897C212D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33653696-C6C6-4782-A4CE-0C2746878B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CDBDAADF-FAB9-4835-AA88-AF38C963252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2263E7D5-6792-4014-A5CC-3606A030760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7D0B9A9C-14CD-49F3-B4A6-D7478153128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DF90688A-853E-4C75-82C7-0E4A851DDE0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BC13D0EA-807D-45DE-AF84-540284F5D13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a:extLst>
            <a:ext uri="{FF2B5EF4-FFF2-40B4-BE49-F238E27FC236}">
              <a16:creationId xmlns:a16="http://schemas.microsoft.com/office/drawing/2014/main" id="{452E85A3-8158-4A37-8547-ED20F940BD59}"/>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C472DE86-D8EE-45ED-99C8-9CB242081E3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5" name="テキスト ボックス 444">
          <a:extLst>
            <a:ext uri="{FF2B5EF4-FFF2-40B4-BE49-F238E27FC236}">
              <a16:creationId xmlns:a16="http://schemas.microsoft.com/office/drawing/2014/main" id="{652C0B4E-AEE6-441F-9841-29D61696B1D4}"/>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FFCE37E1-6761-40FD-AC1B-7B3BFF40DAA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7" name="テキスト ボックス 446">
          <a:extLst>
            <a:ext uri="{FF2B5EF4-FFF2-40B4-BE49-F238E27FC236}">
              <a16:creationId xmlns:a16="http://schemas.microsoft.com/office/drawing/2014/main" id="{210616BD-A61B-427F-90E3-980B940FFDAE}"/>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09C96D6E-286B-47B5-B797-FD4B1C0C57A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9" name="テキスト ボックス 448">
          <a:extLst>
            <a:ext uri="{FF2B5EF4-FFF2-40B4-BE49-F238E27FC236}">
              <a16:creationId xmlns:a16="http://schemas.microsoft.com/office/drawing/2014/main" id="{E6C8B7E5-8331-462A-A629-FD1BC6AE637D}"/>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5E2CAC14-96EB-46F4-8166-B36791CEBD0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1" name="テキスト ボックス 450">
          <a:extLst>
            <a:ext uri="{FF2B5EF4-FFF2-40B4-BE49-F238E27FC236}">
              <a16:creationId xmlns:a16="http://schemas.microsoft.com/office/drawing/2014/main" id="{13BFDC5A-CDA9-4849-83B0-F273B34ADEFD}"/>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667751A4-5E22-4F21-81BB-CD07BFF6E58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F3D6666B-D783-424A-B6DC-4569AB07C18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8CAFD8CF-DD0F-4D27-95F5-8B3DFE34124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73809</xdr:rowOff>
    </xdr:from>
    <xdr:to>
      <xdr:col>54</xdr:col>
      <xdr:colOff>189865</xdr:colOff>
      <xdr:row>108</xdr:row>
      <xdr:rowOff>152135</xdr:rowOff>
    </xdr:to>
    <xdr:cxnSp macro="">
      <xdr:nvCxnSpPr>
        <xdr:cNvPr id="455" name="直線コネクタ 454">
          <a:extLst>
            <a:ext uri="{FF2B5EF4-FFF2-40B4-BE49-F238E27FC236}">
              <a16:creationId xmlns:a16="http://schemas.microsoft.com/office/drawing/2014/main" id="{321177E8-A0D0-49FD-B11D-CAC52B20C956}"/>
            </a:ext>
          </a:extLst>
        </xdr:cNvPr>
        <xdr:cNvCxnSpPr/>
      </xdr:nvCxnSpPr>
      <xdr:spPr>
        <a:xfrm flipV="1">
          <a:off x="10476865" y="17218809"/>
          <a:ext cx="0" cy="144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155962</xdr:rowOff>
    </xdr:from>
    <xdr:ext cx="378565" cy="259045"/>
    <xdr:sp macro="" textlink="">
      <xdr:nvSpPr>
        <xdr:cNvPr id="456" name="【港湾・漁港】&#10;一人当たり有形固定資産（償却資産）額最小値テキスト">
          <a:extLst>
            <a:ext uri="{FF2B5EF4-FFF2-40B4-BE49-F238E27FC236}">
              <a16:creationId xmlns:a16="http://schemas.microsoft.com/office/drawing/2014/main" id="{35C8DA82-08FC-4C4B-92BE-5E49E54707E2}"/>
            </a:ext>
          </a:extLst>
        </xdr:cNvPr>
        <xdr:cNvSpPr txBox="1"/>
      </xdr:nvSpPr>
      <xdr:spPr>
        <a:xfrm>
          <a:off x="10515600" y="1867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152135</xdr:rowOff>
    </xdr:from>
    <xdr:to>
      <xdr:col>55</xdr:col>
      <xdr:colOff>88900</xdr:colOff>
      <xdr:row>108</xdr:row>
      <xdr:rowOff>152135</xdr:rowOff>
    </xdr:to>
    <xdr:cxnSp macro="">
      <xdr:nvCxnSpPr>
        <xdr:cNvPr id="457" name="直線コネクタ 456">
          <a:extLst>
            <a:ext uri="{FF2B5EF4-FFF2-40B4-BE49-F238E27FC236}">
              <a16:creationId xmlns:a16="http://schemas.microsoft.com/office/drawing/2014/main" id="{7A4740E6-E00E-4A52-B653-80F173024CE6}"/>
            </a:ext>
          </a:extLst>
        </xdr:cNvPr>
        <xdr:cNvCxnSpPr/>
      </xdr:nvCxnSpPr>
      <xdr:spPr>
        <a:xfrm>
          <a:off x="10388600" y="1866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20486</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id="{61EE4F34-B797-41CF-95F4-DE6A33CFB5F9}"/>
            </a:ext>
          </a:extLst>
        </xdr:cNvPr>
        <xdr:cNvSpPr txBox="1"/>
      </xdr:nvSpPr>
      <xdr:spPr>
        <a:xfrm>
          <a:off x="10515600" y="169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73809</xdr:rowOff>
    </xdr:from>
    <xdr:to>
      <xdr:col>55</xdr:col>
      <xdr:colOff>88900</xdr:colOff>
      <xdr:row>100</xdr:row>
      <xdr:rowOff>73809</xdr:rowOff>
    </xdr:to>
    <xdr:cxnSp macro="">
      <xdr:nvCxnSpPr>
        <xdr:cNvPr id="459" name="直線コネクタ 458">
          <a:extLst>
            <a:ext uri="{FF2B5EF4-FFF2-40B4-BE49-F238E27FC236}">
              <a16:creationId xmlns:a16="http://schemas.microsoft.com/office/drawing/2014/main" id="{C00B7CFC-3801-49F9-8DC8-51C346DD5593}"/>
            </a:ext>
          </a:extLst>
        </xdr:cNvPr>
        <xdr:cNvCxnSpPr/>
      </xdr:nvCxnSpPr>
      <xdr:spPr>
        <a:xfrm>
          <a:off x="10388600" y="1721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31484</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D0979032-A45F-4C61-9E7F-2EB41D588F3F}"/>
            </a:ext>
          </a:extLst>
        </xdr:cNvPr>
        <xdr:cNvSpPr txBox="1"/>
      </xdr:nvSpPr>
      <xdr:spPr>
        <a:xfrm>
          <a:off x="10515600" y="18205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8607</xdr:rowOff>
    </xdr:from>
    <xdr:to>
      <xdr:col>55</xdr:col>
      <xdr:colOff>50800</xdr:colOff>
      <xdr:row>107</xdr:row>
      <xdr:rowOff>110207</xdr:rowOff>
    </xdr:to>
    <xdr:sp macro="" textlink="">
      <xdr:nvSpPr>
        <xdr:cNvPr id="461" name="フローチャート: 判断 460">
          <a:extLst>
            <a:ext uri="{FF2B5EF4-FFF2-40B4-BE49-F238E27FC236}">
              <a16:creationId xmlns:a16="http://schemas.microsoft.com/office/drawing/2014/main" id="{BAEE8802-301B-4DF1-9956-DDAF397EAF7A}"/>
            </a:ext>
          </a:extLst>
        </xdr:cNvPr>
        <xdr:cNvSpPr/>
      </xdr:nvSpPr>
      <xdr:spPr>
        <a:xfrm>
          <a:off x="10426700" y="1835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47230</xdr:rowOff>
    </xdr:from>
    <xdr:to>
      <xdr:col>50</xdr:col>
      <xdr:colOff>165100</xdr:colOff>
      <xdr:row>107</xdr:row>
      <xdr:rowOff>148830</xdr:rowOff>
    </xdr:to>
    <xdr:sp macro="" textlink="">
      <xdr:nvSpPr>
        <xdr:cNvPr id="462" name="フローチャート: 判断 461">
          <a:extLst>
            <a:ext uri="{FF2B5EF4-FFF2-40B4-BE49-F238E27FC236}">
              <a16:creationId xmlns:a16="http://schemas.microsoft.com/office/drawing/2014/main" id="{4A04DBF9-03ED-4E1A-8754-4CB118D3551D}"/>
            </a:ext>
          </a:extLst>
        </xdr:cNvPr>
        <xdr:cNvSpPr/>
      </xdr:nvSpPr>
      <xdr:spPr>
        <a:xfrm>
          <a:off x="9588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170166</xdr:rowOff>
    </xdr:from>
    <xdr:to>
      <xdr:col>46</xdr:col>
      <xdr:colOff>38100</xdr:colOff>
      <xdr:row>107</xdr:row>
      <xdr:rowOff>100316</xdr:rowOff>
    </xdr:to>
    <xdr:sp macro="" textlink="">
      <xdr:nvSpPr>
        <xdr:cNvPr id="463" name="フローチャート: 判断 462">
          <a:extLst>
            <a:ext uri="{FF2B5EF4-FFF2-40B4-BE49-F238E27FC236}">
              <a16:creationId xmlns:a16="http://schemas.microsoft.com/office/drawing/2014/main" id="{77B860BD-155F-4827-9735-2147A9F6D0ED}"/>
            </a:ext>
          </a:extLst>
        </xdr:cNvPr>
        <xdr:cNvSpPr/>
      </xdr:nvSpPr>
      <xdr:spPr>
        <a:xfrm>
          <a:off x="8699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43027</xdr:rowOff>
    </xdr:from>
    <xdr:to>
      <xdr:col>41</xdr:col>
      <xdr:colOff>101600</xdr:colOff>
      <xdr:row>107</xdr:row>
      <xdr:rowOff>144627</xdr:rowOff>
    </xdr:to>
    <xdr:sp macro="" textlink="">
      <xdr:nvSpPr>
        <xdr:cNvPr id="464" name="フローチャート: 判断 463">
          <a:extLst>
            <a:ext uri="{FF2B5EF4-FFF2-40B4-BE49-F238E27FC236}">
              <a16:creationId xmlns:a16="http://schemas.microsoft.com/office/drawing/2014/main" id="{79174C4B-6182-4928-BC99-5B4C1A7CD883}"/>
            </a:ext>
          </a:extLst>
        </xdr:cNvPr>
        <xdr:cNvSpPr/>
      </xdr:nvSpPr>
      <xdr:spPr>
        <a:xfrm>
          <a:off x="7810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16101</xdr:rowOff>
    </xdr:from>
    <xdr:to>
      <xdr:col>36</xdr:col>
      <xdr:colOff>165100</xdr:colOff>
      <xdr:row>107</xdr:row>
      <xdr:rowOff>117701</xdr:rowOff>
    </xdr:to>
    <xdr:sp macro="" textlink="">
      <xdr:nvSpPr>
        <xdr:cNvPr id="465" name="フローチャート: 判断 464">
          <a:extLst>
            <a:ext uri="{FF2B5EF4-FFF2-40B4-BE49-F238E27FC236}">
              <a16:creationId xmlns:a16="http://schemas.microsoft.com/office/drawing/2014/main" id="{416DAD9E-E055-4656-A4F6-30AC0FDEDBB5}"/>
            </a:ext>
          </a:extLst>
        </xdr:cNvPr>
        <xdr:cNvSpPr/>
      </xdr:nvSpPr>
      <xdr:spPr>
        <a:xfrm>
          <a:off x="6921500" y="1836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330273B-A376-439D-A467-54A6DB2F036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E8CC809-38D2-44E1-9BF0-EAEF6E077BF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A83F8D7-DDAE-4D1C-A4F9-76451F97E6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7F03C18-E9A9-4837-B6F6-F1D5CEFE678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AC1BE90-1B9A-442C-92D7-0C026E18356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101059</xdr:rowOff>
    </xdr:from>
    <xdr:to>
      <xdr:col>55</xdr:col>
      <xdr:colOff>50800</xdr:colOff>
      <xdr:row>109</xdr:row>
      <xdr:rowOff>31209</xdr:rowOff>
    </xdr:to>
    <xdr:sp macro="" textlink="">
      <xdr:nvSpPr>
        <xdr:cNvPr id="471" name="楕円 470">
          <a:extLst>
            <a:ext uri="{FF2B5EF4-FFF2-40B4-BE49-F238E27FC236}">
              <a16:creationId xmlns:a16="http://schemas.microsoft.com/office/drawing/2014/main" id="{AB442AF2-A3C2-4BED-9513-2312C0AC2816}"/>
            </a:ext>
          </a:extLst>
        </xdr:cNvPr>
        <xdr:cNvSpPr/>
      </xdr:nvSpPr>
      <xdr:spPr>
        <a:xfrm>
          <a:off x="10426700" y="186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15986</xdr:rowOff>
    </xdr:from>
    <xdr:ext cx="378565" cy="259045"/>
    <xdr:sp macro="" textlink="">
      <xdr:nvSpPr>
        <xdr:cNvPr id="472" name="【港湾・漁港】&#10;一人当たり有形固定資産（償却資産）額該当値テキスト">
          <a:extLst>
            <a:ext uri="{FF2B5EF4-FFF2-40B4-BE49-F238E27FC236}">
              <a16:creationId xmlns:a16="http://schemas.microsoft.com/office/drawing/2014/main" id="{48488F4C-C4C8-4A9C-A024-406E5F68141F}"/>
            </a:ext>
          </a:extLst>
        </xdr:cNvPr>
        <xdr:cNvSpPr txBox="1"/>
      </xdr:nvSpPr>
      <xdr:spPr>
        <a:xfrm>
          <a:off x="10515600" y="1853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101062</xdr:rowOff>
    </xdr:from>
    <xdr:to>
      <xdr:col>50</xdr:col>
      <xdr:colOff>165100</xdr:colOff>
      <xdr:row>109</xdr:row>
      <xdr:rowOff>31212</xdr:rowOff>
    </xdr:to>
    <xdr:sp macro="" textlink="">
      <xdr:nvSpPr>
        <xdr:cNvPr id="473" name="楕円 472">
          <a:extLst>
            <a:ext uri="{FF2B5EF4-FFF2-40B4-BE49-F238E27FC236}">
              <a16:creationId xmlns:a16="http://schemas.microsoft.com/office/drawing/2014/main" id="{35E0EF68-1BDE-46A5-86CC-C2F2AF45A25A}"/>
            </a:ext>
          </a:extLst>
        </xdr:cNvPr>
        <xdr:cNvSpPr/>
      </xdr:nvSpPr>
      <xdr:spPr>
        <a:xfrm>
          <a:off x="9588500" y="1861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151859</xdr:rowOff>
    </xdr:from>
    <xdr:to>
      <xdr:col>55</xdr:col>
      <xdr:colOff>0</xdr:colOff>
      <xdr:row>108</xdr:row>
      <xdr:rowOff>151862</xdr:rowOff>
    </xdr:to>
    <xdr:cxnSp macro="">
      <xdr:nvCxnSpPr>
        <xdr:cNvPr id="474" name="直線コネクタ 473">
          <a:extLst>
            <a:ext uri="{FF2B5EF4-FFF2-40B4-BE49-F238E27FC236}">
              <a16:creationId xmlns:a16="http://schemas.microsoft.com/office/drawing/2014/main" id="{A14331D9-124B-453B-A5B4-2F5A9DB23DF9}"/>
            </a:ext>
          </a:extLst>
        </xdr:cNvPr>
        <xdr:cNvCxnSpPr/>
      </xdr:nvCxnSpPr>
      <xdr:spPr>
        <a:xfrm flipV="1">
          <a:off x="9639300" y="18668459"/>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101067</xdr:rowOff>
    </xdr:from>
    <xdr:to>
      <xdr:col>46</xdr:col>
      <xdr:colOff>38100</xdr:colOff>
      <xdr:row>109</xdr:row>
      <xdr:rowOff>31217</xdr:rowOff>
    </xdr:to>
    <xdr:sp macro="" textlink="">
      <xdr:nvSpPr>
        <xdr:cNvPr id="475" name="楕円 474">
          <a:extLst>
            <a:ext uri="{FF2B5EF4-FFF2-40B4-BE49-F238E27FC236}">
              <a16:creationId xmlns:a16="http://schemas.microsoft.com/office/drawing/2014/main" id="{FCD152D5-25AD-4A77-B987-64BAA51FF63A}"/>
            </a:ext>
          </a:extLst>
        </xdr:cNvPr>
        <xdr:cNvSpPr/>
      </xdr:nvSpPr>
      <xdr:spPr>
        <a:xfrm>
          <a:off x="8699500" y="1861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151862</xdr:rowOff>
    </xdr:from>
    <xdr:to>
      <xdr:col>50</xdr:col>
      <xdr:colOff>114300</xdr:colOff>
      <xdr:row>108</xdr:row>
      <xdr:rowOff>151867</xdr:rowOff>
    </xdr:to>
    <xdr:cxnSp macro="">
      <xdr:nvCxnSpPr>
        <xdr:cNvPr id="476" name="直線コネクタ 475">
          <a:extLst>
            <a:ext uri="{FF2B5EF4-FFF2-40B4-BE49-F238E27FC236}">
              <a16:creationId xmlns:a16="http://schemas.microsoft.com/office/drawing/2014/main" id="{0C1CC7B2-5ACE-4234-B3C3-E6B6367ABDBB}"/>
            </a:ext>
          </a:extLst>
        </xdr:cNvPr>
        <xdr:cNvCxnSpPr/>
      </xdr:nvCxnSpPr>
      <xdr:spPr>
        <a:xfrm flipV="1">
          <a:off x="8750300" y="18668462"/>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165357</xdr:rowOff>
    </xdr:from>
    <xdr:ext cx="599010" cy="259045"/>
    <xdr:sp macro="" textlink="">
      <xdr:nvSpPr>
        <xdr:cNvPr id="477" name="n_1aveValue【港湾・漁港】&#10;一人当たり有形固定資産（償却資産）額">
          <a:extLst>
            <a:ext uri="{FF2B5EF4-FFF2-40B4-BE49-F238E27FC236}">
              <a16:creationId xmlns:a16="http://schemas.microsoft.com/office/drawing/2014/main" id="{94D752D8-66F0-4FB1-8825-F95FB4C48EFF}"/>
            </a:ext>
          </a:extLst>
        </xdr:cNvPr>
        <xdr:cNvSpPr txBox="1"/>
      </xdr:nvSpPr>
      <xdr:spPr>
        <a:xfrm>
          <a:off x="93270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116843</xdr:rowOff>
    </xdr:from>
    <xdr:ext cx="599010" cy="259045"/>
    <xdr:sp macro="" textlink="">
      <xdr:nvSpPr>
        <xdr:cNvPr id="478" name="n_2aveValue【港湾・漁港】&#10;一人当たり有形固定資産（償却資産）額">
          <a:extLst>
            <a:ext uri="{FF2B5EF4-FFF2-40B4-BE49-F238E27FC236}">
              <a16:creationId xmlns:a16="http://schemas.microsoft.com/office/drawing/2014/main" id="{08603748-2612-40C8-BBCB-EE6011B15E2D}"/>
            </a:ext>
          </a:extLst>
        </xdr:cNvPr>
        <xdr:cNvSpPr txBox="1"/>
      </xdr:nvSpPr>
      <xdr:spPr>
        <a:xfrm>
          <a:off x="8450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161154</xdr:rowOff>
    </xdr:from>
    <xdr:ext cx="599010" cy="259045"/>
    <xdr:sp macro="" textlink="">
      <xdr:nvSpPr>
        <xdr:cNvPr id="479" name="n_3aveValue【港湾・漁港】&#10;一人当たり有形固定資産（償却資産）額">
          <a:extLst>
            <a:ext uri="{FF2B5EF4-FFF2-40B4-BE49-F238E27FC236}">
              <a16:creationId xmlns:a16="http://schemas.microsoft.com/office/drawing/2014/main" id="{31BD6B50-0D7B-4CE1-A58E-3996FE765890}"/>
            </a:ext>
          </a:extLst>
        </xdr:cNvPr>
        <xdr:cNvSpPr txBox="1"/>
      </xdr:nvSpPr>
      <xdr:spPr>
        <a:xfrm>
          <a:off x="7561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134228</xdr:rowOff>
    </xdr:from>
    <xdr:ext cx="599010" cy="259045"/>
    <xdr:sp macro="" textlink="">
      <xdr:nvSpPr>
        <xdr:cNvPr id="480" name="n_4aveValue【港湾・漁港】&#10;一人当たり有形固定資産（償却資産）額">
          <a:extLst>
            <a:ext uri="{FF2B5EF4-FFF2-40B4-BE49-F238E27FC236}">
              <a16:creationId xmlns:a16="http://schemas.microsoft.com/office/drawing/2014/main" id="{FD88F551-75D6-434B-8BB5-F83E312F9BFC}"/>
            </a:ext>
          </a:extLst>
        </xdr:cNvPr>
        <xdr:cNvSpPr txBox="1"/>
      </xdr:nvSpPr>
      <xdr:spPr>
        <a:xfrm>
          <a:off x="6672795" y="1813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22339</xdr:rowOff>
    </xdr:from>
    <xdr:ext cx="378565" cy="259045"/>
    <xdr:sp macro="" textlink="">
      <xdr:nvSpPr>
        <xdr:cNvPr id="481" name="n_1mainValue【港湾・漁港】&#10;一人当たり有形固定資産（償却資産）額">
          <a:extLst>
            <a:ext uri="{FF2B5EF4-FFF2-40B4-BE49-F238E27FC236}">
              <a16:creationId xmlns:a16="http://schemas.microsoft.com/office/drawing/2014/main" id="{67161166-76EC-4038-A91C-7AC4C3CE98D7}"/>
            </a:ext>
          </a:extLst>
        </xdr:cNvPr>
        <xdr:cNvSpPr txBox="1"/>
      </xdr:nvSpPr>
      <xdr:spPr>
        <a:xfrm>
          <a:off x="9437317" y="18710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22344</xdr:rowOff>
    </xdr:from>
    <xdr:ext cx="378565" cy="259045"/>
    <xdr:sp macro="" textlink="">
      <xdr:nvSpPr>
        <xdr:cNvPr id="482" name="n_2mainValue【港湾・漁港】&#10;一人当たり有形固定資産（償却資産）額">
          <a:extLst>
            <a:ext uri="{FF2B5EF4-FFF2-40B4-BE49-F238E27FC236}">
              <a16:creationId xmlns:a16="http://schemas.microsoft.com/office/drawing/2014/main" id="{AB282D01-D0F8-4069-A516-2E52E212E4E3}"/>
            </a:ext>
          </a:extLst>
        </xdr:cNvPr>
        <xdr:cNvSpPr txBox="1"/>
      </xdr:nvSpPr>
      <xdr:spPr>
        <a:xfrm>
          <a:off x="8561017" y="18710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A481059B-754A-498F-B46C-8DDD7B68AE0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7A28FEEE-DE9B-4E3D-A4EE-5A5B43965A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8ACC8BC9-5806-43BE-89DB-ABCBCCE2DB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A3183D99-C6BB-4A99-A795-C352073A3F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F3C5F34B-8C6C-4DCC-ADED-3F72B0AB4F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18D109C9-7D3F-4D44-BC51-591D79AB16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35B3E8F1-21B0-43BB-8B11-0583559540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408889DC-2A9E-4E05-BF4D-560F7EEBDCC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3E4F21F0-3830-4C44-977A-CBAC6B11C3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33C8743C-C20D-43A4-94AB-E5E2706246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0DE97DD8-106F-48BF-A537-99B2BC2AF2E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a:extLst>
            <a:ext uri="{FF2B5EF4-FFF2-40B4-BE49-F238E27FC236}">
              <a16:creationId xmlns:a16="http://schemas.microsoft.com/office/drawing/2014/main" id="{5377D521-59A4-45E8-90D7-08F861D3AC9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5" name="テキスト ボックス 494">
          <a:extLst>
            <a:ext uri="{FF2B5EF4-FFF2-40B4-BE49-F238E27FC236}">
              <a16:creationId xmlns:a16="http://schemas.microsoft.com/office/drawing/2014/main" id="{F48F0CF1-4CA9-4151-AF13-F06BD98B4DB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a:extLst>
            <a:ext uri="{FF2B5EF4-FFF2-40B4-BE49-F238E27FC236}">
              <a16:creationId xmlns:a16="http://schemas.microsoft.com/office/drawing/2014/main" id="{6CACB3AB-F1B9-4A04-B083-F51AB578BCA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a:extLst>
            <a:ext uri="{FF2B5EF4-FFF2-40B4-BE49-F238E27FC236}">
              <a16:creationId xmlns:a16="http://schemas.microsoft.com/office/drawing/2014/main" id="{847F0FF3-52B3-42C4-B12B-790F1BB7F01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a:extLst>
            <a:ext uri="{FF2B5EF4-FFF2-40B4-BE49-F238E27FC236}">
              <a16:creationId xmlns:a16="http://schemas.microsoft.com/office/drawing/2014/main" id="{536DD819-3BB6-41CA-96D4-492701A0382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a:extLst>
            <a:ext uri="{FF2B5EF4-FFF2-40B4-BE49-F238E27FC236}">
              <a16:creationId xmlns:a16="http://schemas.microsoft.com/office/drawing/2014/main" id="{0C0C10EF-3DF5-4CBC-B18F-1B0CB0B5E1D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a:extLst>
            <a:ext uri="{FF2B5EF4-FFF2-40B4-BE49-F238E27FC236}">
              <a16:creationId xmlns:a16="http://schemas.microsoft.com/office/drawing/2014/main" id="{B3D6FFF8-3AAF-462B-A5E8-C812EDE1FE4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a:extLst>
            <a:ext uri="{FF2B5EF4-FFF2-40B4-BE49-F238E27FC236}">
              <a16:creationId xmlns:a16="http://schemas.microsoft.com/office/drawing/2014/main" id="{0616067C-67ED-4FA8-8B3A-2AC965DECCB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a:extLst>
            <a:ext uri="{FF2B5EF4-FFF2-40B4-BE49-F238E27FC236}">
              <a16:creationId xmlns:a16="http://schemas.microsoft.com/office/drawing/2014/main" id="{C2D0386A-C4D0-463A-AB70-AE63378EC56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a:extLst>
            <a:ext uri="{FF2B5EF4-FFF2-40B4-BE49-F238E27FC236}">
              <a16:creationId xmlns:a16="http://schemas.microsoft.com/office/drawing/2014/main" id="{FD5DF8B4-446C-4249-9664-008560B8F4F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a:extLst>
            <a:ext uri="{FF2B5EF4-FFF2-40B4-BE49-F238E27FC236}">
              <a16:creationId xmlns:a16="http://schemas.microsoft.com/office/drawing/2014/main" id="{2CB4C717-A2CB-44B0-BD91-715A9E577CC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5" name="テキスト ボックス 504">
          <a:extLst>
            <a:ext uri="{FF2B5EF4-FFF2-40B4-BE49-F238E27FC236}">
              <a16:creationId xmlns:a16="http://schemas.microsoft.com/office/drawing/2014/main" id="{37936B93-0515-4A19-8FA0-96314F17FF8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3206F05E-0F8B-4B69-9141-69C779D464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AC0AC68E-7CF9-4BAF-94D6-8CFE8DF538A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508" name="直線コネクタ 507">
          <a:extLst>
            <a:ext uri="{FF2B5EF4-FFF2-40B4-BE49-F238E27FC236}">
              <a16:creationId xmlns:a16="http://schemas.microsoft.com/office/drawing/2014/main" id="{41435753-8F6F-44C3-9032-E09AF79AA81E}"/>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9" name="【認定こども園・幼稚園・保育所】&#10;有形固定資産減価償却率最小値テキスト">
          <a:extLst>
            <a:ext uri="{FF2B5EF4-FFF2-40B4-BE49-F238E27FC236}">
              <a16:creationId xmlns:a16="http://schemas.microsoft.com/office/drawing/2014/main" id="{5B2350B5-C8AC-45CA-A376-77A62C43FC7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0" name="直線コネクタ 509">
          <a:extLst>
            <a:ext uri="{FF2B5EF4-FFF2-40B4-BE49-F238E27FC236}">
              <a16:creationId xmlns:a16="http://schemas.microsoft.com/office/drawing/2014/main" id="{19642A67-CCBF-4E5C-AED6-6D00F87335D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511" name="【認定こども園・幼稚園・保育所】&#10;有形固定資産減価償却率最大値テキスト">
          <a:extLst>
            <a:ext uri="{FF2B5EF4-FFF2-40B4-BE49-F238E27FC236}">
              <a16:creationId xmlns:a16="http://schemas.microsoft.com/office/drawing/2014/main" id="{B5D588AB-4F70-444D-A721-B2213C527E3C}"/>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512" name="直線コネクタ 511">
          <a:extLst>
            <a:ext uri="{FF2B5EF4-FFF2-40B4-BE49-F238E27FC236}">
              <a16:creationId xmlns:a16="http://schemas.microsoft.com/office/drawing/2014/main" id="{9FC1E687-0042-4D60-A488-B935304E2C61}"/>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43378</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6DC3482E-B48C-462C-BC38-BF301FCEACED}"/>
            </a:ext>
          </a:extLst>
        </xdr:cNvPr>
        <xdr:cNvSpPr txBox="1"/>
      </xdr:nvSpPr>
      <xdr:spPr>
        <a:xfrm>
          <a:off x="16357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514" name="フローチャート: 判断 513">
          <a:extLst>
            <a:ext uri="{FF2B5EF4-FFF2-40B4-BE49-F238E27FC236}">
              <a16:creationId xmlns:a16="http://schemas.microsoft.com/office/drawing/2014/main" id="{BCACF11A-F148-4351-B35A-7427F0BE7DA5}"/>
            </a:ext>
          </a:extLst>
        </xdr:cNvPr>
        <xdr:cNvSpPr/>
      </xdr:nvSpPr>
      <xdr:spPr>
        <a:xfrm>
          <a:off x="16268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15" name="フローチャート: 判断 514">
          <a:extLst>
            <a:ext uri="{FF2B5EF4-FFF2-40B4-BE49-F238E27FC236}">
              <a16:creationId xmlns:a16="http://schemas.microsoft.com/office/drawing/2014/main" id="{78888B3A-EEFD-4211-83B2-23A834C8C398}"/>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516" name="フローチャート: 判断 515">
          <a:extLst>
            <a:ext uri="{FF2B5EF4-FFF2-40B4-BE49-F238E27FC236}">
              <a16:creationId xmlns:a16="http://schemas.microsoft.com/office/drawing/2014/main" id="{92C943CF-3306-403F-B2A6-ACBCC778F5E3}"/>
            </a:ext>
          </a:extLst>
        </xdr:cNvPr>
        <xdr:cNvSpPr/>
      </xdr:nvSpPr>
      <xdr:spPr>
        <a:xfrm>
          <a:off x="14541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517" name="フローチャート: 判断 516">
          <a:extLst>
            <a:ext uri="{FF2B5EF4-FFF2-40B4-BE49-F238E27FC236}">
              <a16:creationId xmlns:a16="http://schemas.microsoft.com/office/drawing/2014/main" id="{F07B6B88-E416-480B-BCDB-152992860DAF}"/>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518" name="フローチャート: 判断 517">
          <a:extLst>
            <a:ext uri="{FF2B5EF4-FFF2-40B4-BE49-F238E27FC236}">
              <a16:creationId xmlns:a16="http://schemas.microsoft.com/office/drawing/2014/main" id="{C1EC90E4-A0AC-4334-B4BC-414E1CF8C81B}"/>
            </a:ext>
          </a:extLst>
        </xdr:cNvPr>
        <xdr:cNvSpPr/>
      </xdr:nvSpPr>
      <xdr:spPr>
        <a:xfrm>
          <a:off x="12763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F20A1F52-91DB-4C30-9A2E-4BF8F0B0011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7BF50775-506D-4A8A-B28F-46F5F85953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EB02FFB-7930-4016-9380-EB4E694AE92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80FE71D-F02E-4385-B00D-F819D80BE9B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FC6E07B-1733-47ED-9AD6-03967B16AA1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24" name="楕円 523">
          <a:extLst>
            <a:ext uri="{FF2B5EF4-FFF2-40B4-BE49-F238E27FC236}">
              <a16:creationId xmlns:a16="http://schemas.microsoft.com/office/drawing/2014/main" id="{A1AD491B-C59A-44D3-9EC3-D89BCA404AD1}"/>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25" name="【認定こども園・幼稚園・保育所】&#10;有形固定資産減価償却率該当値テキスト">
          <a:extLst>
            <a:ext uri="{FF2B5EF4-FFF2-40B4-BE49-F238E27FC236}">
              <a16:creationId xmlns:a16="http://schemas.microsoft.com/office/drawing/2014/main" id="{1FB67F02-724C-49ED-992B-1817A1F99B5D}"/>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26" name="楕円 525">
          <a:extLst>
            <a:ext uri="{FF2B5EF4-FFF2-40B4-BE49-F238E27FC236}">
              <a16:creationId xmlns:a16="http://schemas.microsoft.com/office/drawing/2014/main" id="{2E6188D8-E38A-4110-B369-6E1481FBEE25}"/>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27" name="直線コネクタ 526">
          <a:extLst>
            <a:ext uri="{FF2B5EF4-FFF2-40B4-BE49-F238E27FC236}">
              <a16:creationId xmlns:a16="http://schemas.microsoft.com/office/drawing/2014/main" id="{46C4169C-92C5-42DD-861A-0ACB093283C4}"/>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167459</xdr:rowOff>
    </xdr:from>
    <xdr:to>
      <xdr:col>76</xdr:col>
      <xdr:colOff>165100</xdr:colOff>
      <xdr:row>42</xdr:row>
      <xdr:rowOff>97609</xdr:rowOff>
    </xdr:to>
    <xdr:sp macro="" textlink="">
      <xdr:nvSpPr>
        <xdr:cNvPr id="528" name="楕円 527">
          <a:extLst>
            <a:ext uri="{FF2B5EF4-FFF2-40B4-BE49-F238E27FC236}">
              <a16:creationId xmlns:a16="http://schemas.microsoft.com/office/drawing/2014/main" id="{A54CF419-3759-482D-9290-3D7CACB4BB9E}"/>
            </a:ext>
          </a:extLst>
        </xdr:cNvPr>
        <xdr:cNvSpPr/>
      </xdr:nvSpPr>
      <xdr:spPr>
        <a:xfrm>
          <a:off x="14541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46809</xdr:rowOff>
    </xdr:from>
    <xdr:to>
      <xdr:col>81</xdr:col>
      <xdr:colOff>50800</xdr:colOff>
      <xdr:row>42</xdr:row>
      <xdr:rowOff>92528</xdr:rowOff>
    </xdr:to>
    <xdr:cxnSp macro="">
      <xdr:nvCxnSpPr>
        <xdr:cNvPr id="529" name="直線コネクタ 528">
          <a:extLst>
            <a:ext uri="{FF2B5EF4-FFF2-40B4-BE49-F238E27FC236}">
              <a16:creationId xmlns:a16="http://schemas.microsoft.com/office/drawing/2014/main" id="{8BC2B4B3-1AB6-4A63-805C-F926FC9360A4}"/>
            </a:ext>
          </a:extLst>
        </xdr:cNvPr>
        <xdr:cNvCxnSpPr/>
      </xdr:nvCxnSpPr>
      <xdr:spPr>
        <a:xfrm>
          <a:off x="14592300" y="72477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144599</xdr:rowOff>
    </xdr:from>
    <xdr:to>
      <xdr:col>72</xdr:col>
      <xdr:colOff>38100</xdr:colOff>
      <xdr:row>42</xdr:row>
      <xdr:rowOff>74749</xdr:rowOff>
    </xdr:to>
    <xdr:sp macro="" textlink="">
      <xdr:nvSpPr>
        <xdr:cNvPr id="530" name="楕円 529">
          <a:extLst>
            <a:ext uri="{FF2B5EF4-FFF2-40B4-BE49-F238E27FC236}">
              <a16:creationId xmlns:a16="http://schemas.microsoft.com/office/drawing/2014/main" id="{BCAA7708-E265-42F0-8C1B-D8580C30A670}"/>
            </a:ext>
          </a:extLst>
        </xdr:cNvPr>
        <xdr:cNvSpPr/>
      </xdr:nvSpPr>
      <xdr:spPr>
        <a:xfrm>
          <a:off x="13652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23949</xdr:rowOff>
    </xdr:from>
    <xdr:to>
      <xdr:col>76</xdr:col>
      <xdr:colOff>114300</xdr:colOff>
      <xdr:row>42</xdr:row>
      <xdr:rowOff>46809</xdr:rowOff>
    </xdr:to>
    <xdr:cxnSp macro="">
      <xdr:nvCxnSpPr>
        <xdr:cNvPr id="531" name="直線コネクタ 530">
          <a:extLst>
            <a:ext uri="{FF2B5EF4-FFF2-40B4-BE49-F238E27FC236}">
              <a16:creationId xmlns:a16="http://schemas.microsoft.com/office/drawing/2014/main" id="{6AE276AF-7667-43B4-8D88-9A9E6C001994}"/>
            </a:ext>
          </a:extLst>
        </xdr:cNvPr>
        <xdr:cNvCxnSpPr/>
      </xdr:nvCxnSpPr>
      <xdr:spPr>
        <a:xfrm>
          <a:off x="13703300" y="72248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123372</xdr:rowOff>
    </xdr:from>
    <xdr:to>
      <xdr:col>67</xdr:col>
      <xdr:colOff>101600</xdr:colOff>
      <xdr:row>42</xdr:row>
      <xdr:rowOff>53522</xdr:rowOff>
    </xdr:to>
    <xdr:sp macro="" textlink="">
      <xdr:nvSpPr>
        <xdr:cNvPr id="532" name="楕円 531">
          <a:extLst>
            <a:ext uri="{FF2B5EF4-FFF2-40B4-BE49-F238E27FC236}">
              <a16:creationId xmlns:a16="http://schemas.microsoft.com/office/drawing/2014/main" id="{4151A02A-AE7B-4923-A2FE-B8EB9B359086}"/>
            </a:ext>
          </a:extLst>
        </xdr:cNvPr>
        <xdr:cNvSpPr/>
      </xdr:nvSpPr>
      <xdr:spPr>
        <a:xfrm>
          <a:off x="127635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2722</xdr:rowOff>
    </xdr:from>
    <xdr:to>
      <xdr:col>71</xdr:col>
      <xdr:colOff>177800</xdr:colOff>
      <xdr:row>42</xdr:row>
      <xdr:rowOff>23949</xdr:rowOff>
    </xdr:to>
    <xdr:cxnSp macro="">
      <xdr:nvCxnSpPr>
        <xdr:cNvPr id="533" name="直線コネクタ 532">
          <a:extLst>
            <a:ext uri="{FF2B5EF4-FFF2-40B4-BE49-F238E27FC236}">
              <a16:creationId xmlns:a16="http://schemas.microsoft.com/office/drawing/2014/main" id="{1071AC30-F3E7-4E08-8051-7447B518BC97}"/>
            </a:ext>
          </a:extLst>
        </xdr:cNvPr>
        <xdr:cNvCxnSpPr/>
      </xdr:nvCxnSpPr>
      <xdr:spPr>
        <a:xfrm>
          <a:off x="12814300" y="72036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12BC0FE8-FF24-483D-94F8-75F3EE532B56}"/>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CDFDB94A-3803-42E3-84A4-839D8D077691}"/>
            </a:ext>
          </a:extLst>
        </xdr:cNvPr>
        <xdr:cNvSpPr txBox="1"/>
      </xdr:nvSpPr>
      <xdr:spPr>
        <a:xfrm>
          <a:off x="14389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188541B3-843E-4DCC-9F88-146415B39A1A}"/>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AE7755D3-1554-43FC-876E-3F1FECF3177F}"/>
            </a:ext>
          </a:extLst>
        </xdr:cNvPr>
        <xdr:cNvSpPr txBox="1"/>
      </xdr:nvSpPr>
      <xdr:spPr>
        <a:xfrm>
          <a:off x="12611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38" name="n_1mainValue【認定こども園・幼稚園・保育所】&#10;有形固定資産減価償却率">
          <a:extLst>
            <a:ext uri="{FF2B5EF4-FFF2-40B4-BE49-F238E27FC236}">
              <a16:creationId xmlns:a16="http://schemas.microsoft.com/office/drawing/2014/main" id="{F1AE6C85-F97D-4ADF-BDB0-E376E610C078}"/>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88736</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95148EBD-5B8C-4346-BF4E-2D88E51EB8C0}"/>
            </a:ext>
          </a:extLst>
        </xdr:cNvPr>
        <xdr:cNvSpPr txBox="1"/>
      </xdr:nvSpPr>
      <xdr:spPr>
        <a:xfrm>
          <a:off x="143897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65876</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15452514-391F-4E62-AFBE-91F19F719703}"/>
            </a:ext>
          </a:extLst>
        </xdr:cNvPr>
        <xdr:cNvSpPr txBox="1"/>
      </xdr:nvSpPr>
      <xdr:spPr>
        <a:xfrm>
          <a:off x="135007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44649</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415439F3-A076-4BA6-8890-33A13F772245}"/>
            </a:ext>
          </a:extLst>
        </xdr:cNvPr>
        <xdr:cNvSpPr txBox="1"/>
      </xdr:nvSpPr>
      <xdr:spPr>
        <a:xfrm>
          <a:off x="12611744" y="724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277BEFD9-5691-48CF-91BD-6BA47A7133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33F89087-E6D8-4287-88B4-99B77C83E6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C5017070-4B3E-492A-BE2C-52F405AABB3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9E48F15F-4E51-402B-B6C3-521DFAA8A1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7AB4EC6-C7F1-44C2-90B4-9F3DCEA0FBC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A897FA38-9932-4187-A8C3-FCD1BB736B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D0D352F2-2836-4B73-AE73-4C149F7347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CC66E30B-303E-4ECD-A4D7-ACDCE42732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BC2C6D82-8D88-40DA-A977-171D08B4E8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FCE4E867-68E1-4666-88F0-F9CD89746D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04D5D2C8-0323-4453-97AF-06199F9A47C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a:extLst>
            <a:ext uri="{FF2B5EF4-FFF2-40B4-BE49-F238E27FC236}">
              <a16:creationId xmlns:a16="http://schemas.microsoft.com/office/drawing/2014/main" id="{D6BF9CCC-028E-4945-B55E-E89E3D9FC8D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248C87B0-F43D-4CCF-BB39-906EDE95C7E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a:extLst>
            <a:ext uri="{FF2B5EF4-FFF2-40B4-BE49-F238E27FC236}">
              <a16:creationId xmlns:a16="http://schemas.microsoft.com/office/drawing/2014/main" id="{F9161BD6-5DC6-420F-838A-CCC5749AC44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90B1965A-C816-463E-89EC-DEF44DCCA1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a:extLst>
            <a:ext uri="{FF2B5EF4-FFF2-40B4-BE49-F238E27FC236}">
              <a16:creationId xmlns:a16="http://schemas.microsoft.com/office/drawing/2014/main" id="{B36CE197-75D8-4EEF-8FC3-91EF3944BAD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D228864D-98B6-4D93-B71E-89F66959FEA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a:extLst>
            <a:ext uri="{FF2B5EF4-FFF2-40B4-BE49-F238E27FC236}">
              <a16:creationId xmlns:a16="http://schemas.microsoft.com/office/drawing/2014/main" id="{FE5CFDD5-6FA6-4847-A728-0263BBBF89A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08F90906-9BB8-4B6D-9AEC-90B3D760D5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2422B1E7-E5BD-4813-BDB5-3D3EB891B50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9144C046-1B1A-4E18-8877-AD7FA9B7133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563" name="直線コネクタ 562">
          <a:extLst>
            <a:ext uri="{FF2B5EF4-FFF2-40B4-BE49-F238E27FC236}">
              <a16:creationId xmlns:a16="http://schemas.microsoft.com/office/drawing/2014/main" id="{C40DC223-C645-4205-A2B1-44D082E54F47}"/>
            </a:ext>
          </a:extLst>
        </xdr:cNvPr>
        <xdr:cNvCxnSpPr/>
      </xdr:nvCxnSpPr>
      <xdr:spPr>
        <a:xfrm flipV="1">
          <a:off x="22160864" y="598551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659CA4AF-3B60-470E-91D1-F356F8D2F6F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65" name="直線コネクタ 564">
          <a:extLst>
            <a:ext uri="{FF2B5EF4-FFF2-40B4-BE49-F238E27FC236}">
              <a16:creationId xmlns:a16="http://schemas.microsoft.com/office/drawing/2014/main" id="{0FADA365-231E-4928-A9F6-015CEEC5D7F4}"/>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D17EAA8A-5202-4565-9AA4-8BE9BB939EBB}"/>
            </a:ext>
          </a:extLst>
        </xdr:cNvPr>
        <xdr:cNvSpPr txBox="1"/>
      </xdr:nvSpPr>
      <xdr:spPr>
        <a:xfrm>
          <a:off x="22199600" y="57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567" name="直線コネクタ 566">
          <a:extLst>
            <a:ext uri="{FF2B5EF4-FFF2-40B4-BE49-F238E27FC236}">
              <a16:creationId xmlns:a16="http://schemas.microsoft.com/office/drawing/2014/main" id="{E182F985-E4C5-4CAB-906F-CA345D4DD154}"/>
            </a:ext>
          </a:extLst>
        </xdr:cNvPr>
        <xdr:cNvCxnSpPr/>
      </xdr:nvCxnSpPr>
      <xdr:spPr>
        <a:xfrm>
          <a:off x="22072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DEB336E5-CEDA-4CAE-BC1F-CDC681A6F5B8}"/>
            </a:ext>
          </a:extLst>
        </xdr:cNvPr>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569" name="フローチャート: 判断 568">
          <a:extLst>
            <a:ext uri="{FF2B5EF4-FFF2-40B4-BE49-F238E27FC236}">
              <a16:creationId xmlns:a16="http://schemas.microsoft.com/office/drawing/2014/main" id="{802C23A5-A67C-4D75-A5C8-07E6A6BF6A0F}"/>
            </a:ext>
          </a:extLst>
        </xdr:cNvPr>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570" name="フローチャート: 判断 569">
          <a:extLst>
            <a:ext uri="{FF2B5EF4-FFF2-40B4-BE49-F238E27FC236}">
              <a16:creationId xmlns:a16="http://schemas.microsoft.com/office/drawing/2014/main" id="{7CDA4711-FA6E-466C-96CE-EE60B45F77F9}"/>
            </a:ext>
          </a:extLst>
        </xdr:cNvPr>
        <xdr:cNvSpPr/>
      </xdr:nvSpPr>
      <xdr:spPr>
        <a:xfrm>
          <a:off x="21272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571" name="フローチャート: 判断 570">
          <a:extLst>
            <a:ext uri="{FF2B5EF4-FFF2-40B4-BE49-F238E27FC236}">
              <a16:creationId xmlns:a16="http://schemas.microsoft.com/office/drawing/2014/main" id="{438F6F4B-BFBA-4978-924D-9F95AB39D210}"/>
            </a:ext>
          </a:extLst>
        </xdr:cNvPr>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572" name="フローチャート: 判断 571">
          <a:extLst>
            <a:ext uri="{FF2B5EF4-FFF2-40B4-BE49-F238E27FC236}">
              <a16:creationId xmlns:a16="http://schemas.microsoft.com/office/drawing/2014/main" id="{95050736-E34A-448C-AF08-45C4E773DD9A}"/>
            </a:ext>
          </a:extLst>
        </xdr:cNvPr>
        <xdr:cNvSpPr/>
      </xdr:nvSpPr>
      <xdr:spPr>
        <a:xfrm>
          <a:off x="19494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573" name="フローチャート: 判断 572">
          <a:extLst>
            <a:ext uri="{FF2B5EF4-FFF2-40B4-BE49-F238E27FC236}">
              <a16:creationId xmlns:a16="http://schemas.microsoft.com/office/drawing/2014/main" id="{3151310D-09C7-4ACC-BF53-D5FBA1C73885}"/>
            </a:ext>
          </a:extLst>
        </xdr:cNvPr>
        <xdr:cNvSpPr/>
      </xdr:nvSpPr>
      <xdr:spPr>
        <a:xfrm>
          <a:off x="18605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46A807DD-1C2E-40C9-AA38-8CC543A574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CE16FCCA-6A44-4CAF-A337-E41686B7C7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B3BE045-98C9-4406-8CAB-6AC48DD577F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7B0EA756-891D-41D7-9619-D13CF5B805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4A818760-C14D-47D1-A3BD-D091C87811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55118</xdr:rowOff>
    </xdr:from>
    <xdr:to>
      <xdr:col>116</xdr:col>
      <xdr:colOff>114300</xdr:colOff>
      <xdr:row>41</xdr:row>
      <xdr:rowOff>156718</xdr:rowOff>
    </xdr:to>
    <xdr:sp macro="" textlink="">
      <xdr:nvSpPr>
        <xdr:cNvPr id="579" name="楕円 578">
          <a:extLst>
            <a:ext uri="{FF2B5EF4-FFF2-40B4-BE49-F238E27FC236}">
              <a16:creationId xmlns:a16="http://schemas.microsoft.com/office/drawing/2014/main" id="{0F052562-C000-4C7D-8741-BE2E03303DE6}"/>
            </a:ext>
          </a:extLst>
        </xdr:cNvPr>
        <xdr:cNvSpPr/>
      </xdr:nvSpPr>
      <xdr:spPr>
        <a:xfrm>
          <a:off x="221107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141495</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35DD6B2A-6CED-4D2B-A259-27A4F0EC8157}"/>
            </a:ext>
          </a:extLst>
        </xdr:cNvPr>
        <xdr:cNvSpPr txBox="1"/>
      </xdr:nvSpPr>
      <xdr:spPr>
        <a:xfrm>
          <a:off x="22199600" y="69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55118</xdr:rowOff>
    </xdr:from>
    <xdr:to>
      <xdr:col>112</xdr:col>
      <xdr:colOff>38100</xdr:colOff>
      <xdr:row>41</xdr:row>
      <xdr:rowOff>156718</xdr:rowOff>
    </xdr:to>
    <xdr:sp macro="" textlink="">
      <xdr:nvSpPr>
        <xdr:cNvPr id="581" name="楕円 580">
          <a:extLst>
            <a:ext uri="{FF2B5EF4-FFF2-40B4-BE49-F238E27FC236}">
              <a16:creationId xmlns:a16="http://schemas.microsoft.com/office/drawing/2014/main" id="{3DC8E412-9A62-485C-BCD8-FD4DD9387C38}"/>
            </a:ext>
          </a:extLst>
        </xdr:cNvPr>
        <xdr:cNvSpPr/>
      </xdr:nvSpPr>
      <xdr:spPr>
        <a:xfrm>
          <a:off x="21272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105918</xdr:rowOff>
    </xdr:from>
    <xdr:to>
      <xdr:col>116</xdr:col>
      <xdr:colOff>63500</xdr:colOff>
      <xdr:row>41</xdr:row>
      <xdr:rowOff>105918</xdr:rowOff>
    </xdr:to>
    <xdr:cxnSp macro="">
      <xdr:nvCxnSpPr>
        <xdr:cNvPr id="582" name="直線コネクタ 581">
          <a:extLst>
            <a:ext uri="{FF2B5EF4-FFF2-40B4-BE49-F238E27FC236}">
              <a16:creationId xmlns:a16="http://schemas.microsoft.com/office/drawing/2014/main" id="{83FA3283-08E0-4A5B-A74C-EF32D8884DCA}"/>
            </a:ext>
          </a:extLst>
        </xdr:cNvPr>
        <xdr:cNvCxnSpPr/>
      </xdr:nvCxnSpPr>
      <xdr:spPr>
        <a:xfrm>
          <a:off x="21323300" y="713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45974</xdr:rowOff>
    </xdr:from>
    <xdr:to>
      <xdr:col>107</xdr:col>
      <xdr:colOff>101600</xdr:colOff>
      <xdr:row>41</xdr:row>
      <xdr:rowOff>147574</xdr:rowOff>
    </xdr:to>
    <xdr:sp macro="" textlink="">
      <xdr:nvSpPr>
        <xdr:cNvPr id="583" name="楕円 582">
          <a:extLst>
            <a:ext uri="{FF2B5EF4-FFF2-40B4-BE49-F238E27FC236}">
              <a16:creationId xmlns:a16="http://schemas.microsoft.com/office/drawing/2014/main" id="{C11A2850-DD72-4B25-B45A-BA5BCD3E4F95}"/>
            </a:ext>
          </a:extLst>
        </xdr:cNvPr>
        <xdr:cNvSpPr/>
      </xdr:nvSpPr>
      <xdr:spPr>
        <a:xfrm>
          <a:off x="20383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96774</xdr:rowOff>
    </xdr:from>
    <xdr:to>
      <xdr:col>111</xdr:col>
      <xdr:colOff>177800</xdr:colOff>
      <xdr:row>41</xdr:row>
      <xdr:rowOff>105918</xdr:rowOff>
    </xdr:to>
    <xdr:cxnSp macro="">
      <xdr:nvCxnSpPr>
        <xdr:cNvPr id="584" name="直線コネクタ 583">
          <a:extLst>
            <a:ext uri="{FF2B5EF4-FFF2-40B4-BE49-F238E27FC236}">
              <a16:creationId xmlns:a16="http://schemas.microsoft.com/office/drawing/2014/main" id="{4B0025FC-00A0-4866-AAE7-266A628BF053}"/>
            </a:ext>
          </a:extLst>
        </xdr:cNvPr>
        <xdr:cNvCxnSpPr/>
      </xdr:nvCxnSpPr>
      <xdr:spPr>
        <a:xfrm>
          <a:off x="20434300" y="7126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585" name="楕円 584">
          <a:extLst>
            <a:ext uri="{FF2B5EF4-FFF2-40B4-BE49-F238E27FC236}">
              <a16:creationId xmlns:a16="http://schemas.microsoft.com/office/drawing/2014/main" id="{BBDBD79C-D55C-415F-BFB0-FB1ED3EAC2CF}"/>
            </a:ext>
          </a:extLst>
        </xdr:cNvPr>
        <xdr:cNvSpPr/>
      </xdr:nvSpPr>
      <xdr:spPr>
        <a:xfrm>
          <a:off x="19494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96774</xdr:rowOff>
    </xdr:from>
    <xdr:to>
      <xdr:col>107</xdr:col>
      <xdr:colOff>50800</xdr:colOff>
      <xdr:row>41</xdr:row>
      <xdr:rowOff>96774</xdr:rowOff>
    </xdr:to>
    <xdr:cxnSp macro="">
      <xdr:nvCxnSpPr>
        <xdr:cNvPr id="586" name="直線コネクタ 585">
          <a:extLst>
            <a:ext uri="{FF2B5EF4-FFF2-40B4-BE49-F238E27FC236}">
              <a16:creationId xmlns:a16="http://schemas.microsoft.com/office/drawing/2014/main" id="{C8C89744-54B7-4AD2-9872-079E9DF7534B}"/>
            </a:ext>
          </a:extLst>
        </xdr:cNvPr>
        <xdr:cNvCxnSpPr/>
      </xdr:nvCxnSpPr>
      <xdr:spPr>
        <a:xfrm>
          <a:off x="19545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587" name="楕円 586">
          <a:extLst>
            <a:ext uri="{FF2B5EF4-FFF2-40B4-BE49-F238E27FC236}">
              <a16:creationId xmlns:a16="http://schemas.microsoft.com/office/drawing/2014/main" id="{C325F249-5226-4BAC-B3F2-5CEABDB16BA3}"/>
            </a:ext>
          </a:extLst>
        </xdr:cNvPr>
        <xdr:cNvSpPr/>
      </xdr:nvSpPr>
      <xdr:spPr>
        <a:xfrm>
          <a:off x="18605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588" name="直線コネクタ 587">
          <a:extLst>
            <a:ext uri="{FF2B5EF4-FFF2-40B4-BE49-F238E27FC236}">
              <a16:creationId xmlns:a16="http://schemas.microsoft.com/office/drawing/2014/main" id="{7B333275-DA9B-47D7-9652-7DF6B59C3C29}"/>
            </a:ext>
          </a:extLst>
        </xdr:cNvPr>
        <xdr:cNvCxnSpPr/>
      </xdr:nvCxnSpPr>
      <xdr:spPr>
        <a:xfrm>
          <a:off x="18656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22369</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E6B4CA7C-C246-49E1-AF97-7381A78126F8}"/>
            </a:ext>
          </a:extLst>
        </xdr:cNvPr>
        <xdr:cNvSpPr txBox="1"/>
      </xdr:nvSpPr>
      <xdr:spPr>
        <a:xfrm>
          <a:off x="210757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32B1BD51-7818-4AD7-8913-D45A2785F01C}"/>
            </a:ext>
          </a:extLst>
        </xdr:cNvPr>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36085</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F7FEA31C-2CC5-4DC9-A4A5-D8D70002DCBB}"/>
            </a:ext>
          </a:extLst>
        </xdr:cNvPr>
        <xdr:cNvSpPr txBox="1"/>
      </xdr:nvSpPr>
      <xdr:spPr>
        <a:xfrm>
          <a:off x="19310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585E6B36-120E-4513-AAE4-F518BF7B6E2C}"/>
            </a:ext>
          </a:extLst>
        </xdr:cNvPr>
        <xdr:cNvSpPr txBox="1"/>
      </xdr:nvSpPr>
      <xdr:spPr>
        <a:xfrm>
          <a:off x="18421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147845</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2148E6FD-6CC5-4407-8148-C9FCE24D24BD}"/>
            </a:ext>
          </a:extLst>
        </xdr:cNvPr>
        <xdr:cNvSpPr txBox="1"/>
      </xdr:nvSpPr>
      <xdr:spPr>
        <a:xfrm>
          <a:off x="210757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138701</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E27E62B6-838E-40F8-B8B3-EADE9EEBF96B}"/>
            </a:ext>
          </a:extLst>
        </xdr:cNvPr>
        <xdr:cNvSpPr txBox="1"/>
      </xdr:nvSpPr>
      <xdr:spPr>
        <a:xfrm>
          <a:off x="20199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91DE73B8-9A20-40AA-985F-B59367F8BCA3}"/>
            </a:ext>
          </a:extLst>
        </xdr:cNvPr>
        <xdr:cNvSpPr txBox="1"/>
      </xdr:nvSpPr>
      <xdr:spPr>
        <a:xfrm>
          <a:off x="19310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77FB02DD-29BE-4615-8F33-7D7FA0BEE48E}"/>
            </a:ext>
          </a:extLst>
        </xdr:cNvPr>
        <xdr:cNvSpPr txBox="1"/>
      </xdr:nvSpPr>
      <xdr:spPr>
        <a:xfrm>
          <a:off x="18421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36294A9F-8534-43E2-A9A9-96DAE9ED17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85D63F53-BBAA-447D-9CFE-BA9716C0A57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53E90D70-A847-4EE5-B937-775E45B5C6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32DA9B0D-F41A-473E-B2B0-936F948836F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E2C1CBBF-1B81-432B-910C-CBF44131D8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33EFEB0A-762D-449F-87E6-F16C05D4F9F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80763FFB-0F29-4467-A782-0D16C9115A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77353F88-9FB9-4E10-A220-9879B63718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55E965B4-BC76-49E3-A07F-0B052A2E722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E8382143-A1BA-48DA-8560-3CC93A7B5BD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C80796FE-7F00-47D1-A0A1-8B089A582C1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8" name="直線コネクタ 607">
          <a:extLst>
            <a:ext uri="{FF2B5EF4-FFF2-40B4-BE49-F238E27FC236}">
              <a16:creationId xmlns:a16="http://schemas.microsoft.com/office/drawing/2014/main" id="{145402E8-0055-486B-BAC9-AAAF8697824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9" name="テキスト ボックス 608">
          <a:extLst>
            <a:ext uri="{FF2B5EF4-FFF2-40B4-BE49-F238E27FC236}">
              <a16:creationId xmlns:a16="http://schemas.microsoft.com/office/drawing/2014/main" id="{4F785D14-1CC2-48AC-82B8-A9DFA1E17BC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0" name="直線コネクタ 609">
          <a:extLst>
            <a:ext uri="{FF2B5EF4-FFF2-40B4-BE49-F238E27FC236}">
              <a16:creationId xmlns:a16="http://schemas.microsoft.com/office/drawing/2014/main" id="{B29E0633-04CB-4567-A22A-72D635ECD1B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1" name="テキスト ボックス 610">
          <a:extLst>
            <a:ext uri="{FF2B5EF4-FFF2-40B4-BE49-F238E27FC236}">
              <a16:creationId xmlns:a16="http://schemas.microsoft.com/office/drawing/2014/main" id="{516908F4-B1B3-491C-80FF-600DF6057FC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2" name="直線コネクタ 611">
          <a:extLst>
            <a:ext uri="{FF2B5EF4-FFF2-40B4-BE49-F238E27FC236}">
              <a16:creationId xmlns:a16="http://schemas.microsoft.com/office/drawing/2014/main" id="{02152F45-9175-4DD0-B03F-9229E633919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3" name="テキスト ボックス 612">
          <a:extLst>
            <a:ext uri="{FF2B5EF4-FFF2-40B4-BE49-F238E27FC236}">
              <a16:creationId xmlns:a16="http://schemas.microsoft.com/office/drawing/2014/main" id="{96C76D65-9A86-4B2E-8A00-3868B7B554B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4" name="直線コネクタ 613">
          <a:extLst>
            <a:ext uri="{FF2B5EF4-FFF2-40B4-BE49-F238E27FC236}">
              <a16:creationId xmlns:a16="http://schemas.microsoft.com/office/drawing/2014/main" id="{15A7B8DC-B153-4BA4-88CB-642422D09B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5" name="テキスト ボックス 614">
          <a:extLst>
            <a:ext uri="{FF2B5EF4-FFF2-40B4-BE49-F238E27FC236}">
              <a16:creationId xmlns:a16="http://schemas.microsoft.com/office/drawing/2014/main" id="{92039FE9-9B6C-4FA5-91CC-A2F948C756A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6" name="直線コネクタ 615">
          <a:extLst>
            <a:ext uri="{FF2B5EF4-FFF2-40B4-BE49-F238E27FC236}">
              <a16:creationId xmlns:a16="http://schemas.microsoft.com/office/drawing/2014/main" id="{D463F9C8-56A7-425D-904C-2FC60D9C491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7" name="テキスト ボックス 616">
          <a:extLst>
            <a:ext uri="{FF2B5EF4-FFF2-40B4-BE49-F238E27FC236}">
              <a16:creationId xmlns:a16="http://schemas.microsoft.com/office/drawing/2014/main" id="{0F977857-6823-4CED-A2E4-B46064FED90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2927B7D5-8656-4D38-AEC0-EF2BDEEDEA8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9" name="テキスト ボックス 618">
          <a:extLst>
            <a:ext uri="{FF2B5EF4-FFF2-40B4-BE49-F238E27FC236}">
              <a16:creationId xmlns:a16="http://schemas.microsoft.com/office/drawing/2014/main" id="{3992CA78-663B-4C03-80E3-ADBEF15CEE3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05B6EE8F-67B6-444B-8A0C-BC77D61E4E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621" name="直線コネクタ 620">
          <a:extLst>
            <a:ext uri="{FF2B5EF4-FFF2-40B4-BE49-F238E27FC236}">
              <a16:creationId xmlns:a16="http://schemas.microsoft.com/office/drawing/2014/main" id="{8F73F302-4D8B-4781-A62B-DA39EC0F6C66}"/>
            </a:ext>
          </a:extLst>
        </xdr:cNvPr>
        <xdr:cNvCxnSpPr/>
      </xdr:nvCxnSpPr>
      <xdr:spPr>
        <a:xfrm flipV="1">
          <a:off x="16318864" y="95897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C4A1A02A-B414-428A-B0A8-3B0673725882}"/>
            </a:ext>
          </a:extLst>
        </xdr:cNvPr>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623" name="直線コネクタ 622">
          <a:extLst>
            <a:ext uri="{FF2B5EF4-FFF2-40B4-BE49-F238E27FC236}">
              <a16:creationId xmlns:a16="http://schemas.microsoft.com/office/drawing/2014/main" id="{892A86AD-56D4-4C85-8F9F-5C729A76E82B}"/>
            </a:ext>
          </a:extLst>
        </xdr:cNvPr>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A0DF580A-4EC2-4C7B-9B4A-504D91B08B66}"/>
            </a:ext>
          </a:extLst>
        </xdr:cNvPr>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625" name="直線コネクタ 624">
          <a:extLst>
            <a:ext uri="{FF2B5EF4-FFF2-40B4-BE49-F238E27FC236}">
              <a16:creationId xmlns:a16="http://schemas.microsoft.com/office/drawing/2014/main" id="{EA266E84-1F0B-4CF2-94CB-4B244CF877B3}"/>
            </a:ext>
          </a:extLst>
        </xdr:cNvPr>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E8B4CE04-4929-4A88-B63F-252D4F0ECEEE}"/>
            </a:ext>
          </a:extLst>
        </xdr:cNvPr>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627" name="フローチャート: 判断 626">
          <a:extLst>
            <a:ext uri="{FF2B5EF4-FFF2-40B4-BE49-F238E27FC236}">
              <a16:creationId xmlns:a16="http://schemas.microsoft.com/office/drawing/2014/main" id="{D8192C37-D7B2-4EE4-8E2E-2AFBEF1B6A18}"/>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628" name="フローチャート: 判断 627">
          <a:extLst>
            <a:ext uri="{FF2B5EF4-FFF2-40B4-BE49-F238E27FC236}">
              <a16:creationId xmlns:a16="http://schemas.microsoft.com/office/drawing/2014/main" id="{E69D9CA2-69CE-43D2-B434-BE9F2590023F}"/>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629" name="フローチャート: 判断 628">
          <a:extLst>
            <a:ext uri="{FF2B5EF4-FFF2-40B4-BE49-F238E27FC236}">
              <a16:creationId xmlns:a16="http://schemas.microsoft.com/office/drawing/2014/main" id="{A645B1EB-4E92-4F3B-8421-9AA3C8692DCB}"/>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30" name="フローチャート: 判断 629">
          <a:extLst>
            <a:ext uri="{FF2B5EF4-FFF2-40B4-BE49-F238E27FC236}">
              <a16:creationId xmlns:a16="http://schemas.microsoft.com/office/drawing/2014/main" id="{698CC23A-80F5-4E7A-B453-805F7B4476EE}"/>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31" name="フローチャート: 判断 630">
          <a:extLst>
            <a:ext uri="{FF2B5EF4-FFF2-40B4-BE49-F238E27FC236}">
              <a16:creationId xmlns:a16="http://schemas.microsoft.com/office/drawing/2014/main" id="{61F4D778-5391-4015-B22E-3C6BC5DAF81D}"/>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99D429A5-FDD3-49F3-8D0E-C48A5EE50F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C99AE5DC-FB6B-4B86-88A8-88F8D20E5CC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86A67939-F0D0-4C71-9BF1-F73EE8C343A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F15DC0F-8E4C-45E3-8554-D31A8325F4E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3C87EB6-15F3-472C-8FBF-651AA2CB276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37" name="楕円 636">
          <a:extLst>
            <a:ext uri="{FF2B5EF4-FFF2-40B4-BE49-F238E27FC236}">
              <a16:creationId xmlns:a16="http://schemas.microsoft.com/office/drawing/2014/main" id="{B67E7045-4F78-4932-AC7D-261AFB151833}"/>
            </a:ext>
          </a:extLst>
        </xdr:cNvPr>
        <xdr:cNvSpPr/>
      </xdr:nvSpPr>
      <xdr:spPr>
        <a:xfrm>
          <a:off x="162687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20972</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AFA4FFC8-F1EA-4646-9E00-5655F885F2CB}"/>
            </a:ext>
          </a:extLst>
        </xdr:cNvPr>
        <xdr:cNvSpPr txBox="1"/>
      </xdr:nvSpPr>
      <xdr:spPr>
        <a:xfrm>
          <a:off x="16357600"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639" name="楕円 638">
          <a:extLst>
            <a:ext uri="{FF2B5EF4-FFF2-40B4-BE49-F238E27FC236}">
              <a16:creationId xmlns:a16="http://schemas.microsoft.com/office/drawing/2014/main" id="{341BF18F-5224-4596-A373-0D2AD2776181}"/>
            </a:ext>
          </a:extLst>
        </xdr:cNvPr>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93345</xdr:rowOff>
    </xdr:to>
    <xdr:cxnSp macro="">
      <xdr:nvCxnSpPr>
        <xdr:cNvPr id="640" name="直線コネクタ 639">
          <a:extLst>
            <a:ext uri="{FF2B5EF4-FFF2-40B4-BE49-F238E27FC236}">
              <a16:creationId xmlns:a16="http://schemas.microsoft.com/office/drawing/2014/main" id="{E3BDABD2-2A14-4455-8461-61D5AF0461EB}"/>
            </a:ext>
          </a:extLst>
        </xdr:cNvPr>
        <xdr:cNvCxnSpPr/>
      </xdr:nvCxnSpPr>
      <xdr:spPr>
        <a:xfrm>
          <a:off x="15481300" y="103403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135890</xdr:rowOff>
    </xdr:from>
    <xdr:to>
      <xdr:col>76</xdr:col>
      <xdr:colOff>165100</xdr:colOff>
      <xdr:row>60</xdr:row>
      <xdr:rowOff>66040</xdr:rowOff>
    </xdr:to>
    <xdr:sp macro="" textlink="">
      <xdr:nvSpPr>
        <xdr:cNvPr id="641" name="楕円 640">
          <a:extLst>
            <a:ext uri="{FF2B5EF4-FFF2-40B4-BE49-F238E27FC236}">
              <a16:creationId xmlns:a16="http://schemas.microsoft.com/office/drawing/2014/main" id="{C7CAA5D8-D1D6-409E-9A69-89A4D21DCCF7}"/>
            </a:ext>
          </a:extLst>
        </xdr:cNvPr>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xdr:rowOff>
    </xdr:from>
    <xdr:to>
      <xdr:col>81</xdr:col>
      <xdr:colOff>50800</xdr:colOff>
      <xdr:row>60</xdr:row>
      <xdr:rowOff>53340</xdr:rowOff>
    </xdr:to>
    <xdr:cxnSp macro="">
      <xdr:nvCxnSpPr>
        <xdr:cNvPr id="642" name="直線コネクタ 641">
          <a:extLst>
            <a:ext uri="{FF2B5EF4-FFF2-40B4-BE49-F238E27FC236}">
              <a16:creationId xmlns:a16="http://schemas.microsoft.com/office/drawing/2014/main" id="{EB0FD95A-1F4D-4570-981F-1AA6D915406A}"/>
            </a:ext>
          </a:extLst>
        </xdr:cNvPr>
        <xdr:cNvCxnSpPr/>
      </xdr:nvCxnSpPr>
      <xdr:spPr>
        <a:xfrm>
          <a:off x="14592300" y="10302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643" name="楕円 642">
          <a:extLst>
            <a:ext uri="{FF2B5EF4-FFF2-40B4-BE49-F238E27FC236}">
              <a16:creationId xmlns:a16="http://schemas.microsoft.com/office/drawing/2014/main" id="{B172ACD1-1118-4A2B-9BF2-9D3459115F97}"/>
            </a:ext>
          </a:extLst>
        </xdr:cNvPr>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xdr:rowOff>
    </xdr:from>
    <xdr:to>
      <xdr:col>76</xdr:col>
      <xdr:colOff>114300</xdr:colOff>
      <xdr:row>60</xdr:row>
      <xdr:rowOff>53340</xdr:rowOff>
    </xdr:to>
    <xdr:cxnSp macro="">
      <xdr:nvCxnSpPr>
        <xdr:cNvPr id="644" name="直線コネクタ 643">
          <a:extLst>
            <a:ext uri="{FF2B5EF4-FFF2-40B4-BE49-F238E27FC236}">
              <a16:creationId xmlns:a16="http://schemas.microsoft.com/office/drawing/2014/main" id="{540BEF42-C4A4-48FC-902D-F7A579B4663D}"/>
            </a:ext>
          </a:extLst>
        </xdr:cNvPr>
        <xdr:cNvCxnSpPr/>
      </xdr:nvCxnSpPr>
      <xdr:spPr>
        <a:xfrm flipV="1">
          <a:off x="13703300" y="10302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xdr:rowOff>
    </xdr:from>
    <xdr:to>
      <xdr:col>67</xdr:col>
      <xdr:colOff>101600</xdr:colOff>
      <xdr:row>60</xdr:row>
      <xdr:rowOff>113665</xdr:rowOff>
    </xdr:to>
    <xdr:sp macro="" textlink="">
      <xdr:nvSpPr>
        <xdr:cNvPr id="645" name="楕円 644">
          <a:extLst>
            <a:ext uri="{FF2B5EF4-FFF2-40B4-BE49-F238E27FC236}">
              <a16:creationId xmlns:a16="http://schemas.microsoft.com/office/drawing/2014/main" id="{14A06789-88E9-4A80-9150-7B3B4266E04E}"/>
            </a:ext>
          </a:extLst>
        </xdr:cNvPr>
        <xdr:cNvSpPr/>
      </xdr:nvSpPr>
      <xdr:spPr>
        <a:xfrm>
          <a:off x="12763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62865</xdr:rowOff>
    </xdr:to>
    <xdr:cxnSp macro="">
      <xdr:nvCxnSpPr>
        <xdr:cNvPr id="646" name="直線コネクタ 645">
          <a:extLst>
            <a:ext uri="{FF2B5EF4-FFF2-40B4-BE49-F238E27FC236}">
              <a16:creationId xmlns:a16="http://schemas.microsoft.com/office/drawing/2014/main" id="{9E8256A9-5E24-4ED3-A4FC-F7C461AF9F35}"/>
            </a:ext>
          </a:extLst>
        </xdr:cNvPr>
        <xdr:cNvCxnSpPr/>
      </xdr:nvCxnSpPr>
      <xdr:spPr>
        <a:xfrm flipV="1">
          <a:off x="12814300" y="103403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647" name="n_1aveValue【学校施設】&#10;有形固定資産減価償却率">
          <a:extLst>
            <a:ext uri="{FF2B5EF4-FFF2-40B4-BE49-F238E27FC236}">
              <a16:creationId xmlns:a16="http://schemas.microsoft.com/office/drawing/2014/main" id="{CFB57746-7DE9-4866-A9D7-2A18C0B32B21}"/>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648" name="n_2aveValue【学校施設】&#10;有形固定資産減価償却率">
          <a:extLst>
            <a:ext uri="{FF2B5EF4-FFF2-40B4-BE49-F238E27FC236}">
              <a16:creationId xmlns:a16="http://schemas.microsoft.com/office/drawing/2014/main" id="{C4570304-3BC1-4829-B112-F5511BF9E80B}"/>
            </a:ext>
          </a:extLst>
        </xdr:cNvPr>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649" name="n_3aveValue【学校施設】&#10;有形固定資産減価償却率">
          <a:extLst>
            <a:ext uri="{FF2B5EF4-FFF2-40B4-BE49-F238E27FC236}">
              <a16:creationId xmlns:a16="http://schemas.microsoft.com/office/drawing/2014/main" id="{E126268D-BFC4-47B9-8E64-F446E0D78293}"/>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50" name="n_4aveValue【学校施設】&#10;有形固定資産減価償却率">
          <a:extLst>
            <a:ext uri="{FF2B5EF4-FFF2-40B4-BE49-F238E27FC236}">
              <a16:creationId xmlns:a16="http://schemas.microsoft.com/office/drawing/2014/main" id="{32E69E46-F0AD-4A8D-9A12-60EA6CB5703C}"/>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95267</xdr:rowOff>
    </xdr:from>
    <xdr:ext cx="405111" cy="259045"/>
    <xdr:sp macro="" textlink="">
      <xdr:nvSpPr>
        <xdr:cNvPr id="651" name="n_1mainValue【学校施設】&#10;有形固定資産減価償却率">
          <a:extLst>
            <a:ext uri="{FF2B5EF4-FFF2-40B4-BE49-F238E27FC236}">
              <a16:creationId xmlns:a16="http://schemas.microsoft.com/office/drawing/2014/main" id="{8AE18F61-24CF-4D88-8A3B-07BAB3817520}"/>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82567</xdr:rowOff>
    </xdr:from>
    <xdr:ext cx="405111" cy="259045"/>
    <xdr:sp macro="" textlink="">
      <xdr:nvSpPr>
        <xdr:cNvPr id="652" name="n_2mainValue【学校施設】&#10;有形固定資産減価償却率">
          <a:extLst>
            <a:ext uri="{FF2B5EF4-FFF2-40B4-BE49-F238E27FC236}">
              <a16:creationId xmlns:a16="http://schemas.microsoft.com/office/drawing/2014/main" id="{EF25D069-6E5F-4ED6-8AB1-6A789ED40804}"/>
            </a:ext>
          </a:extLst>
        </xdr:cNvPr>
        <xdr:cNvSpPr txBox="1"/>
      </xdr:nvSpPr>
      <xdr:spPr>
        <a:xfrm>
          <a:off x="14389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653" name="n_3mainValue【学校施設】&#10;有形固定資産減価償却率">
          <a:extLst>
            <a:ext uri="{FF2B5EF4-FFF2-40B4-BE49-F238E27FC236}">
              <a16:creationId xmlns:a16="http://schemas.microsoft.com/office/drawing/2014/main" id="{11D56ABA-97FF-45C8-8062-D74DFA928E4E}"/>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654" name="n_4mainValue【学校施設】&#10;有形固定資産減価償却率">
          <a:extLst>
            <a:ext uri="{FF2B5EF4-FFF2-40B4-BE49-F238E27FC236}">
              <a16:creationId xmlns:a16="http://schemas.microsoft.com/office/drawing/2014/main" id="{B4E8E006-E5D9-4B63-9F63-D181DF4F70C2}"/>
            </a:ext>
          </a:extLst>
        </xdr:cNvPr>
        <xdr:cNvSpPr txBox="1"/>
      </xdr:nvSpPr>
      <xdr:spPr>
        <a:xfrm>
          <a:off x="12611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4539FD9F-A07C-41CA-A6F5-F5C27359E8B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20B903DC-73AD-4A8D-991F-B101309D34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E4D3CCC9-76F5-41FA-B9E3-C1AAF547C25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D9851AFA-0D06-4294-907A-D33FDC45E8B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639B6788-75C8-47F8-AD0F-AF8191352D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BCC36CD8-783B-438F-B6D2-51E687E1EC6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D620718E-0D4B-4EDF-841E-511D140BC0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A2E7EEDA-D5D8-4C22-A8C6-E9E06B2749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BAFBF930-1FBF-40C3-99D2-F7F162D1AD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B24FCC2B-D665-450B-BB7A-FA51937004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5" name="テキスト ボックス 664">
          <a:extLst>
            <a:ext uri="{FF2B5EF4-FFF2-40B4-BE49-F238E27FC236}">
              <a16:creationId xmlns:a16="http://schemas.microsoft.com/office/drawing/2014/main" id="{FCA898C0-5A4F-4005-8145-81F49E328BB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6" name="直線コネクタ 665">
          <a:extLst>
            <a:ext uri="{FF2B5EF4-FFF2-40B4-BE49-F238E27FC236}">
              <a16:creationId xmlns:a16="http://schemas.microsoft.com/office/drawing/2014/main" id="{97C85F95-7217-47ED-9C5B-5CB3EDA9E91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7" name="テキスト ボックス 666">
          <a:extLst>
            <a:ext uri="{FF2B5EF4-FFF2-40B4-BE49-F238E27FC236}">
              <a16:creationId xmlns:a16="http://schemas.microsoft.com/office/drawing/2014/main" id="{6C75DAEE-E91F-463A-A3A2-1896AC3D272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8" name="直線コネクタ 667">
          <a:extLst>
            <a:ext uri="{FF2B5EF4-FFF2-40B4-BE49-F238E27FC236}">
              <a16:creationId xmlns:a16="http://schemas.microsoft.com/office/drawing/2014/main" id="{CA8C0B6C-D613-4D81-9BA7-9FB05484BC7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9" name="テキスト ボックス 668">
          <a:extLst>
            <a:ext uri="{FF2B5EF4-FFF2-40B4-BE49-F238E27FC236}">
              <a16:creationId xmlns:a16="http://schemas.microsoft.com/office/drawing/2014/main" id="{C0A375D7-B5BF-4B0A-B7FC-688C8510E88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0" name="直線コネクタ 669">
          <a:extLst>
            <a:ext uri="{FF2B5EF4-FFF2-40B4-BE49-F238E27FC236}">
              <a16:creationId xmlns:a16="http://schemas.microsoft.com/office/drawing/2014/main" id="{2B343943-BAD6-4E5C-A082-9A093B302E8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1" name="テキスト ボックス 670">
          <a:extLst>
            <a:ext uri="{FF2B5EF4-FFF2-40B4-BE49-F238E27FC236}">
              <a16:creationId xmlns:a16="http://schemas.microsoft.com/office/drawing/2014/main" id="{0F667709-9ED3-48EF-8CD0-E348FE20975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2" name="直線コネクタ 671">
          <a:extLst>
            <a:ext uri="{FF2B5EF4-FFF2-40B4-BE49-F238E27FC236}">
              <a16:creationId xmlns:a16="http://schemas.microsoft.com/office/drawing/2014/main" id="{360096C8-10FC-47F7-A930-46D7679A95C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3" name="テキスト ボックス 672">
          <a:extLst>
            <a:ext uri="{FF2B5EF4-FFF2-40B4-BE49-F238E27FC236}">
              <a16:creationId xmlns:a16="http://schemas.microsoft.com/office/drawing/2014/main" id="{3A9C0DB3-0D96-4613-90D1-7520D53BBF9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4" name="直線コネクタ 673">
          <a:extLst>
            <a:ext uri="{FF2B5EF4-FFF2-40B4-BE49-F238E27FC236}">
              <a16:creationId xmlns:a16="http://schemas.microsoft.com/office/drawing/2014/main" id="{FAFB7A60-988D-45CB-AA7B-6A8C1F92DCD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5" name="テキスト ボックス 674">
          <a:extLst>
            <a:ext uri="{FF2B5EF4-FFF2-40B4-BE49-F238E27FC236}">
              <a16:creationId xmlns:a16="http://schemas.microsoft.com/office/drawing/2014/main" id="{8E31FE94-2400-4FC0-A89C-D0F68A17ED9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6" name="直線コネクタ 675">
          <a:extLst>
            <a:ext uri="{FF2B5EF4-FFF2-40B4-BE49-F238E27FC236}">
              <a16:creationId xmlns:a16="http://schemas.microsoft.com/office/drawing/2014/main" id="{BEA158C4-6960-4576-AF1E-F00509D59C6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7" name="テキスト ボックス 676">
          <a:extLst>
            <a:ext uri="{FF2B5EF4-FFF2-40B4-BE49-F238E27FC236}">
              <a16:creationId xmlns:a16="http://schemas.microsoft.com/office/drawing/2014/main" id="{151A5CBC-1588-4719-B0EF-8E1F85CFA0E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B994F2C3-6138-47A8-B695-0D42449EFC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12D0DC9D-0B53-4CDD-848F-5428FFC0C8D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学校施設】&#10;一人当たり面積グラフ枠">
          <a:extLst>
            <a:ext uri="{FF2B5EF4-FFF2-40B4-BE49-F238E27FC236}">
              <a16:creationId xmlns:a16="http://schemas.microsoft.com/office/drawing/2014/main" id="{77C3D328-DDD3-449A-B9DE-46D1EFEBBF7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681" name="直線コネクタ 680">
          <a:extLst>
            <a:ext uri="{FF2B5EF4-FFF2-40B4-BE49-F238E27FC236}">
              <a16:creationId xmlns:a16="http://schemas.microsoft.com/office/drawing/2014/main" id="{0D267F69-969E-40EF-849B-D721EC024428}"/>
            </a:ext>
          </a:extLst>
        </xdr:cNvPr>
        <xdr:cNvCxnSpPr/>
      </xdr:nvCxnSpPr>
      <xdr:spPr>
        <a:xfrm flipV="1">
          <a:off x="22160864" y="9455549"/>
          <a:ext cx="0" cy="1618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682" name="【学校施設】&#10;一人当たり面積最小値テキスト">
          <a:extLst>
            <a:ext uri="{FF2B5EF4-FFF2-40B4-BE49-F238E27FC236}">
              <a16:creationId xmlns:a16="http://schemas.microsoft.com/office/drawing/2014/main" id="{98839E30-CEA7-4198-943B-AD71A70AAFA1}"/>
            </a:ext>
          </a:extLst>
        </xdr:cNvPr>
        <xdr:cNvSpPr txBox="1"/>
      </xdr:nvSpPr>
      <xdr:spPr>
        <a:xfrm>
          <a:off x="22199600"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683" name="直線コネクタ 682">
          <a:extLst>
            <a:ext uri="{FF2B5EF4-FFF2-40B4-BE49-F238E27FC236}">
              <a16:creationId xmlns:a16="http://schemas.microsoft.com/office/drawing/2014/main" id="{B3FBB62C-C0B9-4211-B80E-04C2C168D412}"/>
            </a:ext>
          </a:extLst>
        </xdr:cNvPr>
        <xdr:cNvCxnSpPr/>
      </xdr:nvCxnSpPr>
      <xdr:spPr>
        <a:xfrm>
          <a:off x="22072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684" name="【学校施設】&#10;一人当たり面積最大値テキスト">
          <a:extLst>
            <a:ext uri="{FF2B5EF4-FFF2-40B4-BE49-F238E27FC236}">
              <a16:creationId xmlns:a16="http://schemas.microsoft.com/office/drawing/2014/main" id="{0705B79A-F60A-4516-8F65-A3808D51F8E0}"/>
            </a:ext>
          </a:extLst>
        </xdr:cNvPr>
        <xdr:cNvSpPr txBox="1"/>
      </xdr:nvSpPr>
      <xdr:spPr>
        <a:xfrm>
          <a:off x="22199600" y="92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685" name="直線コネクタ 684">
          <a:extLst>
            <a:ext uri="{FF2B5EF4-FFF2-40B4-BE49-F238E27FC236}">
              <a16:creationId xmlns:a16="http://schemas.microsoft.com/office/drawing/2014/main" id="{931C808E-CA7F-4B6E-BBCC-53A9B584CA59}"/>
            </a:ext>
          </a:extLst>
        </xdr:cNvPr>
        <xdr:cNvCxnSpPr/>
      </xdr:nvCxnSpPr>
      <xdr:spPr>
        <a:xfrm>
          <a:off x="22072600" y="94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90260</xdr:rowOff>
    </xdr:from>
    <xdr:ext cx="469744" cy="259045"/>
    <xdr:sp macro="" textlink="">
      <xdr:nvSpPr>
        <xdr:cNvPr id="686" name="【学校施設】&#10;一人当たり面積平均値テキスト">
          <a:extLst>
            <a:ext uri="{FF2B5EF4-FFF2-40B4-BE49-F238E27FC236}">
              <a16:creationId xmlns:a16="http://schemas.microsoft.com/office/drawing/2014/main" id="{55B9038E-867A-4D45-96D5-5F9C3749297C}"/>
            </a:ext>
          </a:extLst>
        </xdr:cNvPr>
        <xdr:cNvSpPr txBox="1"/>
      </xdr:nvSpPr>
      <xdr:spPr>
        <a:xfrm>
          <a:off x="22199600" y="10720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687" name="フローチャート: 判断 686">
          <a:extLst>
            <a:ext uri="{FF2B5EF4-FFF2-40B4-BE49-F238E27FC236}">
              <a16:creationId xmlns:a16="http://schemas.microsoft.com/office/drawing/2014/main" id="{85CC7B78-20C1-4A76-81BF-939B0062DDA0}"/>
            </a:ext>
          </a:extLst>
        </xdr:cNvPr>
        <xdr:cNvSpPr/>
      </xdr:nvSpPr>
      <xdr:spPr>
        <a:xfrm>
          <a:off x="22110700" y="1074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688" name="フローチャート: 判断 687">
          <a:extLst>
            <a:ext uri="{FF2B5EF4-FFF2-40B4-BE49-F238E27FC236}">
              <a16:creationId xmlns:a16="http://schemas.microsoft.com/office/drawing/2014/main" id="{1579D81A-3836-4B7D-9DC5-FB242D43E023}"/>
            </a:ext>
          </a:extLst>
        </xdr:cNvPr>
        <xdr:cNvSpPr/>
      </xdr:nvSpPr>
      <xdr:spPr>
        <a:xfrm>
          <a:off x="21272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689" name="フローチャート: 判断 688">
          <a:extLst>
            <a:ext uri="{FF2B5EF4-FFF2-40B4-BE49-F238E27FC236}">
              <a16:creationId xmlns:a16="http://schemas.microsoft.com/office/drawing/2014/main" id="{3F7F4C98-09AC-4826-BE4B-9293850100FE}"/>
            </a:ext>
          </a:extLst>
        </xdr:cNvPr>
        <xdr:cNvSpPr/>
      </xdr:nvSpPr>
      <xdr:spPr>
        <a:xfrm>
          <a:off x="20383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690" name="フローチャート: 判断 689">
          <a:extLst>
            <a:ext uri="{FF2B5EF4-FFF2-40B4-BE49-F238E27FC236}">
              <a16:creationId xmlns:a16="http://schemas.microsoft.com/office/drawing/2014/main" id="{071F8B27-C2D6-4A83-83B5-FE6290EF8408}"/>
            </a:ext>
          </a:extLst>
        </xdr:cNvPr>
        <xdr:cNvSpPr/>
      </xdr:nvSpPr>
      <xdr:spPr>
        <a:xfrm>
          <a:off x="19494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691" name="フローチャート: 判断 690">
          <a:extLst>
            <a:ext uri="{FF2B5EF4-FFF2-40B4-BE49-F238E27FC236}">
              <a16:creationId xmlns:a16="http://schemas.microsoft.com/office/drawing/2014/main" id="{5DB79AC1-9D39-4CBB-BBDA-CCEFBA68AF2F}"/>
            </a:ext>
          </a:extLst>
        </xdr:cNvPr>
        <xdr:cNvSpPr/>
      </xdr:nvSpPr>
      <xdr:spPr>
        <a:xfrm>
          <a:off x="18605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E93B7E99-FD23-4A0B-BC6E-291AB41C9A0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CAE26347-6DD4-4E87-AF39-46EA083E6B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FA0A799B-BEAC-421F-B92E-D94C1BD184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5F63ACC4-0371-4BA3-9E4C-6C36AED936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FE4D5E2F-9575-4F8C-BA17-7E87D5BF86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79828</xdr:rowOff>
    </xdr:from>
    <xdr:to>
      <xdr:col>116</xdr:col>
      <xdr:colOff>114300</xdr:colOff>
      <xdr:row>63</xdr:row>
      <xdr:rowOff>9978</xdr:rowOff>
    </xdr:to>
    <xdr:sp macro="" textlink="">
      <xdr:nvSpPr>
        <xdr:cNvPr id="697" name="楕円 696">
          <a:extLst>
            <a:ext uri="{FF2B5EF4-FFF2-40B4-BE49-F238E27FC236}">
              <a16:creationId xmlns:a16="http://schemas.microsoft.com/office/drawing/2014/main" id="{DDA699A5-B714-4D7E-81BC-E0C9B1AE20DE}"/>
            </a:ext>
          </a:extLst>
        </xdr:cNvPr>
        <xdr:cNvSpPr/>
      </xdr:nvSpPr>
      <xdr:spPr>
        <a:xfrm>
          <a:off x="22110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102705</xdr:rowOff>
    </xdr:from>
    <xdr:ext cx="469744" cy="259045"/>
    <xdr:sp macro="" textlink="">
      <xdr:nvSpPr>
        <xdr:cNvPr id="698" name="【学校施設】&#10;一人当たり面積該当値テキスト">
          <a:extLst>
            <a:ext uri="{FF2B5EF4-FFF2-40B4-BE49-F238E27FC236}">
              <a16:creationId xmlns:a16="http://schemas.microsoft.com/office/drawing/2014/main" id="{AEBB8505-E8C7-4155-83F2-7092D002C2F0}"/>
            </a:ext>
          </a:extLst>
        </xdr:cNvPr>
        <xdr:cNvSpPr txBox="1"/>
      </xdr:nvSpPr>
      <xdr:spPr>
        <a:xfrm>
          <a:off x="22199600" y="1056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85054</xdr:rowOff>
    </xdr:from>
    <xdr:to>
      <xdr:col>112</xdr:col>
      <xdr:colOff>38100</xdr:colOff>
      <xdr:row>63</xdr:row>
      <xdr:rowOff>15204</xdr:rowOff>
    </xdr:to>
    <xdr:sp macro="" textlink="">
      <xdr:nvSpPr>
        <xdr:cNvPr id="699" name="楕円 698">
          <a:extLst>
            <a:ext uri="{FF2B5EF4-FFF2-40B4-BE49-F238E27FC236}">
              <a16:creationId xmlns:a16="http://schemas.microsoft.com/office/drawing/2014/main" id="{06D102E6-E204-4DE2-B6CB-00111A47F640}"/>
            </a:ext>
          </a:extLst>
        </xdr:cNvPr>
        <xdr:cNvSpPr/>
      </xdr:nvSpPr>
      <xdr:spPr>
        <a:xfrm>
          <a:off x="21272500" y="1071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130628</xdr:rowOff>
    </xdr:from>
    <xdr:to>
      <xdr:col>116</xdr:col>
      <xdr:colOff>63500</xdr:colOff>
      <xdr:row>62</xdr:row>
      <xdr:rowOff>135854</xdr:rowOff>
    </xdr:to>
    <xdr:cxnSp macro="">
      <xdr:nvCxnSpPr>
        <xdr:cNvPr id="700" name="直線コネクタ 699">
          <a:extLst>
            <a:ext uri="{FF2B5EF4-FFF2-40B4-BE49-F238E27FC236}">
              <a16:creationId xmlns:a16="http://schemas.microsoft.com/office/drawing/2014/main" id="{77A6F167-F3DC-48E0-9006-E206078BA943}"/>
            </a:ext>
          </a:extLst>
        </xdr:cNvPr>
        <xdr:cNvCxnSpPr/>
      </xdr:nvCxnSpPr>
      <xdr:spPr>
        <a:xfrm flipV="1">
          <a:off x="21323300" y="10760528"/>
          <a:ext cx="8382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70358</xdr:rowOff>
    </xdr:from>
    <xdr:to>
      <xdr:col>107</xdr:col>
      <xdr:colOff>101600</xdr:colOff>
      <xdr:row>63</xdr:row>
      <xdr:rowOff>508</xdr:rowOff>
    </xdr:to>
    <xdr:sp macro="" textlink="">
      <xdr:nvSpPr>
        <xdr:cNvPr id="701" name="楕円 700">
          <a:extLst>
            <a:ext uri="{FF2B5EF4-FFF2-40B4-BE49-F238E27FC236}">
              <a16:creationId xmlns:a16="http://schemas.microsoft.com/office/drawing/2014/main" id="{E5A55B79-5B12-4CC7-BCF7-D7FBDEE57C61}"/>
            </a:ext>
          </a:extLst>
        </xdr:cNvPr>
        <xdr:cNvSpPr/>
      </xdr:nvSpPr>
      <xdr:spPr>
        <a:xfrm>
          <a:off x="20383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121158</xdr:rowOff>
    </xdr:from>
    <xdr:to>
      <xdr:col>111</xdr:col>
      <xdr:colOff>177800</xdr:colOff>
      <xdr:row>62</xdr:row>
      <xdr:rowOff>135854</xdr:rowOff>
    </xdr:to>
    <xdr:cxnSp macro="">
      <xdr:nvCxnSpPr>
        <xdr:cNvPr id="702" name="直線コネクタ 701">
          <a:extLst>
            <a:ext uri="{FF2B5EF4-FFF2-40B4-BE49-F238E27FC236}">
              <a16:creationId xmlns:a16="http://schemas.microsoft.com/office/drawing/2014/main" id="{A88A57E5-E57C-4979-8C95-4D71C5F84C63}"/>
            </a:ext>
          </a:extLst>
        </xdr:cNvPr>
        <xdr:cNvCxnSpPr/>
      </xdr:nvCxnSpPr>
      <xdr:spPr>
        <a:xfrm>
          <a:off x="20434300" y="1075105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78196</xdr:rowOff>
    </xdr:from>
    <xdr:to>
      <xdr:col>102</xdr:col>
      <xdr:colOff>165100</xdr:colOff>
      <xdr:row>63</xdr:row>
      <xdr:rowOff>8346</xdr:rowOff>
    </xdr:to>
    <xdr:sp macro="" textlink="">
      <xdr:nvSpPr>
        <xdr:cNvPr id="703" name="楕円 702">
          <a:extLst>
            <a:ext uri="{FF2B5EF4-FFF2-40B4-BE49-F238E27FC236}">
              <a16:creationId xmlns:a16="http://schemas.microsoft.com/office/drawing/2014/main" id="{882BCFAF-5181-45A8-B08C-4CECFA50F14F}"/>
            </a:ext>
          </a:extLst>
        </xdr:cNvPr>
        <xdr:cNvSpPr/>
      </xdr:nvSpPr>
      <xdr:spPr>
        <a:xfrm>
          <a:off x="19494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121158</xdr:rowOff>
    </xdr:from>
    <xdr:to>
      <xdr:col>107</xdr:col>
      <xdr:colOff>50800</xdr:colOff>
      <xdr:row>62</xdr:row>
      <xdr:rowOff>128996</xdr:rowOff>
    </xdr:to>
    <xdr:cxnSp macro="">
      <xdr:nvCxnSpPr>
        <xdr:cNvPr id="704" name="直線コネクタ 703">
          <a:extLst>
            <a:ext uri="{FF2B5EF4-FFF2-40B4-BE49-F238E27FC236}">
              <a16:creationId xmlns:a16="http://schemas.microsoft.com/office/drawing/2014/main" id="{A369A346-DCA8-4C6D-A817-6A23C386517A}"/>
            </a:ext>
          </a:extLst>
        </xdr:cNvPr>
        <xdr:cNvCxnSpPr/>
      </xdr:nvCxnSpPr>
      <xdr:spPr>
        <a:xfrm flipV="1">
          <a:off x="19545300" y="1075105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94524</xdr:rowOff>
    </xdr:from>
    <xdr:to>
      <xdr:col>98</xdr:col>
      <xdr:colOff>38100</xdr:colOff>
      <xdr:row>63</xdr:row>
      <xdr:rowOff>24674</xdr:rowOff>
    </xdr:to>
    <xdr:sp macro="" textlink="">
      <xdr:nvSpPr>
        <xdr:cNvPr id="705" name="楕円 704">
          <a:extLst>
            <a:ext uri="{FF2B5EF4-FFF2-40B4-BE49-F238E27FC236}">
              <a16:creationId xmlns:a16="http://schemas.microsoft.com/office/drawing/2014/main" id="{839CD25B-43B2-4A2F-AAA9-92B7118A3907}"/>
            </a:ext>
          </a:extLst>
        </xdr:cNvPr>
        <xdr:cNvSpPr/>
      </xdr:nvSpPr>
      <xdr:spPr>
        <a:xfrm>
          <a:off x="18605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128996</xdr:rowOff>
    </xdr:from>
    <xdr:to>
      <xdr:col>102</xdr:col>
      <xdr:colOff>114300</xdr:colOff>
      <xdr:row>62</xdr:row>
      <xdr:rowOff>145324</xdr:rowOff>
    </xdr:to>
    <xdr:cxnSp macro="">
      <xdr:nvCxnSpPr>
        <xdr:cNvPr id="706" name="直線コネクタ 705">
          <a:extLst>
            <a:ext uri="{FF2B5EF4-FFF2-40B4-BE49-F238E27FC236}">
              <a16:creationId xmlns:a16="http://schemas.microsoft.com/office/drawing/2014/main" id="{ADBA75FC-9A7B-40FB-A00E-F4010A3DD9CA}"/>
            </a:ext>
          </a:extLst>
        </xdr:cNvPr>
        <xdr:cNvCxnSpPr/>
      </xdr:nvCxnSpPr>
      <xdr:spPr>
        <a:xfrm flipV="1">
          <a:off x="18656300" y="1075889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49765</xdr:rowOff>
    </xdr:from>
    <xdr:ext cx="469744" cy="259045"/>
    <xdr:sp macro="" textlink="">
      <xdr:nvSpPr>
        <xdr:cNvPr id="707" name="n_1aveValue【学校施設】&#10;一人当たり面積">
          <a:extLst>
            <a:ext uri="{FF2B5EF4-FFF2-40B4-BE49-F238E27FC236}">
              <a16:creationId xmlns:a16="http://schemas.microsoft.com/office/drawing/2014/main" id="{AEA93DE8-B682-4516-AC7C-A156F05C6204}"/>
            </a:ext>
          </a:extLst>
        </xdr:cNvPr>
        <xdr:cNvSpPr txBox="1"/>
      </xdr:nvSpPr>
      <xdr:spPr>
        <a:xfrm>
          <a:off x="210757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18414</xdr:rowOff>
    </xdr:from>
    <xdr:ext cx="469744" cy="259045"/>
    <xdr:sp macro="" textlink="">
      <xdr:nvSpPr>
        <xdr:cNvPr id="708" name="n_2aveValue【学校施設】&#10;一人当たり面積">
          <a:extLst>
            <a:ext uri="{FF2B5EF4-FFF2-40B4-BE49-F238E27FC236}">
              <a16:creationId xmlns:a16="http://schemas.microsoft.com/office/drawing/2014/main" id="{A64EA1FF-00AD-473A-8AF6-4FF87AD47F03}"/>
            </a:ext>
          </a:extLst>
        </xdr:cNvPr>
        <xdr:cNvSpPr txBox="1"/>
      </xdr:nvSpPr>
      <xdr:spPr>
        <a:xfrm>
          <a:off x="201994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49765</xdr:rowOff>
    </xdr:from>
    <xdr:ext cx="469744" cy="259045"/>
    <xdr:sp macro="" textlink="">
      <xdr:nvSpPr>
        <xdr:cNvPr id="709" name="n_3aveValue【学校施設】&#10;一人当たり面積">
          <a:extLst>
            <a:ext uri="{FF2B5EF4-FFF2-40B4-BE49-F238E27FC236}">
              <a16:creationId xmlns:a16="http://schemas.microsoft.com/office/drawing/2014/main" id="{D556BB1A-AA8D-4EEE-A72A-D246BE089504}"/>
            </a:ext>
          </a:extLst>
        </xdr:cNvPr>
        <xdr:cNvSpPr txBox="1"/>
      </xdr:nvSpPr>
      <xdr:spPr>
        <a:xfrm>
          <a:off x="193104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40947</xdr:rowOff>
    </xdr:from>
    <xdr:ext cx="469744" cy="259045"/>
    <xdr:sp macro="" textlink="">
      <xdr:nvSpPr>
        <xdr:cNvPr id="710" name="n_4aveValue【学校施設】&#10;一人当たり面積">
          <a:extLst>
            <a:ext uri="{FF2B5EF4-FFF2-40B4-BE49-F238E27FC236}">
              <a16:creationId xmlns:a16="http://schemas.microsoft.com/office/drawing/2014/main" id="{A1D345DE-32B5-4825-A17A-4E9E9CDB871E}"/>
            </a:ext>
          </a:extLst>
        </xdr:cNvPr>
        <xdr:cNvSpPr txBox="1"/>
      </xdr:nvSpPr>
      <xdr:spPr>
        <a:xfrm>
          <a:off x="18421427" y="108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31731</xdr:rowOff>
    </xdr:from>
    <xdr:ext cx="469744" cy="259045"/>
    <xdr:sp macro="" textlink="">
      <xdr:nvSpPr>
        <xdr:cNvPr id="711" name="n_1mainValue【学校施設】&#10;一人当たり面積">
          <a:extLst>
            <a:ext uri="{FF2B5EF4-FFF2-40B4-BE49-F238E27FC236}">
              <a16:creationId xmlns:a16="http://schemas.microsoft.com/office/drawing/2014/main" id="{23FA6C20-00CB-4067-B953-80FB7CD17CA8}"/>
            </a:ext>
          </a:extLst>
        </xdr:cNvPr>
        <xdr:cNvSpPr txBox="1"/>
      </xdr:nvSpPr>
      <xdr:spPr>
        <a:xfrm>
          <a:off x="21075727" y="1049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17035</xdr:rowOff>
    </xdr:from>
    <xdr:ext cx="469744" cy="259045"/>
    <xdr:sp macro="" textlink="">
      <xdr:nvSpPr>
        <xdr:cNvPr id="712" name="n_2mainValue【学校施設】&#10;一人当たり面積">
          <a:extLst>
            <a:ext uri="{FF2B5EF4-FFF2-40B4-BE49-F238E27FC236}">
              <a16:creationId xmlns:a16="http://schemas.microsoft.com/office/drawing/2014/main" id="{CC62AA4B-1B44-400E-BBC8-70BF9BBACE17}"/>
            </a:ext>
          </a:extLst>
        </xdr:cNvPr>
        <xdr:cNvSpPr txBox="1"/>
      </xdr:nvSpPr>
      <xdr:spPr>
        <a:xfrm>
          <a:off x="20199427" y="104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24873</xdr:rowOff>
    </xdr:from>
    <xdr:ext cx="469744" cy="259045"/>
    <xdr:sp macro="" textlink="">
      <xdr:nvSpPr>
        <xdr:cNvPr id="713" name="n_3mainValue【学校施設】&#10;一人当たり面積">
          <a:extLst>
            <a:ext uri="{FF2B5EF4-FFF2-40B4-BE49-F238E27FC236}">
              <a16:creationId xmlns:a16="http://schemas.microsoft.com/office/drawing/2014/main" id="{F3941365-2462-4674-8BCA-D051CC97CFD1}"/>
            </a:ext>
          </a:extLst>
        </xdr:cNvPr>
        <xdr:cNvSpPr txBox="1"/>
      </xdr:nvSpPr>
      <xdr:spPr>
        <a:xfrm>
          <a:off x="19310427" y="104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41201</xdr:rowOff>
    </xdr:from>
    <xdr:ext cx="469744" cy="259045"/>
    <xdr:sp macro="" textlink="">
      <xdr:nvSpPr>
        <xdr:cNvPr id="714" name="n_4mainValue【学校施設】&#10;一人当たり面積">
          <a:extLst>
            <a:ext uri="{FF2B5EF4-FFF2-40B4-BE49-F238E27FC236}">
              <a16:creationId xmlns:a16="http://schemas.microsoft.com/office/drawing/2014/main" id="{D1BF014A-D6D1-47E8-BAE3-12126845A248}"/>
            </a:ext>
          </a:extLst>
        </xdr:cNvPr>
        <xdr:cNvSpPr txBox="1"/>
      </xdr:nvSpPr>
      <xdr:spPr>
        <a:xfrm>
          <a:off x="18421427" y="104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B85903A9-AD07-42FD-80A6-13B32523B7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A075D6EB-9D47-48FF-A203-1C5B5D1A3C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825F5DAD-6CA6-466B-ACB2-A3A5145205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92AFE18C-8756-4783-927F-CDA884A06EB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247FC69C-FF4C-4A66-B8C3-78A2C878BF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3C453864-8E43-4C78-AC59-7CD8E3FAFD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D22F1F01-EA43-487F-87D8-2010839AF4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467047CF-83A1-408D-A3E1-02500D6F779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69AD1E58-8554-402E-9CE8-432B29B2A31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1A4CEDCE-8C99-4520-82CE-1D00B36F077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C08D74BD-C2E0-4664-A358-9AD1675C5BC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6" name="直線コネクタ 725">
          <a:extLst>
            <a:ext uri="{FF2B5EF4-FFF2-40B4-BE49-F238E27FC236}">
              <a16:creationId xmlns:a16="http://schemas.microsoft.com/office/drawing/2014/main" id="{C56BFBED-32AB-401A-A482-41CA2BAEDE5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7" name="テキスト ボックス 726">
          <a:extLst>
            <a:ext uri="{FF2B5EF4-FFF2-40B4-BE49-F238E27FC236}">
              <a16:creationId xmlns:a16="http://schemas.microsoft.com/office/drawing/2014/main" id="{05212724-FC36-4640-8498-9FE91130807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8" name="直線コネクタ 727">
          <a:extLst>
            <a:ext uri="{FF2B5EF4-FFF2-40B4-BE49-F238E27FC236}">
              <a16:creationId xmlns:a16="http://schemas.microsoft.com/office/drawing/2014/main" id="{BFA954C4-A6B5-4C68-85DD-22AAA76206E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9" name="テキスト ボックス 728">
          <a:extLst>
            <a:ext uri="{FF2B5EF4-FFF2-40B4-BE49-F238E27FC236}">
              <a16:creationId xmlns:a16="http://schemas.microsoft.com/office/drawing/2014/main" id="{DDB69671-4B7A-4F87-A504-AE87D4A4372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0" name="直線コネクタ 729">
          <a:extLst>
            <a:ext uri="{FF2B5EF4-FFF2-40B4-BE49-F238E27FC236}">
              <a16:creationId xmlns:a16="http://schemas.microsoft.com/office/drawing/2014/main" id="{D453A0C1-96CF-4D8A-8B59-DE629579CDF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1" name="テキスト ボックス 730">
          <a:extLst>
            <a:ext uri="{FF2B5EF4-FFF2-40B4-BE49-F238E27FC236}">
              <a16:creationId xmlns:a16="http://schemas.microsoft.com/office/drawing/2014/main" id="{13739CA9-2FE2-4441-BB0E-EC4B4E84A34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2" name="直線コネクタ 731">
          <a:extLst>
            <a:ext uri="{FF2B5EF4-FFF2-40B4-BE49-F238E27FC236}">
              <a16:creationId xmlns:a16="http://schemas.microsoft.com/office/drawing/2014/main" id="{2CAFCF13-7E64-43CC-8B62-76E99A13084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3" name="テキスト ボックス 732">
          <a:extLst>
            <a:ext uri="{FF2B5EF4-FFF2-40B4-BE49-F238E27FC236}">
              <a16:creationId xmlns:a16="http://schemas.microsoft.com/office/drawing/2014/main" id="{359C6FB9-00FC-4FCF-8AA2-8952CE94A39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4" name="直線コネクタ 733">
          <a:extLst>
            <a:ext uri="{FF2B5EF4-FFF2-40B4-BE49-F238E27FC236}">
              <a16:creationId xmlns:a16="http://schemas.microsoft.com/office/drawing/2014/main" id="{BED38E9D-132F-4AF7-982B-574AFCC8851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5" name="テキスト ボックス 734">
          <a:extLst>
            <a:ext uri="{FF2B5EF4-FFF2-40B4-BE49-F238E27FC236}">
              <a16:creationId xmlns:a16="http://schemas.microsoft.com/office/drawing/2014/main" id="{4FA4B32D-FDDB-431B-B34A-44C6EA3DE8E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6" name="直線コネクタ 735">
          <a:extLst>
            <a:ext uri="{FF2B5EF4-FFF2-40B4-BE49-F238E27FC236}">
              <a16:creationId xmlns:a16="http://schemas.microsoft.com/office/drawing/2014/main" id="{5C92E5B7-E5E5-400E-BB6D-96537E61240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7" name="テキスト ボックス 736">
          <a:extLst>
            <a:ext uri="{FF2B5EF4-FFF2-40B4-BE49-F238E27FC236}">
              <a16:creationId xmlns:a16="http://schemas.microsoft.com/office/drawing/2014/main" id="{50228BBA-FE0A-47B8-A1B3-CC98154153B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2CB29DD2-818F-4279-8595-DE2423B4A08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児童館】&#10;有形固定資産減価償却率グラフ枠">
          <a:extLst>
            <a:ext uri="{FF2B5EF4-FFF2-40B4-BE49-F238E27FC236}">
              <a16:creationId xmlns:a16="http://schemas.microsoft.com/office/drawing/2014/main" id="{37878F1A-1719-47E6-8E60-B883189F8A1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40" name="直線コネクタ 739">
          <a:extLst>
            <a:ext uri="{FF2B5EF4-FFF2-40B4-BE49-F238E27FC236}">
              <a16:creationId xmlns:a16="http://schemas.microsoft.com/office/drawing/2014/main" id="{8A76AB3C-9816-4D97-9DB1-3F2F15EA3CED}"/>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1" name="【児童館】&#10;有形固定資産減価償却率最小値テキスト">
          <a:extLst>
            <a:ext uri="{FF2B5EF4-FFF2-40B4-BE49-F238E27FC236}">
              <a16:creationId xmlns:a16="http://schemas.microsoft.com/office/drawing/2014/main" id="{B784E7BA-B5BF-46BC-9563-0A9ED526974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2" name="直線コネクタ 741">
          <a:extLst>
            <a:ext uri="{FF2B5EF4-FFF2-40B4-BE49-F238E27FC236}">
              <a16:creationId xmlns:a16="http://schemas.microsoft.com/office/drawing/2014/main" id="{E4C8AA43-9BFB-4A16-9EAF-7899EA1650A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43" name="【児童館】&#10;有形固定資産減価償却率最大値テキスト">
          <a:extLst>
            <a:ext uri="{FF2B5EF4-FFF2-40B4-BE49-F238E27FC236}">
              <a16:creationId xmlns:a16="http://schemas.microsoft.com/office/drawing/2014/main" id="{760AB1FC-9D70-404A-BB01-85169CB1D0EF}"/>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44" name="直線コネクタ 743">
          <a:extLst>
            <a:ext uri="{FF2B5EF4-FFF2-40B4-BE49-F238E27FC236}">
              <a16:creationId xmlns:a16="http://schemas.microsoft.com/office/drawing/2014/main" id="{C0D3694A-77B6-4BAD-B15F-42179067C423}"/>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745" name="【児童館】&#10;有形固定資産減価償却率平均値テキスト">
          <a:extLst>
            <a:ext uri="{FF2B5EF4-FFF2-40B4-BE49-F238E27FC236}">
              <a16:creationId xmlns:a16="http://schemas.microsoft.com/office/drawing/2014/main" id="{8686206B-9398-48C1-9AED-000F3B94501A}"/>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46" name="フローチャート: 判断 745">
          <a:extLst>
            <a:ext uri="{FF2B5EF4-FFF2-40B4-BE49-F238E27FC236}">
              <a16:creationId xmlns:a16="http://schemas.microsoft.com/office/drawing/2014/main" id="{501EAAD3-535C-4761-BAD7-ED8DB4855D96}"/>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47" name="フローチャート: 判断 746">
          <a:extLst>
            <a:ext uri="{FF2B5EF4-FFF2-40B4-BE49-F238E27FC236}">
              <a16:creationId xmlns:a16="http://schemas.microsoft.com/office/drawing/2014/main" id="{F6CAEBE9-DB3B-49F0-941E-635409EF7792}"/>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10161</xdr:rowOff>
    </xdr:from>
    <xdr:to>
      <xdr:col>76</xdr:col>
      <xdr:colOff>165100</xdr:colOff>
      <xdr:row>84</xdr:row>
      <xdr:rowOff>111761</xdr:rowOff>
    </xdr:to>
    <xdr:sp macro="" textlink="">
      <xdr:nvSpPr>
        <xdr:cNvPr id="748" name="フローチャート: 判断 747">
          <a:extLst>
            <a:ext uri="{FF2B5EF4-FFF2-40B4-BE49-F238E27FC236}">
              <a16:creationId xmlns:a16="http://schemas.microsoft.com/office/drawing/2014/main" id="{B6122A8D-F3F8-4E6F-BE7D-19828964D87C}"/>
            </a:ext>
          </a:extLst>
        </xdr:cNvPr>
        <xdr:cNvSpPr/>
      </xdr:nvSpPr>
      <xdr:spPr>
        <a:xfrm>
          <a:off x="1454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749" name="フローチャート: 判断 748">
          <a:extLst>
            <a:ext uri="{FF2B5EF4-FFF2-40B4-BE49-F238E27FC236}">
              <a16:creationId xmlns:a16="http://schemas.microsoft.com/office/drawing/2014/main" id="{C0CF9BEF-BF49-43AF-A3B7-93A22925E43A}"/>
            </a:ext>
          </a:extLst>
        </xdr:cNvPr>
        <xdr:cNvSpPr/>
      </xdr:nvSpPr>
      <xdr:spPr>
        <a:xfrm>
          <a:off x="13652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98334</xdr:rowOff>
    </xdr:from>
    <xdr:to>
      <xdr:col>67</xdr:col>
      <xdr:colOff>101600</xdr:colOff>
      <xdr:row>84</xdr:row>
      <xdr:rowOff>28484</xdr:rowOff>
    </xdr:to>
    <xdr:sp macro="" textlink="">
      <xdr:nvSpPr>
        <xdr:cNvPr id="750" name="フローチャート: 判断 749">
          <a:extLst>
            <a:ext uri="{FF2B5EF4-FFF2-40B4-BE49-F238E27FC236}">
              <a16:creationId xmlns:a16="http://schemas.microsoft.com/office/drawing/2014/main" id="{8531C220-58CD-40EC-A2EF-F46E799E54FD}"/>
            </a:ext>
          </a:extLst>
        </xdr:cNvPr>
        <xdr:cNvSpPr/>
      </xdr:nvSpPr>
      <xdr:spPr>
        <a:xfrm>
          <a:off x="12763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352E421E-B18F-4DE9-B865-915488AB08B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272CF1C2-A692-4AA5-9653-5689B19EC97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5F8DAA7-3409-4CE4-AE74-4826D2764D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D9E1F910-FC81-4A67-9604-290D610E5B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01B4B3D-715E-45D3-9F5C-E8ED3997575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5262</xdr:rowOff>
    </xdr:from>
    <xdr:to>
      <xdr:col>85</xdr:col>
      <xdr:colOff>177800</xdr:colOff>
      <xdr:row>83</xdr:row>
      <xdr:rowOff>106862</xdr:rowOff>
    </xdr:to>
    <xdr:sp macro="" textlink="">
      <xdr:nvSpPr>
        <xdr:cNvPr id="756" name="楕円 755">
          <a:extLst>
            <a:ext uri="{FF2B5EF4-FFF2-40B4-BE49-F238E27FC236}">
              <a16:creationId xmlns:a16="http://schemas.microsoft.com/office/drawing/2014/main" id="{18A9239C-1791-4E21-B9C3-C94149D9209F}"/>
            </a:ext>
          </a:extLst>
        </xdr:cNvPr>
        <xdr:cNvSpPr/>
      </xdr:nvSpPr>
      <xdr:spPr>
        <a:xfrm>
          <a:off x="162687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155139</xdr:rowOff>
    </xdr:from>
    <xdr:ext cx="405111" cy="259045"/>
    <xdr:sp macro="" textlink="">
      <xdr:nvSpPr>
        <xdr:cNvPr id="757" name="【児童館】&#10;有形固定資産減価償却率該当値テキスト">
          <a:extLst>
            <a:ext uri="{FF2B5EF4-FFF2-40B4-BE49-F238E27FC236}">
              <a16:creationId xmlns:a16="http://schemas.microsoft.com/office/drawing/2014/main" id="{31B49C8F-B4E4-4E5A-9A31-A5B1A311AF86}"/>
            </a:ext>
          </a:extLst>
        </xdr:cNvPr>
        <xdr:cNvSpPr txBox="1"/>
      </xdr:nvSpPr>
      <xdr:spPr>
        <a:xfrm>
          <a:off x="16357600"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140788</xdr:rowOff>
    </xdr:from>
    <xdr:to>
      <xdr:col>81</xdr:col>
      <xdr:colOff>101600</xdr:colOff>
      <xdr:row>83</xdr:row>
      <xdr:rowOff>70938</xdr:rowOff>
    </xdr:to>
    <xdr:sp macro="" textlink="">
      <xdr:nvSpPr>
        <xdr:cNvPr id="758" name="楕円 757">
          <a:extLst>
            <a:ext uri="{FF2B5EF4-FFF2-40B4-BE49-F238E27FC236}">
              <a16:creationId xmlns:a16="http://schemas.microsoft.com/office/drawing/2014/main" id="{2C94B0D2-86FC-4B12-BF05-6D9C5FC7B86E}"/>
            </a:ext>
          </a:extLst>
        </xdr:cNvPr>
        <xdr:cNvSpPr/>
      </xdr:nvSpPr>
      <xdr:spPr>
        <a:xfrm>
          <a:off x="15430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20138</xdr:rowOff>
    </xdr:from>
    <xdr:to>
      <xdr:col>85</xdr:col>
      <xdr:colOff>127000</xdr:colOff>
      <xdr:row>83</xdr:row>
      <xdr:rowOff>56062</xdr:rowOff>
    </xdr:to>
    <xdr:cxnSp macro="">
      <xdr:nvCxnSpPr>
        <xdr:cNvPr id="759" name="直線コネクタ 758">
          <a:extLst>
            <a:ext uri="{FF2B5EF4-FFF2-40B4-BE49-F238E27FC236}">
              <a16:creationId xmlns:a16="http://schemas.microsoft.com/office/drawing/2014/main" id="{841B892B-4803-4CD4-AD7C-B13AB94B427F}"/>
            </a:ext>
          </a:extLst>
        </xdr:cNvPr>
        <xdr:cNvCxnSpPr/>
      </xdr:nvCxnSpPr>
      <xdr:spPr>
        <a:xfrm>
          <a:off x="15481300" y="142504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104866</xdr:rowOff>
    </xdr:from>
    <xdr:to>
      <xdr:col>76</xdr:col>
      <xdr:colOff>165100</xdr:colOff>
      <xdr:row>83</xdr:row>
      <xdr:rowOff>35016</xdr:rowOff>
    </xdr:to>
    <xdr:sp macro="" textlink="">
      <xdr:nvSpPr>
        <xdr:cNvPr id="760" name="楕円 759">
          <a:extLst>
            <a:ext uri="{FF2B5EF4-FFF2-40B4-BE49-F238E27FC236}">
              <a16:creationId xmlns:a16="http://schemas.microsoft.com/office/drawing/2014/main" id="{33F83612-CC56-4DA1-8B9D-00B93EDD340B}"/>
            </a:ext>
          </a:extLst>
        </xdr:cNvPr>
        <xdr:cNvSpPr/>
      </xdr:nvSpPr>
      <xdr:spPr>
        <a:xfrm>
          <a:off x="14541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155666</xdr:rowOff>
    </xdr:from>
    <xdr:to>
      <xdr:col>81</xdr:col>
      <xdr:colOff>50800</xdr:colOff>
      <xdr:row>83</xdr:row>
      <xdr:rowOff>20138</xdr:rowOff>
    </xdr:to>
    <xdr:cxnSp macro="">
      <xdr:nvCxnSpPr>
        <xdr:cNvPr id="761" name="直線コネクタ 760">
          <a:extLst>
            <a:ext uri="{FF2B5EF4-FFF2-40B4-BE49-F238E27FC236}">
              <a16:creationId xmlns:a16="http://schemas.microsoft.com/office/drawing/2014/main" id="{074B5F8B-0058-4750-84AC-01A6CC7B7FC3}"/>
            </a:ext>
          </a:extLst>
        </xdr:cNvPr>
        <xdr:cNvCxnSpPr/>
      </xdr:nvCxnSpPr>
      <xdr:spPr>
        <a:xfrm>
          <a:off x="14592300" y="1421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68943</xdr:rowOff>
    </xdr:from>
    <xdr:to>
      <xdr:col>72</xdr:col>
      <xdr:colOff>38100</xdr:colOff>
      <xdr:row>82</xdr:row>
      <xdr:rowOff>170543</xdr:rowOff>
    </xdr:to>
    <xdr:sp macro="" textlink="">
      <xdr:nvSpPr>
        <xdr:cNvPr id="762" name="楕円 761">
          <a:extLst>
            <a:ext uri="{FF2B5EF4-FFF2-40B4-BE49-F238E27FC236}">
              <a16:creationId xmlns:a16="http://schemas.microsoft.com/office/drawing/2014/main" id="{AA1A4E2A-B965-4220-ACAB-2A40F36D0A9C}"/>
            </a:ext>
          </a:extLst>
        </xdr:cNvPr>
        <xdr:cNvSpPr/>
      </xdr:nvSpPr>
      <xdr:spPr>
        <a:xfrm>
          <a:off x="13652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119743</xdr:rowOff>
    </xdr:from>
    <xdr:to>
      <xdr:col>76</xdr:col>
      <xdr:colOff>114300</xdr:colOff>
      <xdr:row>82</xdr:row>
      <xdr:rowOff>155666</xdr:rowOff>
    </xdr:to>
    <xdr:cxnSp macro="">
      <xdr:nvCxnSpPr>
        <xdr:cNvPr id="763" name="直線コネクタ 762">
          <a:extLst>
            <a:ext uri="{FF2B5EF4-FFF2-40B4-BE49-F238E27FC236}">
              <a16:creationId xmlns:a16="http://schemas.microsoft.com/office/drawing/2014/main" id="{BBB23678-C518-41B5-A237-C59683266688}"/>
            </a:ext>
          </a:extLst>
        </xdr:cNvPr>
        <xdr:cNvCxnSpPr/>
      </xdr:nvCxnSpPr>
      <xdr:spPr>
        <a:xfrm>
          <a:off x="13703300" y="1417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764" name="楕円 763">
          <a:extLst>
            <a:ext uri="{FF2B5EF4-FFF2-40B4-BE49-F238E27FC236}">
              <a16:creationId xmlns:a16="http://schemas.microsoft.com/office/drawing/2014/main" id="{087183DC-E9EB-4EEA-8951-CA20E686A324}"/>
            </a:ext>
          </a:extLst>
        </xdr:cNvPr>
        <xdr:cNvSpPr/>
      </xdr:nvSpPr>
      <xdr:spPr>
        <a:xfrm>
          <a:off x="1276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119743</xdr:rowOff>
    </xdr:to>
    <xdr:cxnSp macro="">
      <xdr:nvCxnSpPr>
        <xdr:cNvPr id="765" name="直線コネクタ 764">
          <a:extLst>
            <a:ext uri="{FF2B5EF4-FFF2-40B4-BE49-F238E27FC236}">
              <a16:creationId xmlns:a16="http://schemas.microsoft.com/office/drawing/2014/main" id="{7FC84760-1664-4B9C-B68E-679F0B21F9EE}"/>
            </a:ext>
          </a:extLst>
        </xdr:cNvPr>
        <xdr:cNvCxnSpPr/>
      </xdr:nvCxnSpPr>
      <xdr:spPr>
        <a:xfrm>
          <a:off x="12814300" y="1414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66" name="n_1aveValue【児童館】&#10;有形固定資産減価償却率">
          <a:extLst>
            <a:ext uri="{FF2B5EF4-FFF2-40B4-BE49-F238E27FC236}">
              <a16:creationId xmlns:a16="http://schemas.microsoft.com/office/drawing/2014/main" id="{C64DA25B-2780-4721-831B-86DA40F16846}"/>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767" name="n_2aveValue【児童館】&#10;有形固定資産減価償却率">
          <a:extLst>
            <a:ext uri="{FF2B5EF4-FFF2-40B4-BE49-F238E27FC236}">
              <a16:creationId xmlns:a16="http://schemas.microsoft.com/office/drawing/2014/main" id="{D0579AEE-D1DF-4627-AAD8-2833479D8844}"/>
            </a:ext>
          </a:extLst>
        </xdr:cNvPr>
        <xdr:cNvSpPr txBox="1"/>
      </xdr:nvSpPr>
      <xdr:spPr>
        <a:xfrm>
          <a:off x="14389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89825</xdr:rowOff>
    </xdr:from>
    <xdr:ext cx="405111" cy="259045"/>
    <xdr:sp macro="" textlink="">
      <xdr:nvSpPr>
        <xdr:cNvPr id="768" name="n_3aveValue【児童館】&#10;有形固定資産減価償却率">
          <a:extLst>
            <a:ext uri="{FF2B5EF4-FFF2-40B4-BE49-F238E27FC236}">
              <a16:creationId xmlns:a16="http://schemas.microsoft.com/office/drawing/2014/main" id="{30978630-027E-47AD-9E35-46FE328FC716}"/>
            </a:ext>
          </a:extLst>
        </xdr:cNvPr>
        <xdr:cNvSpPr txBox="1"/>
      </xdr:nvSpPr>
      <xdr:spPr>
        <a:xfrm>
          <a:off x="13500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19611</xdr:rowOff>
    </xdr:from>
    <xdr:ext cx="405111" cy="259045"/>
    <xdr:sp macro="" textlink="">
      <xdr:nvSpPr>
        <xdr:cNvPr id="769" name="n_4aveValue【児童館】&#10;有形固定資産減価償却率">
          <a:extLst>
            <a:ext uri="{FF2B5EF4-FFF2-40B4-BE49-F238E27FC236}">
              <a16:creationId xmlns:a16="http://schemas.microsoft.com/office/drawing/2014/main" id="{82493C7D-98AE-496C-A1D8-95B16D4A9D32}"/>
            </a:ext>
          </a:extLst>
        </xdr:cNvPr>
        <xdr:cNvSpPr txBox="1"/>
      </xdr:nvSpPr>
      <xdr:spPr>
        <a:xfrm>
          <a:off x="12611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62065</xdr:rowOff>
    </xdr:from>
    <xdr:ext cx="405111" cy="259045"/>
    <xdr:sp macro="" textlink="">
      <xdr:nvSpPr>
        <xdr:cNvPr id="770" name="n_1mainValue【児童館】&#10;有形固定資産減価償却率">
          <a:extLst>
            <a:ext uri="{FF2B5EF4-FFF2-40B4-BE49-F238E27FC236}">
              <a16:creationId xmlns:a16="http://schemas.microsoft.com/office/drawing/2014/main" id="{304AB3AE-0DEE-433F-989F-A2FB1F975745}"/>
            </a:ext>
          </a:extLst>
        </xdr:cNvPr>
        <xdr:cNvSpPr txBox="1"/>
      </xdr:nvSpPr>
      <xdr:spPr>
        <a:xfrm>
          <a:off x="15266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51543</xdr:rowOff>
    </xdr:from>
    <xdr:ext cx="405111" cy="259045"/>
    <xdr:sp macro="" textlink="">
      <xdr:nvSpPr>
        <xdr:cNvPr id="771" name="n_2mainValue【児童館】&#10;有形固定資産減価償却率">
          <a:extLst>
            <a:ext uri="{FF2B5EF4-FFF2-40B4-BE49-F238E27FC236}">
              <a16:creationId xmlns:a16="http://schemas.microsoft.com/office/drawing/2014/main" id="{5374E515-632B-44DD-9C25-BBF8E8A4815B}"/>
            </a:ext>
          </a:extLst>
        </xdr:cNvPr>
        <xdr:cNvSpPr txBox="1"/>
      </xdr:nvSpPr>
      <xdr:spPr>
        <a:xfrm>
          <a:off x="143897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772" name="n_3mainValue【児童館】&#10;有形固定資産減価償却率">
          <a:extLst>
            <a:ext uri="{FF2B5EF4-FFF2-40B4-BE49-F238E27FC236}">
              <a16:creationId xmlns:a16="http://schemas.microsoft.com/office/drawing/2014/main" id="{7014FD27-051E-4634-B191-BC8487198216}"/>
            </a:ext>
          </a:extLst>
        </xdr:cNvPr>
        <xdr:cNvSpPr txBox="1"/>
      </xdr:nvSpPr>
      <xdr:spPr>
        <a:xfrm>
          <a:off x="13500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151147</xdr:rowOff>
    </xdr:from>
    <xdr:ext cx="405111" cy="259045"/>
    <xdr:sp macro="" textlink="">
      <xdr:nvSpPr>
        <xdr:cNvPr id="773" name="n_4mainValue【児童館】&#10;有形固定資産減価償却率">
          <a:extLst>
            <a:ext uri="{FF2B5EF4-FFF2-40B4-BE49-F238E27FC236}">
              <a16:creationId xmlns:a16="http://schemas.microsoft.com/office/drawing/2014/main" id="{9FB7021B-40CA-409A-BBD2-BF120CC31B63}"/>
            </a:ext>
          </a:extLst>
        </xdr:cNvPr>
        <xdr:cNvSpPr txBox="1"/>
      </xdr:nvSpPr>
      <xdr:spPr>
        <a:xfrm>
          <a:off x="12611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76354967-972A-4A02-94C4-D674B5768AF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CFDEF538-374A-46EF-A335-A93F025E1D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31E18753-EB8A-4B9C-8033-32147171AF3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50336642-5858-4062-8098-9048A4C55E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378F1394-D777-4FEB-A780-958D54B6E06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93DDEDA8-77BA-4680-86F3-081FDEAD49D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A3CE66B4-18F3-4470-93E1-D701D4A27D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CCEA672F-2839-41E3-9DFB-0B65C7F0C20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8195E498-F88D-4F78-974B-C336056FCF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51FA3607-CA2F-4917-B5D1-1304AF5CB4D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84" name="直線コネクタ 783">
          <a:extLst>
            <a:ext uri="{FF2B5EF4-FFF2-40B4-BE49-F238E27FC236}">
              <a16:creationId xmlns:a16="http://schemas.microsoft.com/office/drawing/2014/main" id="{C3E48BEE-6D20-4943-8C8C-74584C310878}"/>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85" name="テキスト ボックス 784">
          <a:extLst>
            <a:ext uri="{FF2B5EF4-FFF2-40B4-BE49-F238E27FC236}">
              <a16:creationId xmlns:a16="http://schemas.microsoft.com/office/drawing/2014/main" id="{A7062700-E135-4DE9-AE88-8EA2FDF9BB33}"/>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6" name="直線コネクタ 785">
          <a:extLst>
            <a:ext uri="{FF2B5EF4-FFF2-40B4-BE49-F238E27FC236}">
              <a16:creationId xmlns:a16="http://schemas.microsoft.com/office/drawing/2014/main" id="{B53DA321-AA59-4625-BC04-A2D9F1F9CA5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7" name="テキスト ボックス 786">
          <a:extLst>
            <a:ext uri="{FF2B5EF4-FFF2-40B4-BE49-F238E27FC236}">
              <a16:creationId xmlns:a16="http://schemas.microsoft.com/office/drawing/2014/main" id="{1A1C31BB-19D3-4F7A-87E4-FF381363A7C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88" name="直線コネクタ 787">
          <a:extLst>
            <a:ext uri="{FF2B5EF4-FFF2-40B4-BE49-F238E27FC236}">
              <a16:creationId xmlns:a16="http://schemas.microsoft.com/office/drawing/2014/main" id="{7FFC0689-D834-4EC6-8E10-B060E9A6A519}"/>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89" name="テキスト ボックス 788">
          <a:extLst>
            <a:ext uri="{FF2B5EF4-FFF2-40B4-BE49-F238E27FC236}">
              <a16:creationId xmlns:a16="http://schemas.microsoft.com/office/drawing/2014/main" id="{D0E3B427-D06C-431B-A59A-CD0E35D32FD6}"/>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463B4B36-BC20-4EC0-B8F5-BD480250BE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7E345233-B0AE-47E8-8CAE-6CBEE351B74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a:extLst>
            <a:ext uri="{FF2B5EF4-FFF2-40B4-BE49-F238E27FC236}">
              <a16:creationId xmlns:a16="http://schemas.microsoft.com/office/drawing/2014/main" id="{6AE6BA7E-D138-4A4F-A541-A899AAA785E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793" name="直線コネクタ 792">
          <a:extLst>
            <a:ext uri="{FF2B5EF4-FFF2-40B4-BE49-F238E27FC236}">
              <a16:creationId xmlns:a16="http://schemas.microsoft.com/office/drawing/2014/main" id="{0B6A903A-5F4B-43B4-AB32-E608EAAF856E}"/>
            </a:ext>
          </a:extLst>
        </xdr:cNvPr>
        <xdr:cNvCxnSpPr/>
      </xdr:nvCxnSpPr>
      <xdr:spPr>
        <a:xfrm flipV="1">
          <a:off x="22160864" y="13474064"/>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94" name="【児童館】&#10;一人当たり面積最小値テキスト">
          <a:extLst>
            <a:ext uri="{FF2B5EF4-FFF2-40B4-BE49-F238E27FC236}">
              <a16:creationId xmlns:a16="http://schemas.microsoft.com/office/drawing/2014/main" id="{CE9FBF08-F422-4A62-9AC2-9EFC7BC83150}"/>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95" name="直線コネクタ 794">
          <a:extLst>
            <a:ext uri="{FF2B5EF4-FFF2-40B4-BE49-F238E27FC236}">
              <a16:creationId xmlns:a16="http://schemas.microsoft.com/office/drawing/2014/main" id="{910930D5-204F-4584-885F-9AE444743B8F}"/>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796" name="【児童館】&#10;一人当たり面積最大値テキスト">
          <a:extLst>
            <a:ext uri="{FF2B5EF4-FFF2-40B4-BE49-F238E27FC236}">
              <a16:creationId xmlns:a16="http://schemas.microsoft.com/office/drawing/2014/main" id="{480028B3-CB21-4FD5-8E56-7C8FCC6560A8}"/>
            </a:ext>
          </a:extLst>
        </xdr:cNvPr>
        <xdr:cNvSpPr txBox="1"/>
      </xdr:nvSpPr>
      <xdr:spPr>
        <a:xfrm>
          <a:off x="22199600"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797" name="直線コネクタ 796">
          <a:extLst>
            <a:ext uri="{FF2B5EF4-FFF2-40B4-BE49-F238E27FC236}">
              <a16:creationId xmlns:a16="http://schemas.microsoft.com/office/drawing/2014/main" id="{AD3AB81E-CE08-4B6E-B32A-164EDFEA5FBA}"/>
            </a:ext>
          </a:extLst>
        </xdr:cNvPr>
        <xdr:cNvCxnSpPr/>
      </xdr:nvCxnSpPr>
      <xdr:spPr>
        <a:xfrm>
          <a:off x="22072600" y="1347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798" name="【児童館】&#10;一人当たり面積平均値テキスト">
          <a:extLst>
            <a:ext uri="{FF2B5EF4-FFF2-40B4-BE49-F238E27FC236}">
              <a16:creationId xmlns:a16="http://schemas.microsoft.com/office/drawing/2014/main" id="{07A46ED8-8B99-4C4C-8EA4-9B241246230F}"/>
            </a:ext>
          </a:extLst>
        </xdr:cNvPr>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99" name="フローチャート: 判断 798">
          <a:extLst>
            <a:ext uri="{FF2B5EF4-FFF2-40B4-BE49-F238E27FC236}">
              <a16:creationId xmlns:a16="http://schemas.microsoft.com/office/drawing/2014/main" id="{8ACD93F4-C690-4CF7-BCE0-EEB71D2401A6}"/>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00" name="フローチャート: 判断 799">
          <a:extLst>
            <a:ext uri="{FF2B5EF4-FFF2-40B4-BE49-F238E27FC236}">
              <a16:creationId xmlns:a16="http://schemas.microsoft.com/office/drawing/2014/main" id="{B3457577-6746-4FB4-A3D0-B432A74FBEFB}"/>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801" name="フローチャート: 判断 800">
          <a:extLst>
            <a:ext uri="{FF2B5EF4-FFF2-40B4-BE49-F238E27FC236}">
              <a16:creationId xmlns:a16="http://schemas.microsoft.com/office/drawing/2014/main" id="{9BC3746F-0D4C-4FAA-A4E5-2227B05C02DA}"/>
            </a:ext>
          </a:extLst>
        </xdr:cNvPr>
        <xdr:cNvSpPr/>
      </xdr:nvSpPr>
      <xdr:spPr>
        <a:xfrm>
          <a:off x="2038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802" name="フローチャート: 判断 801">
          <a:extLst>
            <a:ext uri="{FF2B5EF4-FFF2-40B4-BE49-F238E27FC236}">
              <a16:creationId xmlns:a16="http://schemas.microsoft.com/office/drawing/2014/main" id="{E762F2EA-6862-4565-B414-2B0921AC7303}"/>
            </a:ext>
          </a:extLst>
        </xdr:cNvPr>
        <xdr:cNvSpPr/>
      </xdr:nvSpPr>
      <xdr:spPr>
        <a:xfrm>
          <a:off x="19494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27305</xdr:rowOff>
    </xdr:from>
    <xdr:to>
      <xdr:col>98</xdr:col>
      <xdr:colOff>38100</xdr:colOff>
      <xdr:row>84</xdr:row>
      <xdr:rowOff>128905</xdr:rowOff>
    </xdr:to>
    <xdr:sp macro="" textlink="">
      <xdr:nvSpPr>
        <xdr:cNvPr id="803" name="フローチャート: 判断 802">
          <a:extLst>
            <a:ext uri="{FF2B5EF4-FFF2-40B4-BE49-F238E27FC236}">
              <a16:creationId xmlns:a16="http://schemas.microsoft.com/office/drawing/2014/main" id="{F4B9E6AF-A970-47E3-963B-D874C2DCAB61}"/>
            </a:ext>
          </a:extLst>
        </xdr:cNvPr>
        <xdr:cNvSpPr/>
      </xdr:nvSpPr>
      <xdr:spPr>
        <a:xfrm>
          <a:off x="18605500" y="1442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A8C134D8-9A70-49BD-AD3A-00D2479CE7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460FED77-982D-4BFF-9C4B-2A7D7D4286F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3E919C2-C368-4A53-A025-DC8C7F432E3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ACD4D8F9-0A84-4CEB-BA70-D8599B52CFF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962638A4-3EED-4AF9-BB05-B6DD7F9A30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809" name="楕円 808">
          <a:extLst>
            <a:ext uri="{FF2B5EF4-FFF2-40B4-BE49-F238E27FC236}">
              <a16:creationId xmlns:a16="http://schemas.microsoft.com/office/drawing/2014/main" id="{AB9DAD08-B5DC-4DA7-8276-4A3ED79373F4}"/>
            </a:ext>
          </a:extLst>
        </xdr:cNvPr>
        <xdr:cNvSpPr/>
      </xdr:nvSpPr>
      <xdr:spPr>
        <a:xfrm>
          <a:off x="22110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96538</xdr:rowOff>
    </xdr:from>
    <xdr:ext cx="469744" cy="259045"/>
    <xdr:sp macro="" textlink="">
      <xdr:nvSpPr>
        <xdr:cNvPr id="810" name="【児童館】&#10;一人当たり面積該当値テキスト">
          <a:extLst>
            <a:ext uri="{FF2B5EF4-FFF2-40B4-BE49-F238E27FC236}">
              <a16:creationId xmlns:a16="http://schemas.microsoft.com/office/drawing/2014/main" id="{C187C85D-550C-409F-87D8-0DE75F22BB19}"/>
            </a:ext>
          </a:extLst>
        </xdr:cNvPr>
        <xdr:cNvSpPr txBox="1"/>
      </xdr:nvSpPr>
      <xdr:spPr>
        <a:xfrm>
          <a:off x="22199600" y="1449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10161</xdr:rowOff>
    </xdr:from>
    <xdr:to>
      <xdr:col>112</xdr:col>
      <xdr:colOff>38100</xdr:colOff>
      <xdr:row>85</xdr:row>
      <xdr:rowOff>111761</xdr:rowOff>
    </xdr:to>
    <xdr:sp macro="" textlink="">
      <xdr:nvSpPr>
        <xdr:cNvPr id="811" name="楕円 810">
          <a:extLst>
            <a:ext uri="{FF2B5EF4-FFF2-40B4-BE49-F238E27FC236}">
              <a16:creationId xmlns:a16="http://schemas.microsoft.com/office/drawing/2014/main" id="{EA8914B7-4297-4CD9-B4B5-5A00DD5F916E}"/>
            </a:ext>
          </a:extLst>
        </xdr:cNvPr>
        <xdr:cNvSpPr/>
      </xdr:nvSpPr>
      <xdr:spPr>
        <a:xfrm>
          <a:off x="2127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60961</xdr:rowOff>
    </xdr:to>
    <xdr:cxnSp macro="">
      <xdr:nvCxnSpPr>
        <xdr:cNvPr id="812" name="直線コネクタ 811">
          <a:extLst>
            <a:ext uri="{FF2B5EF4-FFF2-40B4-BE49-F238E27FC236}">
              <a16:creationId xmlns:a16="http://schemas.microsoft.com/office/drawing/2014/main" id="{EBDAFB05-4B9C-40F7-966A-F4B615F5B374}"/>
            </a:ext>
          </a:extLst>
        </xdr:cNvPr>
        <xdr:cNvCxnSpPr/>
      </xdr:nvCxnSpPr>
      <xdr:spPr>
        <a:xfrm>
          <a:off x="21323300" y="1463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813" name="楕円 812">
          <a:extLst>
            <a:ext uri="{FF2B5EF4-FFF2-40B4-BE49-F238E27FC236}">
              <a16:creationId xmlns:a16="http://schemas.microsoft.com/office/drawing/2014/main" id="{C4954DD8-7E31-4771-8671-623B298AB6BA}"/>
            </a:ext>
          </a:extLst>
        </xdr:cNvPr>
        <xdr:cNvSpPr/>
      </xdr:nvSpPr>
      <xdr:spPr>
        <a:xfrm>
          <a:off x="20383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60961</xdr:rowOff>
    </xdr:from>
    <xdr:to>
      <xdr:col>111</xdr:col>
      <xdr:colOff>177800</xdr:colOff>
      <xdr:row>85</xdr:row>
      <xdr:rowOff>60961</xdr:rowOff>
    </xdr:to>
    <xdr:cxnSp macro="">
      <xdr:nvCxnSpPr>
        <xdr:cNvPr id="814" name="直線コネクタ 813">
          <a:extLst>
            <a:ext uri="{FF2B5EF4-FFF2-40B4-BE49-F238E27FC236}">
              <a16:creationId xmlns:a16="http://schemas.microsoft.com/office/drawing/2014/main" id="{8C88D983-B920-467B-9353-EE31D84CCAA7}"/>
            </a:ext>
          </a:extLst>
        </xdr:cNvPr>
        <xdr:cNvCxnSpPr/>
      </xdr:nvCxnSpPr>
      <xdr:spPr>
        <a:xfrm>
          <a:off x="20434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5" name="楕円 814">
          <a:extLst>
            <a:ext uri="{FF2B5EF4-FFF2-40B4-BE49-F238E27FC236}">
              <a16:creationId xmlns:a16="http://schemas.microsoft.com/office/drawing/2014/main" id="{B289CC1F-84D7-4800-BAC9-AD36787F39BD}"/>
            </a:ext>
          </a:extLst>
        </xdr:cNvPr>
        <xdr:cNvSpPr/>
      </xdr:nvSpPr>
      <xdr:spPr>
        <a:xfrm>
          <a:off x="19494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60961</xdr:rowOff>
    </xdr:from>
    <xdr:to>
      <xdr:col>107</xdr:col>
      <xdr:colOff>50800</xdr:colOff>
      <xdr:row>85</xdr:row>
      <xdr:rowOff>60961</xdr:rowOff>
    </xdr:to>
    <xdr:cxnSp macro="">
      <xdr:nvCxnSpPr>
        <xdr:cNvPr id="816" name="直線コネクタ 815">
          <a:extLst>
            <a:ext uri="{FF2B5EF4-FFF2-40B4-BE49-F238E27FC236}">
              <a16:creationId xmlns:a16="http://schemas.microsoft.com/office/drawing/2014/main" id="{51DEE8B8-DAFA-41E0-838F-A516786F52BD}"/>
            </a:ext>
          </a:extLst>
        </xdr:cNvPr>
        <xdr:cNvCxnSpPr/>
      </xdr:nvCxnSpPr>
      <xdr:spPr>
        <a:xfrm>
          <a:off x="19545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10161</xdr:rowOff>
    </xdr:from>
    <xdr:to>
      <xdr:col>98</xdr:col>
      <xdr:colOff>38100</xdr:colOff>
      <xdr:row>85</xdr:row>
      <xdr:rowOff>111761</xdr:rowOff>
    </xdr:to>
    <xdr:sp macro="" textlink="">
      <xdr:nvSpPr>
        <xdr:cNvPr id="817" name="楕円 816">
          <a:extLst>
            <a:ext uri="{FF2B5EF4-FFF2-40B4-BE49-F238E27FC236}">
              <a16:creationId xmlns:a16="http://schemas.microsoft.com/office/drawing/2014/main" id="{34E346C8-8B80-4AB5-B795-75E366F27363}"/>
            </a:ext>
          </a:extLst>
        </xdr:cNvPr>
        <xdr:cNvSpPr/>
      </xdr:nvSpPr>
      <xdr:spPr>
        <a:xfrm>
          <a:off x="18605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60961</xdr:rowOff>
    </xdr:from>
    <xdr:to>
      <xdr:col>102</xdr:col>
      <xdr:colOff>114300</xdr:colOff>
      <xdr:row>85</xdr:row>
      <xdr:rowOff>60961</xdr:rowOff>
    </xdr:to>
    <xdr:cxnSp macro="">
      <xdr:nvCxnSpPr>
        <xdr:cNvPr id="818" name="直線コネクタ 817">
          <a:extLst>
            <a:ext uri="{FF2B5EF4-FFF2-40B4-BE49-F238E27FC236}">
              <a16:creationId xmlns:a16="http://schemas.microsoft.com/office/drawing/2014/main" id="{074E6203-C448-4A88-9987-83D9DB6998B1}"/>
            </a:ext>
          </a:extLst>
        </xdr:cNvPr>
        <xdr:cNvCxnSpPr/>
      </xdr:nvCxnSpPr>
      <xdr:spPr>
        <a:xfrm>
          <a:off x="18656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819" name="n_1aveValue【児童館】&#10;一人当たり面積">
          <a:extLst>
            <a:ext uri="{FF2B5EF4-FFF2-40B4-BE49-F238E27FC236}">
              <a16:creationId xmlns:a16="http://schemas.microsoft.com/office/drawing/2014/main" id="{F4561B52-0FD7-40AE-AB4C-5534C2FAD624}"/>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116857</xdr:rowOff>
    </xdr:from>
    <xdr:ext cx="469744" cy="259045"/>
    <xdr:sp macro="" textlink="">
      <xdr:nvSpPr>
        <xdr:cNvPr id="820" name="n_2aveValue【児童館】&#10;一人当たり面積">
          <a:extLst>
            <a:ext uri="{FF2B5EF4-FFF2-40B4-BE49-F238E27FC236}">
              <a16:creationId xmlns:a16="http://schemas.microsoft.com/office/drawing/2014/main" id="{71794073-3FD2-493E-A822-4C52CB15BA51}"/>
            </a:ext>
          </a:extLst>
        </xdr:cNvPr>
        <xdr:cNvSpPr txBox="1"/>
      </xdr:nvSpPr>
      <xdr:spPr>
        <a:xfrm>
          <a:off x="20199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111141</xdr:rowOff>
    </xdr:from>
    <xdr:ext cx="469744" cy="259045"/>
    <xdr:sp macro="" textlink="">
      <xdr:nvSpPr>
        <xdr:cNvPr id="821" name="n_3aveValue【児童館】&#10;一人当たり面積">
          <a:extLst>
            <a:ext uri="{FF2B5EF4-FFF2-40B4-BE49-F238E27FC236}">
              <a16:creationId xmlns:a16="http://schemas.microsoft.com/office/drawing/2014/main" id="{6DFA983C-D38F-4817-A2CF-9CBF8BB8E5C2}"/>
            </a:ext>
          </a:extLst>
        </xdr:cNvPr>
        <xdr:cNvSpPr txBox="1"/>
      </xdr:nvSpPr>
      <xdr:spPr>
        <a:xfrm>
          <a:off x="19310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145432</xdr:rowOff>
    </xdr:from>
    <xdr:ext cx="469744" cy="259045"/>
    <xdr:sp macro="" textlink="">
      <xdr:nvSpPr>
        <xdr:cNvPr id="822" name="n_4aveValue【児童館】&#10;一人当たり面積">
          <a:extLst>
            <a:ext uri="{FF2B5EF4-FFF2-40B4-BE49-F238E27FC236}">
              <a16:creationId xmlns:a16="http://schemas.microsoft.com/office/drawing/2014/main" id="{FD2F4050-F31E-4BBE-8D05-FBC74462476D}"/>
            </a:ext>
          </a:extLst>
        </xdr:cNvPr>
        <xdr:cNvSpPr txBox="1"/>
      </xdr:nvSpPr>
      <xdr:spPr>
        <a:xfrm>
          <a:off x="18421427" y="1420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102888</xdr:rowOff>
    </xdr:from>
    <xdr:ext cx="469744" cy="259045"/>
    <xdr:sp macro="" textlink="">
      <xdr:nvSpPr>
        <xdr:cNvPr id="823" name="n_1mainValue【児童館】&#10;一人当たり面積">
          <a:extLst>
            <a:ext uri="{FF2B5EF4-FFF2-40B4-BE49-F238E27FC236}">
              <a16:creationId xmlns:a16="http://schemas.microsoft.com/office/drawing/2014/main" id="{811958E8-77C7-48F8-86D5-72C78C252D22}"/>
            </a:ext>
          </a:extLst>
        </xdr:cNvPr>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24" name="n_2mainValue【児童館】&#10;一人当たり面積">
          <a:extLst>
            <a:ext uri="{FF2B5EF4-FFF2-40B4-BE49-F238E27FC236}">
              <a16:creationId xmlns:a16="http://schemas.microsoft.com/office/drawing/2014/main" id="{5D227F16-3577-4000-B810-1CA2AB167A25}"/>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25" name="n_3mainValue【児童館】&#10;一人当たり面積">
          <a:extLst>
            <a:ext uri="{FF2B5EF4-FFF2-40B4-BE49-F238E27FC236}">
              <a16:creationId xmlns:a16="http://schemas.microsoft.com/office/drawing/2014/main" id="{1B6D6AC5-F1F1-41E5-B349-E23A53C5A655}"/>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826" name="n_4mainValue【児童館】&#10;一人当たり面積">
          <a:extLst>
            <a:ext uri="{FF2B5EF4-FFF2-40B4-BE49-F238E27FC236}">
              <a16:creationId xmlns:a16="http://schemas.microsoft.com/office/drawing/2014/main" id="{F055D4F2-9090-46F1-B86D-1DF07FCFA60B}"/>
            </a:ext>
          </a:extLst>
        </xdr:cNvPr>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D0230159-6117-47A6-A020-A2CB7E8A3E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879D1623-6A9E-4C06-9877-56D96A8FCB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98D21661-A3C4-41B3-88DC-DD39F5A8F8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C70CB1C5-6DAE-4F75-A81E-B95CA1E600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FD1EAFD9-2E9B-4F2B-AC37-8B2DD723164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37B55637-0B7A-4581-83F3-C228113F47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631A9CE3-E0A8-4373-9731-06C3B04ED3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6CDCEE97-BDC8-40FA-A4BE-6453D1A38F3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247354AF-0266-4341-A068-8B8B832DA4B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CC8A3507-EC9C-4855-82ED-782AE0B346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AF42AC11-1982-48DE-9E24-AFDAC9617D6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8" name="直線コネクタ 837">
          <a:extLst>
            <a:ext uri="{FF2B5EF4-FFF2-40B4-BE49-F238E27FC236}">
              <a16:creationId xmlns:a16="http://schemas.microsoft.com/office/drawing/2014/main" id="{15838F19-C28F-42B8-94D6-12C0363FC35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39" name="テキスト ボックス 838">
          <a:extLst>
            <a:ext uri="{FF2B5EF4-FFF2-40B4-BE49-F238E27FC236}">
              <a16:creationId xmlns:a16="http://schemas.microsoft.com/office/drawing/2014/main" id="{4B6B04EF-4A8A-4A71-B995-B22A774F4A46}"/>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0" name="直線コネクタ 839">
          <a:extLst>
            <a:ext uri="{FF2B5EF4-FFF2-40B4-BE49-F238E27FC236}">
              <a16:creationId xmlns:a16="http://schemas.microsoft.com/office/drawing/2014/main" id="{D52997A0-2D83-4546-AABE-57FAB1EE002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1" name="テキスト ボックス 840">
          <a:extLst>
            <a:ext uri="{FF2B5EF4-FFF2-40B4-BE49-F238E27FC236}">
              <a16:creationId xmlns:a16="http://schemas.microsoft.com/office/drawing/2014/main" id="{7FE7FE79-3D6F-4A28-AA6C-117E9669F48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2" name="直線コネクタ 841">
          <a:extLst>
            <a:ext uri="{FF2B5EF4-FFF2-40B4-BE49-F238E27FC236}">
              <a16:creationId xmlns:a16="http://schemas.microsoft.com/office/drawing/2014/main" id="{5663306D-4716-4C98-9F8F-194CAF0E947D}"/>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3" name="テキスト ボックス 842">
          <a:extLst>
            <a:ext uri="{FF2B5EF4-FFF2-40B4-BE49-F238E27FC236}">
              <a16:creationId xmlns:a16="http://schemas.microsoft.com/office/drawing/2014/main" id="{2E04F122-B3E9-4854-937C-F6DD8785EE0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4" name="直線コネクタ 843">
          <a:extLst>
            <a:ext uri="{FF2B5EF4-FFF2-40B4-BE49-F238E27FC236}">
              <a16:creationId xmlns:a16="http://schemas.microsoft.com/office/drawing/2014/main" id="{9452A1C4-9102-4384-AE26-F5A65E83E12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5" name="テキスト ボックス 844">
          <a:extLst>
            <a:ext uri="{FF2B5EF4-FFF2-40B4-BE49-F238E27FC236}">
              <a16:creationId xmlns:a16="http://schemas.microsoft.com/office/drawing/2014/main" id="{FA5895C1-562C-4FE3-B24C-292B338A04A1}"/>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a:extLst>
            <a:ext uri="{FF2B5EF4-FFF2-40B4-BE49-F238E27FC236}">
              <a16:creationId xmlns:a16="http://schemas.microsoft.com/office/drawing/2014/main" id="{E87AEA4A-6174-413D-BFEA-B4A27A3643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7" name="テキスト ボックス 846">
          <a:extLst>
            <a:ext uri="{FF2B5EF4-FFF2-40B4-BE49-F238E27FC236}">
              <a16:creationId xmlns:a16="http://schemas.microsoft.com/office/drawing/2014/main" id="{AA1A5D59-5994-4538-9407-FD7ABD5A9979}"/>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8" name="【公民館】&#10;有形固定資産減価償却率グラフ枠">
          <a:extLst>
            <a:ext uri="{FF2B5EF4-FFF2-40B4-BE49-F238E27FC236}">
              <a16:creationId xmlns:a16="http://schemas.microsoft.com/office/drawing/2014/main" id="{261E7137-51F4-448E-BD73-4954D494BB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849" name="直線コネクタ 848">
          <a:extLst>
            <a:ext uri="{FF2B5EF4-FFF2-40B4-BE49-F238E27FC236}">
              <a16:creationId xmlns:a16="http://schemas.microsoft.com/office/drawing/2014/main" id="{F51DBB4D-7DA5-4673-98A5-2D413AC0654C}"/>
            </a:ext>
          </a:extLst>
        </xdr:cNvPr>
        <xdr:cNvCxnSpPr/>
      </xdr:nvCxnSpPr>
      <xdr:spPr>
        <a:xfrm flipV="1">
          <a:off x="16318864" y="172600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850" name="【公民館】&#10;有形固定資産減価償却率最小値テキスト">
          <a:extLst>
            <a:ext uri="{FF2B5EF4-FFF2-40B4-BE49-F238E27FC236}">
              <a16:creationId xmlns:a16="http://schemas.microsoft.com/office/drawing/2014/main" id="{6E566EB8-EA47-4FF2-848E-94A5B2137A5E}"/>
            </a:ext>
          </a:extLst>
        </xdr:cNvPr>
        <xdr:cNvSpPr txBox="1"/>
      </xdr:nvSpPr>
      <xdr:spPr>
        <a:xfrm>
          <a:off x="16357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851" name="直線コネクタ 850">
          <a:extLst>
            <a:ext uri="{FF2B5EF4-FFF2-40B4-BE49-F238E27FC236}">
              <a16:creationId xmlns:a16="http://schemas.microsoft.com/office/drawing/2014/main" id="{40A622E6-C658-4F5D-91C7-DB1C9A627DEE}"/>
            </a:ext>
          </a:extLst>
        </xdr:cNvPr>
        <xdr:cNvCxnSpPr/>
      </xdr:nvCxnSpPr>
      <xdr:spPr>
        <a:xfrm>
          <a:off x="16230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852" name="【公民館】&#10;有形固定資産減価償却率最大値テキスト">
          <a:extLst>
            <a:ext uri="{FF2B5EF4-FFF2-40B4-BE49-F238E27FC236}">
              <a16:creationId xmlns:a16="http://schemas.microsoft.com/office/drawing/2014/main" id="{932FE61E-3A21-48E6-92B5-A255A10BB056}"/>
            </a:ext>
          </a:extLst>
        </xdr:cNvPr>
        <xdr:cNvSpPr txBox="1"/>
      </xdr:nvSpPr>
      <xdr:spPr>
        <a:xfrm>
          <a:off x="16357600" y="1703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853" name="直線コネクタ 852">
          <a:extLst>
            <a:ext uri="{FF2B5EF4-FFF2-40B4-BE49-F238E27FC236}">
              <a16:creationId xmlns:a16="http://schemas.microsoft.com/office/drawing/2014/main" id="{437E159B-A522-40BA-BDBF-C33DDDE01F33}"/>
            </a:ext>
          </a:extLst>
        </xdr:cNvPr>
        <xdr:cNvCxnSpPr/>
      </xdr:nvCxnSpPr>
      <xdr:spPr>
        <a:xfrm>
          <a:off x="16230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45990</xdr:rowOff>
    </xdr:from>
    <xdr:ext cx="405111" cy="259045"/>
    <xdr:sp macro="" textlink="">
      <xdr:nvSpPr>
        <xdr:cNvPr id="854" name="【公民館】&#10;有形固定資産減価償却率平均値テキスト">
          <a:extLst>
            <a:ext uri="{FF2B5EF4-FFF2-40B4-BE49-F238E27FC236}">
              <a16:creationId xmlns:a16="http://schemas.microsoft.com/office/drawing/2014/main" id="{24BD91F0-991A-4643-9A0B-6A8D8B0BC057}"/>
            </a:ext>
          </a:extLst>
        </xdr:cNvPr>
        <xdr:cNvSpPr txBox="1"/>
      </xdr:nvSpPr>
      <xdr:spPr>
        <a:xfrm>
          <a:off x="16357600" y="17705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855" name="フローチャート: 判断 854">
          <a:extLst>
            <a:ext uri="{FF2B5EF4-FFF2-40B4-BE49-F238E27FC236}">
              <a16:creationId xmlns:a16="http://schemas.microsoft.com/office/drawing/2014/main" id="{58FF8138-A1D0-4720-B997-F6891991CD80}"/>
            </a:ext>
          </a:extLst>
        </xdr:cNvPr>
        <xdr:cNvSpPr/>
      </xdr:nvSpPr>
      <xdr:spPr>
        <a:xfrm>
          <a:off x="162687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856" name="フローチャート: 判断 855">
          <a:extLst>
            <a:ext uri="{FF2B5EF4-FFF2-40B4-BE49-F238E27FC236}">
              <a16:creationId xmlns:a16="http://schemas.microsoft.com/office/drawing/2014/main" id="{47FEC12D-6B5C-4F09-A8AB-9C928CD9D3CF}"/>
            </a:ext>
          </a:extLst>
        </xdr:cNvPr>
        <xdr:cNvSpPr/>
      </xdr:nvSpPr>
      <xdr:spPr>
        <a:xfrm>
          <a:off x="15430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857" name="フローチャート: 判断 856">
          <a:extLst>
            <a:ext uri="{FF2B5EF4-FFF2-40B4-BE49-F238E27FC236}">
              <a16:creationId xmlns:a16="http://schemas.microsoft.com/office/drawing/2014/main" id="{8731D30C-D104-485C-9688-3BD30AD56009}"/>
            </a:ext>
          </a:extLst>
        </xdr:cNvPr>
        <xdr:cNvSpPr/>
      </xdr:nvSpPr>
      <xdr:spPr>
        <a:xfrm>
          <a:off x="14541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858" name="フローチャート: 判断 857">
          <a:extLst>
            <a:ext uri="{FF2B5EF4-FFF2-40B4-BE49-F238E27FC236}">
              <a16:creationId xmlns:a16="http://schemas.microsoft.com/office/drawing/2014/main" id="{1F9E6425-A708-4796-BECA-55373EC939D1}"/>
            </a:ext>
          </a:extLst>
        </xdr:cNvPr>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859" name="フローチャート: 判断 858">
          <a:extLst>
            <a:ext uri="{FF2B5EF4-FFF2-40B4-BE49-F238E27FC236}">
              <a16:creationId xmlns:a16="http://schemas.microsoft.com/office/drawing/2014/main" id="{8C5757C5-861C-4414-850B-AB61AD96C887}"/>
            </a:ext>
          </a:extLst>
        </xdr:cNvPr>
        <xdr:cNvSpPr/>
      </xdr:nvSpPr>
      <xdr:spPr>
        <a:xfrm>
          <a:off x="12763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22726C29-0C3E-49D4-AE5B-D7235ED3BD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4C5A3446-3D50-4F99-B873-3F0747564D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FD0600F5-A6E3-4442-9219-A14680E954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F88C25AD-8E62-483D-BF1F-343F193F49D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97C03F62-D363-4EF2-B4A5-8660065509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65" name="楕円 864">
          <a:extLst>
            <a:ext uri="{FF2B5EF4-FFF2-40B4-BE49-F238E27FC236}">
              <a16:creationId xmlns:a16="http://schemas.microsoft.com/office/drawing/2014/main" id="{DCE2C965-2E39-486B-AAE7-79AFB4B7584F}"/>
            </a:ext>
          </a:extLst>
        </xdr:cNvPr>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26688</xdr:rowOff>
    </xdr:from>
    <xdr:ext cx="405111" cy="259045"/>
    <xdr:sp macro="" textlink="">
      <xdr:nvSpPr>
        <xdr:cNvPr id="866" name="【公民館】&#10;有形固定資産減価償却率該当値テキスト">
          <a:extLst>
            <a:ext uri="{FF2B5EF4-FFF2-40B4-BE49-F238E27FC236}">
              <a16:creationId xmlns:a16="http://schemas.microsoft.com/office/drawing/2014/main" id="{BA385855-FBFB-4793-B2B8-E8D981E4F001}"/>
            </a:ext>
          </a:extLst>
        </xdr:cNvPr>
        <xdr:cNvSpPr txBox="1"/>
      </xdr:nvSpPr>
      <xdr:spPr>
        <a:xfrm>
          <a:off x="16357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xdr:rowOff>
    </xdr:from>
    <xdr:to>
      <xdr:col>81</xdr:col>
      <xdr:colOff>101600</xdr:colOff>
      <xdr:row>104</xdr:row>
      <xdr:rowOff>110998</xdr:rowOff>
    </xdr:to>
    <xdr:sp macro="" textlink="">
      <xdr:nvSpPr>
        <xdr:cNvPr id="867" name="楕円 866">
          <a:extLst>
            <a:ext uri="{FF2B5EF4-FFF2-40B4-BE49-F238E27FC236}">
              <a16:creationId xmlns:a16="http://schemas.microsoft.com/office/drawing/2014/main" id="{196E280C-5FD6-4750-B71E-448F7DD7B288}"/>
            </a:ext>
          </a:extLst>
        </xdr:cNvPr>
        <xdr:cNvSpPr/>
      </xdr:nvSpPr>
      <xdr:spPr>
        <a:xfrm>
          <a:off x="15430500" y="178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60198</xdr:rowOff>
    </xdr:from>
    <xdr:to>
      <xdr:col>85</xdr:col>
      <xdr:colOff>127000</xdr:colOff>
      <xdr:row>104</xdr:row>
      <xdr:rowOff>99061</xdr:rowOff>
    </xdr:to>
    <xdr:cxnSp macro="">
      <xdr:nvCxnSpPr>
        <xdr:cNvPr id="868" name="直線コネクタ 867">
          <a:extLst>
            <a:ext uri="{FF2B5EF4-FFF2-40B4-BE49-F238E27FC236}">
              <a16:creationId xmlns:a16="http://schemas.microsoft.com/office/drawing/2014/main" id="{70999040-4C6F-49BF-9C7C-CDF0BDC7A660}"/>
            </a:ext>
          </a:extLst>
        </xdr:cNvPr>
        <xdr:cNvCxnSpPr/>
      </xdr:nvCxnSpPr>
      <xdr:spPr>
        <a:xfrm>
          <a:off x="15481300" y="17890998"/>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146558</xdr:rowOff>
    </xdr:from>
    <xdr:to>
      <xdr:col>76</xdr:col>
      <xdr:colOff>165100</xdr:colOff>
      <xdr:row>104</xdr:row>
      <xdr:rowOff>76708</xdr:rowOff>
    </xdr:to>
    <xdr:sp macro="" textlink="">
      <xdr:nvSpPr>
        <xdr:cNvPr id="869" name="楕円 868">
          <a:extLst>
            <a:ext uri="{FF2B5EF4-FFF2-40B4-BE49-F238E27FC236}">
              <a16:creationId xmlns:a16="http://schemas.microsoft.com/office/drawing/2014/main" id="{92FC00C2-795F-42C5-9A1F-FAFFBDBB7BDC}"/>
            </a:ext>
          </a:extLst>
        </xdr:cNvPr>
        <xdr:cNvSpPr/>
      </xdr:nvSpPr>
      <xdr:spPr>
        <a:xfrm>
          <a:off x="14541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25908</xdr:rowOff>
    </xdr:from>
    <xdr:to>
      <xdr:col>81</xdr:col>
      <xdr:colOff>50800</xdr:colOff>
      <xdr:row>104</xdr:row>
      <xdr:rowOff>60198</xdr:rowOff>
    </xdr:to>
    <xdr:cxnSp macro="">
      <xdr:nvCxnSpPr>
        <xdr:cNvPr id="870" name="直線コネクタ 869">
          <a:extLst>
            <a:ext uri="{FF2B5EF4-FFF2-40B4-BE49-F238E27FC236}">
              <a16:creationId xmlns:a16="http://schemas.microsoft.com/office/drawing/2014/main" id="{8E92DC78-2852-4DFA-AA6A-8EB548866102}"/>
            </a:ext>
          </a:extLst>
        </xdr:cNvPr>
        <xdr:cNvCxnSpPr/>
      </xdr:nvCxnSpPr>
      <xdr:spPr>
        <a:xfrm>
          <a:off x="14592300" y="178567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4826</xdr:rowOff>
    </xdr:from>
    <xdr:to>
      <xdr:col>72</xdr:col>
      <xdr:colOff>38100</xdr:colOff>
      <xdr:row>104</xdr:row>
      <xdr:rowOff>106426</xdr:rowOff>
    </xdr:to>
    <xdr:sp macro="" textlink="">
      <xdr:nvSpPr>
        <xdr:cNvPr id="871" name="楕円 870">
          <a:extLst>
            <a:ext uri="{FF2B5EF4-FFF2-40B4-BE49-F238E27FC236}">
              <a16:creationId xmlns:a16="http://schemas.microsoft.com/office/drawing/2014/main" id="{030BD162-F6AC-4759-BAC1-99E7029E6F41}"/>
            </a:ext>
          </a:extLst>
        </xdr:cNvPr>
        <xdr:cNvSpPr/>
      </xdr:nvSpPr>
      <xdr:spPr>
        <a:xfrm>
          <a:off x="136525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25908</xdr:rowOff>
    </xdr:from>
    <xdr:to>
      <xdr:col>76</xdr:col>
      <xdr:colOff>114300</xdr:colOff>
      <xdr:row>104</xdr:row>
      <xdr:rowOff>55626</xdr:rowOff>
    </xdr:to>
    <xdr:cxnSp macro="">
      <xdr:nvCxnSpPr>
        <xdr:cNvPr id="872" name="直線コネクタ 871">
          <a:extLst>
            <a:ext uri="{FF2B5EF4-FFF2-40B4-BE49-F238E27FC236}">
              <a16:creationId xmlns:a16="http://schemas.microsoft.com/office/drawing/2014/main" id="{5EA930C6-9CB6-4005-84D8-F6E5917E8BAD}"/>
            </a:ext>
          </a:extLst>
        </xdr:cNvPr>
        <xdr:cNvCxnSpPr/>
      </xdr:nvCxnSpPr>
      <xdr:spPr>
        <a:xfrm flipV="1">
          <a:off x="13703300" y="178567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119126</xdr:rowOff>
    </xdr:from>
    <xdr:to>
      <xdr:col>67</xdr:col>
      <xdr:colOff>101600</xdr:colOff>
      <xdr:row>104</xdr:row>
      <xdr:rowOff>49276</xdr:rowOff>
    </xdr:to>
    <xdr:sp macro="" textlink="">
      <xdr:nvSpPr>
        <xdr:cNvPr id="873" name="楕円 872">
          <a:extLst>
            <a:ext uri="{FF2B5EF4-FFF2-40B4-BE49-F238E27FC236}">
              <a16:creationId xmlns:a16="http://schemas.microsoft.com/office/drawing/2014/main" id="{0BF9936E-F95B-4572-8E4B-34D42B5E644D}"/>
            </a:ext>
          </a:extLst>
        </xdr:cNvPr>
        <xdr:cNvSpPr/>
      </xdr:nvSpPr>
      <xdr:spPr>
        <a:xfrm>
          <a:off x="12763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169926</xdr:rowOff>
    </xdr:from>
    <xdr:to>
      <xdr:col>71</xdr:col>
      <xdr:colOff>177800</xdr:colOff>
      <xdr:row>104</xdr:row>
      <xdr:rowOff>55626</xdr:rowOff>
    </xdr:to>
    <xdr:cxnSp macro="">
      <xdr:nvCxnSpPr>
        <xdr:cNvPr id="874" name="直線コネクタ 873">
          <a:extLst>
            <a:ext uri="{FF2B5EF4-FFF2-40B4-BE49-F238E27FC236}">
              <a16:creationId xmlns:a16="http://schemas.microsoft.com/office/drawing/2014/main" id="{E9A02A41-21D6-42C0-9395-96CB20D25CB6}"/>
            </a:ext>
          </a:extLst>
        </xdr:cNvPr>
        <xdr:cNvCxnSpPr/>
      </xdr:nvCxnSpPr>
      <xdr:spPr>
        <a:xfrm>
          <a:off x="12814300" y="178292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120414</xdr:rowOff>
    </xdr:from>
    <xdr:ext cx="405111" cy="259045"/>
    <xdr:sp macro="" textlink="">
      <xdr:nvSpPr>
        <xdr:cNvPr id="875" name="n_1aveValue【公民館】&#10;有形固定資産減価償却率">
          <a:extLst>
            <a:ext uri="{FF2B5EF4-FFF2-40B4-BE49-F238E27FC236}">
              <a16:creationId xmlns:a16="http://schemas.microsoft.com/office/drawing/2014/main" id="{96F43F27-36D7-4764-800C-9808A6FE5E52}"/>
            </a:ext>
          </a:extLst>
        </xdr:cNvPr>
        <xdr:cNvSpPr txBox="1"/>
      </xdr:nvSpPr>
      <xdr:spPr>
        <a:xfrm>
          <a:off x="152660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102125</xdr:rowOff>
    </xdr:from>
    <xdr:ext cx="405111" cy="259045"/>
    <xdr:sp macro="" textlink="">
      <xdr:nvSpPr>
        <xdr:cNvPr id="876" name="n_2aveValue【公民館】&#10;有形固定資産減価償却率">
          <a:extLst>
            <a:ext uri="{FF2B5EF4-FFF2-40B4-BE49-F238E27FC236}">
              <a16:creationId xmlns:a16="http://schemas.microsoft.com/office/drawing/2014/main" id="{3B7128C8-A994-477C-93A4-395847A68808}"/>
            </a:ext>
          </a:extLst>
        </xdr:cNvPr>
        <xdr:cNvSpPr txBox="1"/>
      </xdr:nvSpPr>
      <xdr:spPr>
        <a:xfrm>
          <a:off x="14389744" y="1793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877" name="n_3aveValue【公民館】&#10;有形固定資産減価償却率">
          <a:extLst>
            <a:ext uri="{FF2B5EF4-FFF2-40B4-BE49-F238E27FC236}">
              <a16:creationId xmlns:a16="http://schemas.microsoft.com/office/drawing/2014/main" id="{588A6C50-27E1-4517-84CA-F2850EFA18DE}"/>
            </a:ext>
          </a:extLst>
        </xdr:cNvPr>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58945</xdr:rowOff>
    </xdr:from>
    <xdr:ext cx="405111" cy="259045"/>
    <xdr:sp macro="" textlink="">
      <xdr:nvSpPr>
        <xdr:cNvPr id="878" name="n_4aveValue【公民館】&#10;有形固定資産減価償却率">
          <a:extLst>
            <a:ext uri="{FF2B5EF4-FFF2-40B4-BE49-F238E27FC236}">
              <a16:creationId xmlns:a16="http://schemas.microsoft.com/office/drawing/2014/main" id="{4BE622A3-12BD-4482-BCBF-1982BF273FDB}"/>
            </a:ext>
          </a:extLst>
        </xdr:cNvPr>
        <xdr:cNvSpPr txBox="1"/>
      </xdr:nvSpPr>
      <xdr:spPr>
        <a:xfrm>
          <a:off x="12611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127525</xdr:rowOff>
    </xdr:from>
    <xdr:ext cx="405111" cy="259045"/>
    <xdr:sp macro="" textlink="">
      <xdr:nvSpPr>
        <xdr:cNvPr id="879" name="n_1mainValue【公民館】&#10;有形固定資産減価償却率">
          <a:extLst>
            <a:ext uri="{FF2B5EF4-FFF2-40B4-BE49-F238E27FC236}">
              <a16:creationId xmlns:a16="http://schemas.microsoft.com/office/drawing/2014/main" id="{7ADD01AA-5F87-45C8-BA94-EEE599D2B33E}"/>
            </a:ext>
          </a:extLst>
        </xdr:cNvPr>
        <xdr:cNvSpPr txBox="1"/>
      </xdr:nvSpPr>
      <xdr:spPr>
        <a:xfrm>
          <a:off x="152660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93235</xdr:rowOff>
    </xdr:from>
    <xdr:ext cx="405111" cy="259045"/>
    <xdr:sp macro="" textlink="">
      <xdr:nvSpPr>
        <xdr:cNvPr id="880" name="n_2mainValue【公民館】&#10;有形固定資産減価償却率">
          <a:extLst>
            <a:ext uri="{FF2B5EF4-FFF2-40B4-BE49-F238E27FC236}">
              <a16:creationId xmlns:a16="http://schemas.microsoft.com/office/drawing/2014/main" id="{74131507-79B5-4186-945F-1E9B4A3B9BE5}"/>
            </a:ext>
          </a:extLst>
        </xdr:cNvPr>
        <xdr:cNvSpPr txBox="1"/>
      </xdr:nvSpPr>
      <xdr:spPr>
        <a:xfrm>
          <a:off x="14389744" y="1758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97553</xdr:rowOff>
    </xdr:from>
    <xdr:ext cx="405111" cy="259045"/>
    <xdr:sp macro="" textlink="">
      <xdr:nvSpPr>
        <xdr:cNvPr id="881" name="n_3mainValue【公民館】&#10;有形固定資産減価償却率">
          <a:extLst>
            <a:ext uri="{FF2B5EF4-FFF2-40B4-BE49-F238E27FC236}">
              <a16:creationId xmlns:a16="http://schemas.microsoft.com/office/drawing/2014/main" id="{ED354927-FB1F-4075-B947-87B68FFFE9C7}"/>
            </a:ext>
          </a:extLst>
        </xdr:cNvPr>
        <xdr:cNvSpPr txBox="1"/>
      </xdr:nvSpPr>
      <xdr:spPr>
        <a:xfrm>
          <a:off x="13500744" y="1792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40403</xdr:rowOff>
    </xdr:from>
    <xdr:ext cx="405111" cy="259045"/>
    <xdr:sp macro="" textlink="">
      <xdr:nvSpPr>
        <xdr:cNvPr id="882" name="n_4mainValue【公民館】&#10;有形固定資産減価償却率">
          <a:extLst>
            <a:ext uri="{FF2B5EF4-FFF2-40B4-BE49-F238E27FC236}">
              <a16:creationId xmlns:a16="http://schemas.microsoft.com/office/drawing/2014/main" id="{A1944634-007D-46E5-8279-E0D2C6FEC281}"/>
            </a:ext>
          </a:extLst>
        </xdr:cNvPr>
        <xdr:cNvSpPr txBox="1"/>
      </xdr:nvSpPr>
      <xdr:spPr>
        <a:xfrm>
          <a:off x="12611744" y="1787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7A42116C-E364-452B-9D33-06501432973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7C259F7D-7736-4949-85C5-44FBC1387C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A21E136F-B1D8-4A56-8AAC-70661B52DF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73D98490-59CD-45D8-90A4-D1A89789C7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9EC3D74B-C361-40E2-B7A7-7D14DBBC53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624DE2D3-2CCA-4FCD-9022-E5B48787CC7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136310AD-44C7-4110-B35C-95685DC518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D6AFAC1B-83D4-48F3-A46C-0A36746EFA1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020EE88F-C90F-4E54-BF58-12CCA81869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A33AF8B1-285A-43B4-B594-92BA426031D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3" name="直線コネクタ 892">
          <a:extLst>
            <a:ext uri="{FF2B5EF4-FFF2-40B4-BE49-F238E27FC236}">
              <a16:creationId xmlns:a16="http://schemas.microsoft.com/office/drawing/2014/main" id="{46BD3A65-7BA7-440E-A1A7-AF4DA276450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4" name="テキスト ボックス 893">
          <a:extLst>
            <a:ext uri="{FF2B5EF4-FFF2-40B4-BE49-F238E27FC236}">
              <a16:creationId xmlns:a16="http://schemas.microsoft.com/office/drawing/2014/main" id="{525CA5FA-F417-4056-A422-76F6DFD2129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5" name="直線コネクタ 894">
          <a:extLst>
            <a:ext uri="{FF2B5EF4-FFF2-40B4-BE49-F238E27FC236}">
              <a16:creationId xmlns:a16="http://schemas.microsoft.com/office/drawing/2014/main" id="{D2BC113F-EEDC-4739-BA0F-A735B098376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6" name="テキスト ボックス 895">
          <a:extLst>
            <a:ext uri="{FF2B5EF4-FFF2-40B4-BE49-F238E27FC236}">
              <a16:creationId xmlns:a16="http://schemas.microsoft.com/office/drawing/2014/main" id="{B0FD55C6-9D8A-4844-BDF8-3B86B1F9C32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7" name="直線コネクタ 896">
          <a:extLst>
            <a:ext uri="{FF2B5EF4-FFF2-40B4-BE49-F238E27FC236}">
              <a16:creationId xmlns:a16="http://schemas.microsoft.com/office/drawing/2014/main" id="{6D69F858-377B-4B70-B5CC-04949275D72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8" name="テキスト ボックス 897">
          <a:extLst>
            <a:ext uri="{FF2B5EF4-FFF2-40B4-BE49-F238E27FC236}">
              <a16:creationId xmlns:a16="http://schemas.microsoft.com/office/drawing/2014/main" id="{744A98F6-2829-4B3A-853E-00919E392A1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9" name="直線コネクタ 898">
          <a:extLst>
            <a:ext uri="{FF2B5EF4-FFF2-40B4-BE49-F238E27FC236}">
              <a16:creationId xmlns:a16="http://schemas.microsoft.com/office/drawing/2014/main" id="{5D632724-F49B-4DC9-8494-C9EA1532693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0" name="テキスト ボックス 899">
          <a:extLst>
            <a:ext uri="{FF2B5EF4-FFF2-40B4-BE49-F238E27FC236}">
              <a16:creationId xmlns:a16="http://schemas.microsoft.com/office/drawing/2014/main" id="{90394A7A-67BA-444A-9928-8020D4EBBD9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1" name="直線コネクタ 900">
          <a:extLst>
            <a:ext uri="{FF2B5EF4-FFF2-40B4-BE49-F238E27FC236}">
              <a16:creationId xmlns:a16="http://schemas.microsoft.com/office/drawing/2014/main" id="{A691AB85-42CF-49E6-97C1-88CB177886D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2" name="テキスト ボックス 901">
          <a:extLst>
            <a:ext uri="{FF2B5EF4-FFF2-40B4-BE49-F238E27FC236}">
              <a16:creationId xmlns:a16="http://schemas.microsoft.com/office/drawing/2014/main" id="{F03CDE43-F6F7-4343-8B7B-A9097953DF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3" name="【公民館】&#10;一人当たり面積グラフ枠">
          <a:extLst>
            <a:ext uri="{FF2B5EF4-FFF2-40B4-BE49-F238E27FC236}">
              <a16:creationId xmlns:a16="http://schemas.microsoft.com/office/drawing/2014/main" id="{E7FBB122-9A7C-4E80-8041-D806842B2E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904" name="直線コネクタ 903">
          <a:extLst>
            <a:ext uri="{FF2B5EF4-FFF2-40B4-BE49-F238E27FC236}">
              <a16:creationId xmlns:a16="http://schemas.microsoft.com/office/drawing/2014/main" id="{49584A94-9A7B-4A9B-98D0-71A2E4C4E50F}"/>
            </a:ext>
          </a:extLst>
        </xdr:cNvPr>
        <xdr:cNvCxnSpPr/>
      </xdr:nvCxnSpPr>
      <xdr:spPr>
        <a:xfrm flipV="1">
          <a:off x="22160864" y="1726006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905" name="【公民館】&#10;一人当たり面積最小値テキスト">
          <a:extLst>
            <a:ext uri="{FF2B5EF4-FFF2-40B4-BE49-F238E27FC236}">
              <a16:creationId xmlns:a16="http://schemas.microsoft.com/office/drawing/2014/main" id="{6A2C547F-0086-4BA9-A5C2-2EE7C392C352}"/>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906" name="直線コネクタ 905">
          <a:extLst>
            <a:ext uri="{FF2B5EF4-FFF2-40B4-BE49-F238E27FC236}">
              <a16:creationId xmlns:a16="http://schemas.microsoft.com/office/drawing/2014/main" id="{2D4327F3-21E3-495B-BAD7-D6B6EC682817}"/>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907" name="【公民館】&#10;一人当たり面積最大値テキスト">
          <a:extLst>
            <a:ext uri="{FF2B5EF4-FFF2-40B4-BE49-F238E27FC236}">
              <a16:creationId xmlns:a16="http://schemas.microsoft.com/office/drawing/2014/main" id="{007C3199-A5F2-45F3-994B-01AD6A6A17F8}"/>
            </a:ext>
          </a:extLst>
        </xdr:cNvPr>
        <xdr:cNvSpPr txBox="1"/>
      </xdr:nvSpPr>
      <xdr:spPr>
        <a:xfrm>
          <a:off x="22199600" y="170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908" name="直線コネクタ 907">
          <a:extLst>
            <a:ext uri="{FF2B5EF4-FFF2-40B4-BE49-F238E27FC236}">
              <a16:creationId xmlns:a16="http://schemas.microsoft.com/office/drawing/2014/main" id="{0919608D-E1FB-449D-A13F-E3AD66A77BA0}"/>
            </a:ext>
          </a:extLst>
        </xdr:cNvPr>
        <xdr:cNvCxnSpPr/>
      </xdr:nvCxnSpPr>
      <xdr:spPr>
        <a:xfrm>
          <a:off x="22072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99840</xdr:rowOff>
    </xdr:from>
    <xdr:ext cx="469744" cy="259045"/>
    <xdr:sp macro="" textlink="">
      <xdr:nvSpPr>
        <xdr:cNvPr id="909" name="【公民館】&#10;一人当たり面積平均値テキスト">
          <a:extLst>
            <a:ext uri="{FF2B5EF4-FFF2-40B4-BE49-F238E27FC236}">
              <a16:creationId xmlns:a16="http://schemas.microsoft.com/office/drawing/2014/main" id="{DAAF38C4-EB9F-446F-A37B-42EC16218396}"/>
            </a:ext>
          </a:extLst>
        </xdr:cNvPr>
        <xdr:cNvSpPr txBox="1"/>
      </xdr:nvSpPr>
      <xdr:spPr>
        <a:xfrm>
          <a:off x="22199600" y="1810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910" name="フローチャート: 判断 909">
          <a:extLst>
            <a:ext uri="{FF2B5EF4-FFF2-40B4-BE49-F238E27FC236}">
              <a16:creationId xmlns:a16="http://schemas.microsoft.com/office/drawing/2014/main" id="{E8E5692B-4720-47B4-892B-979E360D4578}"/>
            </a:ext>
          </a:extLst>
        </xdr:cNvPr>
        <xdr:cNvSpPr/>
      </xdr:nvSpPr>
      <xdr:spPr>
        <a:xfrm>
          <a:off x="221107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911" name="フローチャート: 判断 910">
          <a:extLst>
            <a:ext uri="{FF2B5EF4-FFF2-40B4-BE49-F238E27FC236}">
              <a16:creationId xmlns:a16="http://schemas.microsoft.com/office/drawing/2014/main" id="{5F90CBDE-EEA2-46CC-93B2-7BABC02C7016}"/>
            </a:ext>
          </a:extLst>
        </xdr:cNvPr>
        <xdr:cNvSpPr/>
      </xdr:nvSpPr>
      <xdr:spPr>
        <a:xfrm>
          <a:off x="21272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912" name="フローチャート: 判断 911">
          <a:extLst>
            <a:ext uri="{FF2B5EF4-FFF2-40B4-BE49-F238E27FC236}">
              <a16:creationId xmlns:a16="http://schemas.microsoft.com/office/drawing/2014/main" id="{065365DA-DBAD-4E06-AB38-7C124F37A211}"/>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913" name="フローチャート: 判断 912">
          <a:extLst>
            <a:ext uri="{FF2B5EF4-FFF2-40B4-BE49-F238E27FC236}">
              <a16:creationId xmlns:a16="http://schemas.microsoft.com/office/drawing/2014/main" id="{A0DBEE88-5474-455A-8284-FBFB64C0AC8C}"/>
            </a:ext>
          </a:extLst>
        </xdr:cNvPr>
        <xdr:cNvSpPr/>
      </xdr:nvSpPr>
      <xdr:spPr>
        <a:xfrm>
          <a:off x="19494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914" name="フローチャート: 判断 913">
          <a:extLst>
            <a:ext uri="{FF2B5EF4-FFF2-40B4-BE49-F238E27FC236}">
              <a16:creationId xmlns:a16="http://schemas.microsoft.com/office/drawing/2014/main" id="{100958A5-FB21-41E8-A334-624ED3F274AF}"/>
            </a:ext>
          </a:extLst>
        </xdr:cNvPr>
        <xdr:cNvSpPr/>
      </xdr:nvSpPr>
      <xdr:spPr>
        <a:xfrm>
          <a:off x="18605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7A595415-C080-4266-BCD3-DD4344A0591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0FFD2EE3-88C0-43DF-BEE5-E16EB786FF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EC40BAF5-58BA-4984-AAFD-3DB447AAC79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EB24B091-1AE0-4622-9845-DD4AC54597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720C7864-312D-478F-80A1-C85EF96BFC5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130556</xdr:rowOff>
    </xdr:from>
    <xdr:to>
      <xdr:col>116</xdr:col>
      <xdr:colOff>114300</xdr:colOff>
      <xdr:row>103</xdr:row>
      <xdr:rowOff>60706</xdr:rowOff>
    </xdr:to>
    <xdr:sp macro="" textlink="">
      <xdr:nvSpPr>
        <xdr:cNvPr id="920" name="楕円 919">
          <a:extLst>
            <a:ext uri="{FF2B5EF4-FFF2-40B4-BE49-F238E27FC236}">
              <a16:creationId xmlns:a16="http://schemas.microsoft.com/office/drawing/2014/main" id="{481AEA43-0E1D-4129-B145-210904FAC66E}"/>
            </a:ext>
          </a:extLst>
        </xdr:cNvPr>
        <xdr:cNvSpPr/>
      </xdr:nvSpPr>
      <xdr:spPr>
        <a:xfrm>
          <a:off x="221107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153433</xdr:rowOff>
    </xdr:from>
    <xdr:ext cx="469744" cy="259045"/>
    <xdr:sp macro="" textlink="">
      <xdr:nvSpPr>
        <xdr:cNvPr id="921" name="【公民館】&#10;一人当たり面積該当値テキスト">
          <a:extLst>
            <a:ext uri="{FF2B5EF4-FFF2-40B4-BE49-F238E27FC236}">
              <a16:creationId xmlns:a16="http://schemas.microsoft.com/office/drawing/2014/main" id="{97A8D729-A5BF-4BB7-9B60-719ABE6377AF}"/>
            </a:ext>
          </a:extLst>
        </xdr:cNvPr>
        <xdr:cNvSpPr txBox="1"/>
      </xdr:nvSpPr>
      <xdr:spPr>
        <a:xfrm>
          <a:off x="22199600" y="1746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139700</xdr:rowOff>
    </xdr:from>
    <xdr:to>
      <xdr:col>112</xdr:col>
      <xdr:colOff>38100</xdr:colOff>
      <xdr:row>103</xdr:row>
      <xdr:rowOff>69850</xdr:rowOff>
    </xdr:to>
    <xdr:sp macro="" textlink="">
      <xdr:nvSpPr>
        <xdr:cNvPr id="922" name="楕円 921">
          <a:extLst>
            <a:ext uri="{FF2B5EF4-FFF2-40B4-BE49-F238E27FC236}">
              <a16:creationId xmlns:a16="http://schemas.microsoft.com/office/drawing/2014/main" id="{E43E20DD-FFB8-4022-8CCF-935749E10AC8}"/>
            </a:ext>
          </a:extLst>
        </xdr:cNvPr>
        <xdr:cNvSpPr/>
      </xdr:nvSpPr>
      <xdr:spPr>
        <a:xfrm>
          <a:off x="2127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xdr:rowOff>
    </xdr:from>
    <xdr:to>
      <xdr:col>116</xdr:col>
      <xdr:colOff>63500</xdr:colOff>
      <xdr:row>103</xdr:row>
      <xdr:rowOff>19050</xdr:rowOff>
    </xdr:to>
    <xdr:cxnSp macro="">
      <xdr:nvCxnSpPr>
        <xdr:cNvPr id="923" name="直線コネクタ 922">
          <a:extLst>
            <a:ext uri="{FF2B5EF4-FFF2-40B4-BE49-F238E27FC236}">
              <a16:creationId xmlns:a16="http://schemas.microsoft.com/office/drawing/2014/main" id="{FBBCD446-AF71-4447-A8FC-BA40AC188D09}"/>
            </a:ext>
          </a:extLst>
        </xdr:cNvPr>
        <xdr:cNvCxnSpPr/>
      </xdr:nvCxnSpPr>
      <xdr:spPr>
        <a:xfrm flipV="1">
          <a:off x="21323300" y="176692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146558</xdr:rowOff>
    </xdr:from>
    <xdr:to>
      <xdr:col>107</xdr:col>
      <xdr:colOff>101600</xdr:colOff>
      <xdr:row>103</xdr:row>
      <xdr:rowOff>76708</xdr:rowOff>
    </xdr:to>
    <xdr:sp macro="" textlink="">
      <xdr:nvSpPr>
        <xdr:cNvPr id="924" name="楕円 923">
          <a:extLst>
            <a:ext uri="{FF2B5EF4-FFF2-40B4-BE49-F238E27FC236}">
              <a16:creationId xmlns:a16="http://schemas.microsoft.com/office/drawing/2014/main" id="{2C0E78F1-559B-40C7-9F73-172F67573637}"/>
            </a:ext>
          </a:extLst>
        </xdr:cNvPr>
        <xdr:cNvSpPr/>
      </xdr:nvSpPr>
      <xdr:spPr>
        <a:xfrm>
          <a:off x="203835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19050</xdr:rowOff>
    </xdr:from>
    <xdr:to>
      <xdr:col>111</xdr:col>
      <xdr:colOff>177800</xdr:colOff>
      <xdr:row>103</xdr:row>
      <xdr:rowOff>25908</xdr:rowOff>
    </xdr:to>
    <xdr:cxnSp macro="">
      <xdr:nvCxnSpPr>
        <xdr:cNvPr id="925" name="直線コネクタ 924">
          <a:extLst>
            <a:ext uri="{FF2B5EF4-FFF2-40B4-BE49-F238E27FC236}">
              <a16:creationId xmlns:a16="http://schemas.microsoft.com/office/drawing/2014/main" id="{12FBB0F9-CBEA-4D0D-9064-C46ACB47DAE8}"/>
            </a:ext>
          </a:extLst>
        </xdr:cNvPr>
        <xdr:cNvCxnSpPr/>
      </xdr:nvCxnSpPr>
      <xdr:spPr>
        <a:xfrm flipV="1">
          <a:off x="20434300" y="176784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155702</xdr:rowOff>
    </xdr:from>
    <xdr:to>
      <xdr:col>102</xdr:col>
      <xdr:colOff>165100</xdr:colOff>
      <xdr:row>103</xdr:row>
      <xdr:rowOff>85852</xdr:rowOff>
    </xdr:to>
    <xdr:sp macro="" textlink="">
      <xdr:nvSpPr>
        <xdr:cNvPr id="926" name="楕円 925">
          <a:extLst>
            <a:ext uri="{FF2B5EF4-FFF2-40B4-BE49-F238E27FC236}">
              <a16:creationId xmlns:a16="http://schemas.microsoft.com/office/drawing/2014/main" id="{4BF7F745-0DDC-41AD-8EB6-8DCB9D04B235}"/>
            </a:ext>
          </a:extLst>
        </xdr:cNvPr>
        <xdr:cNvSpPr/>
      </xdr:nvSpPr>
      <xdr:spPr>
        <a:xfrm>
          <a:off x="19494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25908</xdr:rowOff>
    </xdr:from>
    <xdr:to>
      <xdr:col>107</xdr:col>
      <xdr:colOff>50800</xdr:colOff>
      <xdr:row>103</xdr:row>
      <xdr:rowOff>35052</xdr:rowOff>
    </xdr:to>
    <xdr:cxnSp macro="">
      <xdr:nvCxnSpPr>
        <xdr:cNvPr id="927" name="直線コネクタ 926">
          <a:extLst>
            <a:ext uri="{FF2B5EF4-FFF2-40B4-BE49-F238E27FC236}">
              <a16:creationId xmlns:a16="http://schemas.microsoft.com/office/drawing/2014/main" id="{4831BFE8-0787-4572-B33F-AF70A611A845}"/>
            </a:ext>
          </a:extLst>
        </xdr:cNvPr>
        <xdr:cNvCxnSpPr/>
      </xdr:nvCxnSpPr>
      <xdr:spPr>
        <a:xfrm flipV="1">
          <a:off x="19545300" y="176852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137413</xdr:rowOff>
    </xdr:from>
    <xdr:to>
      <xdr:col>98</xdr:col>
      <xdr:colOff>38100</xdr:colOff>
      <xdr:row>103</xdr:row>
      <xdr:rowOff>67563</xdr:rowOff>
    </xdr:to>
    <xdr:sp macro="" textlink="">
      <xdr:nvSpPr>
        <xdr:cNvPr id="928" name="楕円 927">
          <a:extLst>
            <a:ext uri="{FF2B5EF4-FFF2-40B4-BE49-F238E27FC236}">
              <a16:creationId xmlns:a16="http://schemas.microsoft.com/office/drawing/2014/main" id="{DF0AB2FC-0335-4631-A203-B1B597996EF1}"/>
            </a:ext>
          </a:extLst>
        </xdr:cNvPr>
        <xdr:cNvSpPr/>
      </xdr:nvSpPr>
      <xdr:spPr>
        <a:xfrm>
          <a:off x="18605500" y="176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16763</xdr:rowOff>
    </xdr:from>
    <xdr:to>
      <xdr:col>102</xdr:col>
      <xdr:colOff>114300</xdr:colOff>
      <xdr:row>103</xdr:row>
      <xdr:rowOff>35052</xdr:rowOff>
    </xdr:to>
    <xdr:cxnSp macro="">
      <xdr:nvCxnSpPr>
        <xdr:cNvPr id="929" name="直線コネクタ 928">
          <a:extLst>
            <a:ext uri="{FF2B5EF4-FFF2-40B4-BE49-F238E27FC236}">
              <a16:creationId xmlns:a16="http://schemas.microsoft.com/office/drawing/2014/main" id="{A7945E34-9C25-4A34-B00A-ADD10FEC7015}"/>
            </a:ext>
          </a:extLst>
        </xdr:cNvPr>
        <xdr:cNvCxnSpPr/>
      </xdr:nvCxnSpPr>
      <xdr:spPr>
        <a:xfrm>
          <a:off x="18656300" y="176761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44975</xdr:rowOff>
    </xdr:from>
    <xdr:ext cx="469744" cy="259045"/>
    <xdr:sp macro="" textlink="">
      <xdr:nvSpPr>
        <xdr:cNvPr id="930" name="n_1aveValue【公民館】&#10;一人当たり面積">
          <a:extLst>
            <a:ext uri="{FF2B5EF4-FFF2-40B4-BE49-F238E27FC236}">
              <a16:creationId xmlns:a16="http://schemas.microsoft.com/office/drawing/2014/main" id="{5670B4B0-E05D-4F8D-BEDF-ACBA4E37C6DF}"/>
            </a:ext>
          </a:extLst>
        </xdr:cNvPr>
        <xdr:cNvSpPr txBox="1"/>
      </xdr:nvSpPr>
      <xdr:spPr>
        <a:xfrm>
          <a:off x="210757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33545</xdr:rowOff>
    </xdr:from>
    <xdr:ext cx="469744" cy="259045"/>
    <xdr:sp macro="" textlink="">
      <xdr:nvSpPr>
        <xdr:cNvPr id="931" name="n_2aveValue【公民館】&#10;一人当たり面積">
          <a:extLst>
            <a:ext uri="{FF2B5EF4-FFF2-40B4-BE49-F238E27FC236}">
              <a16:creationId xmlns:a16="http://schemas.microsoft.com/office/drawing/2014/main" id="{F474D59C-DCAF-4E0D-9419-B6C2B76D879A}"/>
            </a:ext>
          </a:extLst>
        </xdr:cNvPr>
        <xdr:cNvSpPr txBox="1"/>
      </xdr:nvSpPr>
      <xdr:spPr>
        <a:xfrm>
          <a:off x="20199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42690</xdr:rowOff>
    </xdr:from>
    <xdr:ext cx="469744" cy="259045"/>
    <xdr:sp macro="" textlink="">
      <xdr:nvSpPr>
        <xdr:cNvPr id="932" name="n_3aveValue【公民館】&#10;一人当たり面積">
          <a:extLst>
            <a:ext uri="{FF2B5EF4-FFF2-40B4-BE49-F238E27FC236}">
              <a16:creationId xmlns:a16="http://schemas.microsoft.com/office/drawing/2014/main" id="{8DA368F0-5B9F-44E0-9995-159C8479E876}"/>
            </a:ext>
          </a:extLst>
        </xdr:cNvPr>
        <xdr:cNvSpPr txBox="1"/>
      </xdr:nvSpPr>
      <xdr:spPr>
        <a:xfrm>
          <a:off x="19310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170705</xdr:rowOff>
    </xdr:from>
    <xdr:ext cx="469744" cy="259045"/>
    <xdr:sp macro="" textlink="">
      <xdr:nvSpPr>
        <xdr:cNvPr id="933" name="n_4aveValue【公民館】&#10;一人当たり面積">
          <a:extLst>
            <a:ext uri="{FF2B5EF4-FFF2-40B4-BE49-F238E27FC236}">
              <a16:creationId xmlns:a16="http://schemas.microsoft.com/office/drawing/2014/main" id="{4DBC4078-AAF9-4D42-A787-8C103CD70338}"/>
            </a:ext>
          </a:extLst>
        </xdr:cNvPr>
        <xdr:cNvSpPr txBox="1"/>
      </xdr:nvSpPr>
      <xdr:spPr>
        <a:xfrm>
          <a:off x="18421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86377</xdr:rowOff>
    </xdr:from>
    <xdr:ext cx="469744" cy="259045"/>
    <xdr:sp macro="" textlink="">
      <xdr:nvSpPr>
        <xdr:cNvPr id="934" name="n_1mainValue【公民館】&#10;一人当たり面積">
          <a:extLst>
            <a:ext uri="{FF2B5EF4-FFF2-40B4-BE49-F238E27FC236}">
              <a16:creationId xmlns:a16="http://schemas.microsoft.com/office/drawing/2014/main" id="{A3D3A6D1-721D-4484-BEC5-88768906B5CD}"/>
            </a:ext>
          </a:extLst>
        </xdr:cNvPr>
        <xdr:cNvSpPr txBox="1"/>
      </xdr:nvSpPr>
      <xdr:spPr>
        <a:xfrm>
          <a:off x="21075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93235</xdr:rowOff>
    </xdr:from>
    <xdr:ext cx="469744" cy="259045"/>
    <xdr:sp macro="" textlink="">
      <xdr:nvSpPr>
        <xdr:cNvPr id="935" name="n_2mainValue【公民館】&#10;一人当たり面積">
          <a:extLst>
            <a:ext uri="{FF2B5EF4-FFF2-40B4-BE49-F238E27FC236}">
              <a16:creationId xmlns:a16="http://schemas.microsoft.com/office/drawing/2014/main" id="{0D06137E-6BCC-4676-99D7-51F051E089D0}"/>
            </a:ext>
          </a:extLst>
        </xdr:cNvPr>
        <xdr:cNvSpPr txBox="1"/>
      </xdr:nvSpPr>
      <xdr:spPr>
        <a:xfrm>
          <a:off x="20199427" y="1740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102379</xdr:rowOff>
    </xdr:from>
    <xdr:ext cx="469744" cy="259045"/>
    <xdr:sp macro="" textlink="">
      <xdr:nvSpPr>
        <xdr:cNvPr id="936" name="n_3mainValue【公民館】&#10;一人当たり面積">
          <a:extLst>
            <a:ext uri="{FF2B5EF4-FFF2-40B4-BE49-F238E27FC236}">
              <a16:creationId xmlns:a16="http://schemas.microsoft.com/office/drawing/2014/main" id="{C84E992F-8C2E-43B7-ABA1-DD0787CE1908}"/>
            </a:ext>
          </a:extLst>
        </xdr:cNvPr>
        <xdr:cNvSpPr txBox="1"/>
      </xdr:nvSpPr>
      <xdr:spPr>
        <a:xfrm>
          <a:off x="19310427" y="1741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84090</xdr:rowOff>
    </xdr:from>
    <xdr:ext cx="469744" cy="259045"/>
    <xdr:sp macro="" textlink="">
      <xdr:nvSpPr>
        <xdr:cNvPr id="937" name="n_4mainValue【公民館】&#10;一人当たり面積">
          <a:extLst>
            <a:ext uri="{FF2B5EF4-FFF2-40B4-BE49-F238E27FC236}">
              <a16:creationId xmlns:a16="http://schemas.microsoft.com/office/drawing/2014/main" id="{64B503E5-90C1-4967-8B5C-A3B9A1E54484}"/>
            </a:ext>
          </a:extLst>
        </xdr:cNvPr>
        <xdr:cNvSpPr txBox="1"/>
      </xdr:nvSpPr>
      <xdr:spPr>
        <a:xfrm>
          <a:off x="18421427" y="1740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8" name="正方形/長方形 937">
          <a:extLst>
            <a:ext uri="{FF2B5EF4-FFF2-40B4-BE49-F238E27FC236}">
              <a16:creationId xmlns:a16="http://schemas.microsoft.com/office/drawing/2014/main" id="{AC349245-60B6-44D9-A661-74E18255F2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9" name="正方形/長方形 938">
          <a:extLst>
            <a:ext uri="{FF2B5EF4-FFF2-40B4-BE49-F238E27FC236}">
              <a16:creationId xmlns:a16="http://schemas.microsoft.com/office/drawing/2014/main" id="{77C69693-0F08-46DA-A464-3EA9FDD788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0" name="テキスト ボックス 939">
          <a:extLst>
            <a:ext uri="{FF2B5EF4-FFF2-40B4-BE49-F238E27FC236}">
              <a16:creationId xmlns:a16="http://schemas.microsoft.com/office/drawing/2014/main" id="{289D5A5F-EE6F-46EA-9F32-F7F364B27C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の施設類型別ストック情報①について、類似団体の平均と比較して有形固定資産減価償却率が高くなっている施設等は、道路、認定こども園・幼稚園・保育所、学校施設、児童館、公民館となっている。</a:t>
          </a:r>
          <a:endParaRPr lang="ja-JP" altLang="ja-JP" sz="1400">
            <a:effectLst/>
          </a:endParaRPr>
        </a:p>
        <a:p>
          <a:r>
            <a:rPr kumimoji="1" lang="ja-JP" altLang="ja-JP" sz="1100">
              <a:solidFill>
                <a:schemeClr val="dk1"/>
              </a:solidFill>
              <a:effectLst/>
              <a:latin typeface="+mn-lt"/>
              <a:ea typeface="+mn-ea"/>
              <a:cs typeface="+mn-cs"/>
            </a:rPr>
            <a:t>その中で、認定こども園・幼稚園・保育所については、特に老朽化が進んでおり、これまでに伊集院北幼稚園の廃止、伊集院北保育所等の民間移管をしてきたが、今後も将来の人口動向を考慮のうえ、施設の統廃合・複合化の検討を行うとともに、民営化が可能な場合は民営化を検討する必要がある。また、公営住宅や橋りょうについては、「公営住宅等長寿命化計画」、「橋梁長寿命化修繕計画」の個別の計画を策定しており、その計画等に基づき、改修等に取り組んでいる。その他の施設についても、経過年数・耐震性等を考慮の上、それぞれ必要に応じて改修等に取り組んでいる。今後、さらに老朽化対策等が必要となる中で、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年３月に公共施設等総合管理計画を策定し、保有総量の縮小や長寿命化の推進、施設管理の効率化を基本方針として掲げているところであり、また、その基本方針に対して、「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年間で施設の保有面積を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％削減」、「長寿命による</a:t>
          </a:r>
          <a:r>
            <a:rPr kumimoji="1" lang="en-US" altLang="ja-JP" sz="1100">
              <a:solidFill>
                <a:schemeClr val="dk1"/>
              </a:solidFill>
              <a:effectLst/>
              <a:latin typeface="+mn-lt"/>
              <a:ea typeface="+mn-ea"/>
              <a:cs typeface="+mn-cs"/>
            </a:rPr>
            <a:t>LCC</a:t>
          </a:r>
          <a:r>
            <a:rPr kumimoji="1" lang="ja-JP" altLang="ja-JP" sz="1100">
              <a:solidFill>
                <a:schemeClr val="dk1"/>
              </a:solidFill>
              <a:effectLst/>
              <a:latin typeface="+mn-lt"/>
              <a:ea typeface="+mn-ea"/>
              <a:cs typeface="+mn-cs"/>
            </a:rPr>
            <a:t>（ライフサイクルコスト）の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％低減」、「民間活力の推進等による維持管理コストを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％削減」の目標値を設定しており、本計画に基づく取組を一層推進する必要がある。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C4618E-B452-49A0-892E-F8EA1F2E06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F52C65-4620-4A54-A035-0FF780D4121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ACE6B2-8C48-48E1-8488-902B5857DD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5C5B9D-9E70-488B-AA57-3A52F54246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EE36CE-EA0C-4A20-8C4B-925162556A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71432D-440D-4A5C-B84F-E2A4B4F5769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E8C338-3A8E-4803-B866-53A862691F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BB96F4-AD94-49FE-886F-414BBA5555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F459CC-0DB9-4812-856A-4B2D841AD9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7843F7-A699-4DDF-AC4B-3AB6F96F952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46,992
46,640
253.01
30,767,142
29,501,128
1,141,423
14,772,532
30,761,416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6BAAB6-F9E1-4436-B1C1-737F2591117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5D48D1-177C-4822-BA0C-A80B01FC69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ABDAF4-1214-41B0-8C82-A9BAAD5C42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512D72-7CC8-4E99-AF04-0AF57B2EAF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CA960C-6195-4050-841D-BFD890086B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137558-7626-4166-BD09-C126E2B8103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3A75DA-6BD7-4EF5-B9A5-1F49A2C7D0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C494A3-6102-4161-AB54-BCAAD4D4F7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F0DF2D-675D-4FCB-861A-0137FA6F20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C2FD7D-AA14-426F-AA5A-FFD8DE01951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D809E1-1D9B-428F-B7F5-ABDD606681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7BE5AC-0BAE-4C0B-9E39-DEA453FB7E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60A170-81E4-469D-9D74-CCEF632EEC3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749FFD-4CE3-4B8D-928A-FAF2C7816A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6B5E59-BA56-491A-B2B1-7D84F1D586C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69E402-A85F-4501-AD29-9B21BF67709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318970-5868-4AFA-91D1-C74511D8529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20125F-7C17-4BE2-97F1-6ABC12D3C8F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1FCA20-262B-44D6-8097-18A61E05C4A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DA788AD-B321-442E-9D5B-165A800CAEA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5A46BF0-FCB7-4248-A3A3-299B4F99B3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0013486-238E-45A7-8E6D-6224D313212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1BCB967-A271-4E03-80C4-D8178E7981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91565C-B253-4856-BD68-BEFECAC63D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8BE410B-A5A7-47FC-948B-7FBE0D64DF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D944EC-1824-4EFB-9CDF-EBDB3F9C10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A62312-C317-456C-8ABA-3EBAFDC867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5CB939-CB3D-4FCB-AECC-BD676574931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B278EA-37F1-4CD4-973D-469D5A1FEB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9720F65-F3D2-4D13-A484-9DD0039828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F901FEC-2296-45F4-90FA-BC6D0D441E2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F8ADAF-C5AA-4FC1-8189-B27E3F69BCF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EF7173A-DEF3-4644-945F-EE4251D49FB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08B8825-AD97-4B4A-9119-390B80708AA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42A7E42-D0B7-4BB2-987A-631C2E50317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B3A09C9-B75B-469A-B567-B75844449B6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6691788-2AED-40D5-AC5C-C904EE1B2B1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7EFBE83-8F76-43CB-A056-85EB4E9079D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0DD65BD-CC31-4BEE-A489-352C105C168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595E871-ACB9-440C-A8AE-778AA699081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210C23B-4C40-438A-933A-E1862F87CE9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AE32298-DBBF-4A6C-8146-AF50387629B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6B1B96F-83D6-4901-A576-4D6DFA4B1F1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F98426F-2611-4512-8FBB-992E6577695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8A84267-E827-46A8-BE45-C4C4F822912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90E32AB-4A64-4E2C-B9B3-510C861F39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9644AB59-355F-4893-8000-5E653B99FFCC}"/>
            </a:ext>
          </a:extLst>
        </xdr:cNvPr>
        <xdr:cNvCxnSpPr/>
      </xdr:nvCxnSpPr>
      <xdr:spPr>
        <a:xfrm flipV="1">
          <a:off x="4634865" y="5720987"/>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9125EBC2-7C5E-4379-9AA5-4D4DE5E92A3F}"/>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BF049743-67D6-4348-B435-34FAA4DF618B}"/>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a16="http://schemas.microsoft.com/office/drawing/2014/main" id="{3E670B58-66FD-4D8D-8D66-D6E21E10F3E8}"/>
            </a:ext>
          </a:extLst>
        </xdr:cNvPr>
        <xdr:cNvSpPr txBox="1"/>
      </xdr:nvSpPr>
      <xdr:spPr>
        <a:xfrm>
          <a:off x="4673600" y="549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a16="http://schemas.microsoft.com/office/drawing/2014/main" id="{B30B26EA-59DD-4B04-AFAB-2B100C53E2B6}"/>
            </a:ext>
          </a:extLst>
        </xdr:cNvPr>
        <xdr:cNvCxnSpPr/>
      </xdr:nvCxnSpPr>
      <xdr:spPr>
        <a:xfrm>
          <a:off x="4546600" y="572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3" name="【図書館】&#10;有形固定資産減価償却率平均値テキスト">
          <a:extLst>
            <a:ext uri="{FF2B5EF4-FFF2-40B4-BE49-F238E27FC236}">
              <a16:creationId xmlns:a16="http://schemas.microsoft.com/office/drawing/2014/main" id="{8ACC4EEC-E28D-4E7D-9250-4F67489D586A}"/>
            </a:ext>
          </a:extLst>
        </xdr:cNvPr>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a16="http://schemas.microsoft.com/office/drawing/2014/main" id="{4B2A0729-FDA9-4F2D-92B4-46984AD4B326}"/>
            </a:ext>
          </a:extLst>
        </xdr:cNvPr>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a16="http://schemas.microsoft.com/office/drawing/2014/main" id="{2AC4FB70-56A1-4B77-BCE2-DEEA7AEF1696}"/>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85816</xdr:rowOff>
    </xdr:from>
    <xdr:to>
      <xdr:col>15</xdr:col>
      <xdr:colOff>101600</xdr:colOff>
      <xdr:row>40</xdr:row>
      <xdr:rowOff>15966</xdr:rowOff>
    </xdr:to>
    <xdr:sp macro="" textlink="">
      <xdr:nvSpPr>
        <xdr:cNvPr id="66" name="フローチャート: 判断 65">
          <a:extLst>
            <a:ext uri="{FF2B5EF4-FFF2-40B4-BE49-F238E27FC236}">
              <a16:creationId xmlns:a16="http://schemas.microsoft.com/office/drawing/2014/main" id="{CDE665C4-5EBF-44F5-95F8-5A979331DC9C}"/>
            </a:ext>
          </a:extLst>
        </xdr:cNvPr>
        <xdr:cNvSpPr/>
      </xdr:nvSpPr>
      <xdr:spPr>
        <a:xfrm>
          <a:off x="2857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27033</xdr:rowOff>
    </xdr:from>
    <xdr:to>
      <xdr:col>10</xdr:col>
      <xdr:colOff>165100</xdr:colOff>
      <xdr:row>39</xdr:row>
      <xdr:rowOff>128633</xdr:rowOff>
    </xdr:to>
    <xdr:sp macro="" textlink="">
      <xdr:nvSpPr>
        <xdr:cNvPr id="67" name="フローチャート: 判断 66">
          <a:extLst>
            <a:ext uri="{FF2B5EF4-FFF2-40B4-BE49-F238E27FC236}">
              <a16:creationId xmlns:a16="http://schemas.microsoft.com/office/drawing/2014/main" id="{8CD9510C-F26D-4FEE-ACC3-26571369756D}"/>
            </a:ext>
          </a:extLst>
        </xdr:cNvPr>
        <xdr:cNvSpPr/>
      </xdr:nvSpPr>
      <xdr:spPr>
        <a:xfrm>
          <a:off x="1968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a:extLst>
            <a:ext uri="{FF2B5EF4-FFF2-40B4-BE49-F238E27FC236}">
              <a16:creationId xmlns:a16="http://schemas.microsoft.com/office/drawing/2014/main" id="{72EDD84E-2D34-4F31-A00B-47D399570323}"/>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601FE0-1795-4643-8899-CBA987D8FAC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B68E70-225B-4471-8CE8-FC4C73D141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ECD5BE4-BAEA-4A1A-991C-7F4DB0A75B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18CDF0-1D88-4A33-9A3F-92377D559F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8A22282-4FF3-4C18-B847-E553D0BF6B1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133169</xdr:rowOff>
    </xdr:from>
    <xdr:to>
      <xdr:col>24</xdr:col>
      <xdr:colOff>114300</xdr:colOff>
      <xdr:row>38</xdr:row>
      <xdr:rowOff>63319</xdr:rowOff>
    </xdr:to>
    <xdr:sp macro="" textlink="">
      <xdr:nvSpPr>
        <xdr:cNvPr id="74" name="楕円 73">
          <a:extLst>
            <a:ext uri="{FF2B5EF4-FFF2-40B4-BE49-F238E27FC236}">
              <a16:creationId xmlns:a16="http://schemas.microsoft.com/office/drawing/2014/main" id="{879F1A16-61F2-4917-8988-D78F39B810AA}"/>
            </a:ext>
          </a:extLst>
        </xdr:cNvPr>
        <xdr:cNvSpPr/>
      </xdr:nvSpPr>
      <xdr:spPr>
        <a:xfrm>
          <a:off x="4584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156046</xdr:rowOff>
    </xdr:from>
    <xdr:ext cx="405111" cy="259045"/>
    <xdr:sp macro="" textlink="">
      <xdr:nvSpPr>
        <xdr:cNvPr id="75" name="【図書館】&#10;有形固定資産減価償却率該当値テキスト">
          <a:extLst>
            <a:ext uri="{FF2B5EF4-FFF2-40B4-BE49-F238E27FC236}">
              <a16:creationId xmlns:a16="http://schemas.microsoft.com/office/drawing/2014/main" id="{573026E6-8009-4399-B397-A054CB974299}"/>
            </a:ext>
          </a:extLst>
        </xdr:cNvPr>
        <xdr:cNvSpPr txBox="1"/>
      </xdr:nvSpPr>
      <xdr:spPr>
        <a:xfrm>
          <a:off x="4673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79284</xdr:rowOff>
    </xdr:from>
    <xdr:to>
      <xdr:col>20</xdr:col>
      <xdr:colOff>38100</xdr:colOff>
      <xdr:row>38</xdr:row>
      <xdr:rowOff>9434</xdr:rowOff>
    </xdr:to>
    <xdr:sp macro="" textlink="">
      <xdr:nvSpPr>
        <xdr:cNvPr id="76" name="楕円 75">
          <a:extLst>
            <a:ext uri="{FF2B5EF4-FFF2-40B4-BE49-F238E27FC236}">
              <a16:creationId xmlns:a16="http://schemas.microsoft.com/office/drawing/2014/main" id="{F657A400-DCC8-41AB-B3C6-B5197E7CB5C4}"/>
            </a:ext>
          </a:extLst>
        </xdr:cNvPr>
        <xdr:cNvSpPr/>
      </xdr:nvSpPr>
      <xdr:spPr>
        <a:xfrm>
          <a:off x="3746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130084</xdr:rowOff>
    </xdr:from>
    <xdr:to>
      <xdr:col>24</xdr:col>
      <xdr:colOff>63500</xdr:colOff>
      <xdr:row>38</xdr:row>
      <xdr:rowOff>12519</xdr:rowOff>
    </xdr:to>
    <xdr:cxnSp macro="">
      <xdr:nvCxnSpPr>
        <xdr:cNvPr id="77" name="直線コネクタ 76">
          <a:extLst>
            <a:ext uri="{FF2B5EF4-FFF2-40B4-BE49-F238E27FC236}">
              <a16:creationId xmlns:a16="http://schemas.microsoft.com/office/drawing/2014/main" id="{EFA76A0C-0B90-47E2-8258-40B08A3B6F43}"/>
            </a:ext>
          </a:extLst>
        </xdr:cNvPr>
        <xdr:cNvCxnSpPr/>
      </xdr:nvCxnSpPr>
      <xdr:spPr>
        <a:xfrm>
          <a:off x="3797300" y="647373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46627</xdr:rowOff>
    </xdr:from>
    <xdr:to>
      <xdr:col>15</xdr:col>
      <xdr:colOff>101600</xdr:colOff>
      <xdr:row>37</xdr:row>
      <xdr:rowOff>148227</xdr:rowOff>
    </xdr:to>
    <xdr:sp macro="" textlink="">
      <xdr:nvSpPr>
        <xdr:cNvPr id="78" name="楕円 77">
          <a:extLst>
            <a:ext uri="{FF2B5EF4-FFF2-40B4-BE49-F238E27FC236}">
              <a16:creationId xmlns:a16="http://schemas.microsoft.com/office/drawing/2014/main" id="{9F5CEB98-D103-4266-9FDB-66CB2AEFD529}"/>
            </a:ext>
          </a:extLst>
        </xdr:cNvPr>
        <xdr:cNvSpPr/>
      </xdr:nvSpPr>
      <xdr:spPr>
        <a:xfrm>
          <a:off x="2857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97427</xdr:rowOff>
    </xdr:from>
    <xdr:to>
      <xdr:col>19</xdr:col>
      <xdr:colOff>177800</xdr:colOff>
      <xdr:row>37</xdr:row>
      <xdr:rowOff>130084</xdr:rowOff>
    </xdr:to>
    <xdr:cxnSp macro="">
      <xdr:nvCxnSpPr>
        <xdr:cNvPr id="79" name="直線コネクタ 78">
          <a:extLst>
            <a:ext uri="{FF2B5EF4-FFF2-40B4-BE49-F238E27FC236}">
              <a16:creationId xmlns:a16="http://schemas.microsoft.com/office/drawing/2014/main" id="{DD31CDA5-14A0-43E0-88AC-CAF47B0AEDE5}"/>
            </a:ext>
          </a:extLst>
        </xdr:cNvPr>
        <xdr:cNvCxnSpPr/>
      </xdr:nvCxnSpPr>
      <xdr:spPr>
        <a:xfrm>
          <a:off x="2908300" y="644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76019</xdr:rowOff>
    </xdr:from>
    <xdr:to>
      <xdr:col>10</xdr:col>
      <xdr:colOff>165100</xdr:colOff>
      <xdr:row>38</xdr:row>
      <xdr:rowOff>6169</xdr:rowOff>
    </xdr:to>
    <xdr:sp macro="" textlink="">
      <xdr:nvSpPr>
        <xdr:cNvPr id="80" name="楕円 79">
          <a:extLst>
            <a:ext uri="{FF2B5EF4-FFF2-40B4-BE49-F238E27FC236}">
              <a16:creationId xmlns:a16="http://schemas.microsoft.com/office/drawing/2014/main" id="{5329231A-3785-4350-82C6-B7338C410349}"/>
            </a:ext>
          </a:extLst>
        </xdr:cNvPr>
        <xdr:cNvSpPr/>
      </xdr:nvSpPr>
      <xdr:spPr>
        <a:xfrm>
          <a:off x="1968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97427</xdr:rowOff>
    </xdr:from>
    <xdr:to>
      <xdr:col>15</xdr:col>
      <xdr:colOff>50800</xdr:colOff>
      <xdr:row>37</xdr:row>
      <xdr:rowOff>126819</xdr:rowOff>
    </xdr:to>
    <xdr:cxnSp macro="">
      <xdr:nvCxnSpPr>
        <xdr:cNvPr id="81" name="直線コネクタ 80">
          <a:extLst>
            <a:ext uri="{FF2B5EF4-FFF2-40B4-BE49-F238E27FC236}">
              <a16:creationId xmlns:a16="http://schemas.microsoft.com/office/drawing/2014/main" id="{5A3A9963-0B82-483F-B3A0-18193C45119D}"/>
            </a:ext>
          </a:extLst>
        </xdr:cNvPr>
        <xdr:cNvCxnSpPr/>
      </xdr:nvCxnSpPr>
      <xdr:spPr>
        <a:xfrm flipV="1">
          <a:off x="2019300" y="64410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165826</xdr:rowOff>
    </xdr:from>
    <xdr:to>
      <xdr:col>6</xdr:col>
      <xdr:colOff>38100</xdr:colOff>
      <xdr:row>37</xdr:row>
      <xdr:rowOff>95976</xdr:rowOff>
    </xdr:to>
    <xdr:sp macro="" textlink="">
      <xdr:nvSpPr>
        <xdr:cNvPr id="82" name="楕円 81">
          <a:extLst>
            <a:ext uri="{FF2B5EF4-FFF2-40B4-BE49-F238E27FC236}">
              <a16:creationId xmlns:a16="http://schemas.microsoft.com/office/drawing/2014/main" id="{6692B06D-A853-4A67-AB7F-C00A07FE4AB2}"/>
            </a:ext>
          </a:extLst>
        </xdr:cNvPr>
        <xdr:cNvSpPr/>
      </xdr:nvSpPr>
      <xdr:spPr>
        <a:xfrm>
          <a:off x="1079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45176</xdr:rowOff>
    </xdr:from>
    <xdr:to>
      <xdr:col>10</xdr:col>
      <xdr:colOff>114300</xdr:colOff>
      <xdr:row>37</xdr:row>
      <xdr:rowOff>126819</xdr:rowOff>
    </xdr:to>
    <xdr:cxnSp macro="">
      <xdr:nvCxnSpPr>
        <xdr:cNvPr id="83" name="直線コネクタ 82">
          <a:extLst>
            <a:ext uri="{FF2B5EF4-FFF2-40B4-BE49-F238E27FC236}">
              <a16:creationId xmlns:a16="http://schemas.microsoft.com/office/drawing/2014/main" id="{17BCBD02-3A5E-45C2-BE1D-15A5FB366B07}"/>
            </a:ext>
          </a:extLst>
        </xdr:cNvPr>
        <xdr:cNvCxnSpPr/>
      </xdr:nvCxnSpPr>
      <xdr:spPr>
        <a:xfrm>
          <a:off x="1130300" y="638882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4" name="n_1aveValue【図書館】&#10;有形固定資産減価償却率">
          <a:extLst>
            <a:ext uri="{FF2B5EF4-FFF2-40B4-BE49-F238E27FC236}">
              <a16:creationId xmlns:a16="http://schemas.microsoft.com/office/drawing/2014/main" id="{F044AEF9-B8BE-4638-83B6-12597A39712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7093</xdr:rowOff>
    </xdr:from>
    <xdr:ext cx="405111" cy="259045"/>
    <xdr:sp macro="" textlink="">
      <xdr:nvSpPr>
        <xdr:cNvPr id="85" name="n_2aveValue【図書館】&#10;有形固定資産減価償却率">
          <a:extLst>
            <a:ext uri="{FF2B5EF4-FFF2-40B4-BE49-F238E27FC236}">
              <a16:creationId xmlns:a16="http://schemas.microsoft.com/office/drawing/2014/main" id="{BD97465A-AE18-4738-99B9-D965F9C8660D}"/>
            </a:ext>
          </a:extLst>
        </xdr:cNvPr>
        <xdr:cNvSpPr txBox="1"/>
      </xdr:nvSpPr>
      <xdr:spPr>
        <a:xfrm>
          <a:off x="2705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119760</xdr:rowOff>
    </xdr:from>
    <xdr:ext cx="405111" cy="259045"/>
    <xdr:sp macro="" textlink="">
      <xdr:nvSpPr>
        <xdr:cNvPr id="86" name="n_3aveValue【図書館】&#10;有形固定資産減価償却率">
          <a:extLst>
            <a:ext uri="{FF2B5EF4-FFF2-40B4-BE49-F238E27FC236}">
              <a16:creationId xmlns:a16="http://schemas.microsoft.com/office/drawing/2014/main" id="{28D7FD78-8800-4992-B99D-9AEE42EBE421}"/>
            </a:ext>
          </a:extLst>
        </xdr:cNvPr>
        <xdr:cNvSpPr txBox="1"/>
      </xdr:nvSpPr>
      <xdr:spPr>
        <a:xfrm>
          <a:off x="1816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7" name="n_4aveValue【図書館】&#10;有形固定資産減価償却率">
          <a:extLst>
            <a:ext uri="{FF2B5EF4-FFF2-40B4-BE49-F238E27FC236}">
              <a16:creationId xmlns:a16="http://schemas.microsoft.com/office/drawing/2014/main" id="{DBF9364F-4E9F-4AE3-8D9B-E085FFC7DCE5}"/>
            </a:ext>
          </a:extLst>
        </xdr:cNvPr>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25961</xdr:rowOff>
    </xdr:from>
    <xdr:ext cx="405111" cy="259045"/>
    <xdr:sp macro="" textlink="">
      <xdr:nvSpPr>
        <xdr:cNvPr id="88" name="n_1mainValue【図書館】&#10;有形固定資産減価償却率">
          <a:extLst>
            <a:ext uri="{FF2B5EF4-FFF2-40B4-BE49-F238E27FC236}">
              <a16:creationId xmlns:a16="http://schemas.microsoft.com/office/drawing/2014/main" id="{A0D5AB50-5617-4924-8A9F-89CE4F3E8281}"/>
            </a:ext>
          </a:extLst>
        </xdr:cNvPr>
        <xdr:cNvSpPr txBox="1"/>
      </xdr:nvSpPr>
      <xdr:spPr>
        <a:xfrm>
          <a:off x="3582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9" name="n_2mainValue【図書館】&#10;有形固定資産減価償却率">
          <a:extLst>
            <a:ext uri="{FF2B5EF4-FFF2-40B4-BE49-F238E27FC236}">
              <a16:creationId xmlns:a16="http://schemas.microsoft.com/office/drawing/2014/main" id="{BFEFA485-9ED9-4848-9E31-91C6210CE31F}"/>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22696</xdr:rowOff>
    </xdr:from>
    <xdr:ext cx="405111" cy="259045"/>
    <xdr:sp macro="" textlink="">
      <xdr:nvSpPr>
        <xdr:cNvPr id="90" name="n_3mainValue【図書館】&#10;有形固定資産減価償却率">
          <a:extLst>
            <a:ext uri="{FF2B5EF4-FFF2-40B4-BE49-F238E27FC236}">
              <a16:creationId xmlns:a16="http://schemas.microsoft.com/office/drawing/2014/main" id="{BC34859F-4A82-455D-984A-DE2E89D96742}"/>
            </a:ext>
          </a:extLst>
        </xdr:cNvPr>
        <xdr:cNvSpPr txBox="1"/>
      </xdr:nvSpPr>
      <xdr:spPr>
        <a:xfrm>
          <a:off x="1816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91" name="n_4mainValue【図書館】&#10;有形固定資産減価償却率">
          <a:extLst>
            <a:ext uri="{FF2B5EF4-FFF2-40B4-BE49-F238E27FC236}">
              <a16:creationId xmlns:a16="http://schemas.microsoft.com/office/drawing/2014/main" id="{14DEC500-5999-4EB4-A019-F3524B3055DF}"/>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FAE29FF-C1A0-4855-9FA1-A23D9429A34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732ECD3-63F8-4E37-93E0-3EDA95FBEED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3A0564E-2A9A-480B-AEA6-941E9E9FD29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AE46A85-B150-43A7-8243-8D7658ACAD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413C08D-E0DF-4983-BDC4-4413C91FF2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328BC92-0B94-4528-8C7B-699CDCD591B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443D579-25C4-4F05-8C3F-911B1AA0B4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208A258-DC30-4399-B9AB-B4CF5961CAB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123878D-12C2-4613-AF8B-3305E14F1D2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3D08D05-6F42-4E05-91EB-5625DDF4A58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915AC24-75D3-4586-B99E-0E241AE60FC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77FA348-12F6-4D53-8B06-34873B95F83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4BFD561-57E5-4294-B8D3-4FC485CCB82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A1DBDA2-327A-4C37-AE5C-A40483025D3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34490F1-1B29-4ABF-9197-51C7028F04F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6771447-9AA8-45F4-AA9B-3721DA592B8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C973DD6-611D-4755-B2E1-009960B25D8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0E51021-0987-426D-8EDC-F47F5AE91CA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BED1C1F-41A9-4A39-AD73-62984B631B7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170B0C9-EB79-4F3B-984F-D5E665C745C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DEAFD37-AAE8-41D6-947E-FDD8749F669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A58ACF0C-A9D9-4067-BDDB-4FC02E4D244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2469590-91E5-492C-96C5-069F869F65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E356AEF4-F005-4CA7-AF98-A74496FA29FF}"/>
            </a:ext>
          </a:extLst>
        </xdr:cNvPr>
        <xdr:cNvCxnSpPr/>
      </xdr:nvCxnSpPr>
      <xdr:spPr>
        <a:xfrm flipV="1">
          <a:off x="10476865" y="5638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B52A5F70-92CC-4480-9378-1FB1E9ADF913}"/>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6F73BB9D-EBB9-43AA-8D17-7D36FC5829E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416613AB-CF59-4ED2-8C5D-FCACD3BA2A95}"/>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2CAAD5D5-A41B-4903-A55D-DEB89ACE1D35}"/>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20" name="【図書館】&#10;一人当たり面積平均値テキスト">
          <a:extLst>
            <a:ext uri="{FF2B5EF4-FFF2-40B4-BE49-F238E27FC236}">
              <a16:creationId xmlns:a16="http://schemas.microsoft.com/office/drawing/2014/main" id="{E54A94D4-E73F-4F49-BCD0-8657364AAA40}"/>
            </a:ext>
          </a:extLst>
        </xdr:cNvPr>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a:extLst>
            <a:ext uri="{FF2B5EF4-FFF2-40B4-BE49-F238E27FC236}">
              <a16:creationId xmlns:a16="http://schemas.microsoft.com/office/drawing/2014/main" id="{4CA0B1C3-E574-44A9-80A9-D54D51849514}"/>
            </a:ext>
          </a:extLst>
        </xdr:cNvPr>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a:extLst>
            <a:ext uri="{FF2B5EF4-FFF2-40B4-BE49-F238E27FC236}">
              <a16:creationId xmlns:a16="http://schemas.microsoft.com/office/drawing/2014/main" id="{B537F7F3-AA37-4C29-85C1-8D7C5B0B5ACE}"/>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a16="http://schemas.microsoft.com/office/drawing/2014/main" id="{7CD76708-2F8D-490C-AB08-22BFD7B3B41A}"/>
            </a:ext>
          </a:extLst>
        </xdr:cNvPr>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24" name="フローチャート: 判断 123">
          <a:extLst>
            <a:ext uri="{FF2B5EF4-FFF2-40B4-BE49-F238E27FC236}">
              <a16:creationId xmlns:a16="http://schemas.microsoft.com/office/drawing/2014/main" id="{579D772D-8726-42B7-8F49-29A62E96EC5D}"/>
            </a:ext>
          </a:extLst>
        </xdr:cNvPr>
        <xdr:cNvSpPr/>
      </xdr:nvSpPr>
      <xdr:spPr>
        <a:xfrm>
          <a:off x="781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a16="http://schemas.microsoft.com/office/drawing/2014/main" id="{F559625E-F4B6-4063-B405-DA93B9B6C16A}"/>
            </a:ext>
          </a:extLst>
        </xdr:cNvPr>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7E08B85-E6FE-4C27-B790-F0A36096AC1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19C946-4DFB-4D6F-9688-FB4ECD6D128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962FA59-4952-4FA0-935B-2274C54C1B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B779FF9-C2BE-4F4C-BE57-A40F5E36456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BBAF400-A92A-4269-B289-BABB29F01A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133350</xdr:rowOff>
    </xdr:from>
    <xdr:to>
      <xdr:col>55</xdr:col>
      <xdr:colOff>50800</xdr:colOff>
      <xdr:row>38</xdr:row>
      <xdr:rowOff>63500</xdr:rowOff>
    </xdr:to>
    <xdr:sp macro="" textlink="">
      <xdr:nvSpPr>
        <xdr:cNvPr id="131" name="楕円 130">
          <a:extLst>
            <a:ext uri="{FF2B5EF4-FFF2-40B4-BE49-F238E27FC236}">
              <a16:creationId xmlns:a16="http://schemas.microsoft.com/office/drawing/2014/main" id="{2EA206FE-6CD3-4FF6-9CB9-6D9DE8E5A022}"/>
            </a:ext>
          </a:extLst>
        </xdr:cNvPr>
        <xdr:cNvSpPr/>
      </xdr:nvSpPr>
      <xdr:spPr>
        <a:xfrm>
          <a:off x="104267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156227</xdr:rowOff>
    </xdr:from>
    <xdr:ext cx="469744" cy="259045"/>
    <xdr:sp macro="" textlink="">
      <xdr:nvSpPr>
        <xdr:cNvPr id="132" name="【図書館】&#10;一人当たり面積該当値テキスト">
          <a:extLst>
            <a:ext uri="{FF2B5EF4-FFF2-40B4-BE49-F238E27FC236}">
              <a16:creationId xmlns:a16="http://schemas.microsoft.com/office/drawing/2014/main" id="{946F8FB0-D6F5-4B9D-81FF-F89BADC7E6A4}"/>
            </a:ext>
          </a:extLst>
        </xdr:cNvPr>
        <xdr:cNvSpPr txBox="1"/>
      </xdr:nvSpPr>
      <xdr:spPr>
        <a:xfrm>
          <a:off x="10515600"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133" name="楕円 132">
          <a:extLst>
            <a:ext uri="{FF2B5EF4-FFF2-40B4-BE49-F238E27FC236}">
              <a16:creationId xmlns:a16="http://schemas.microsoft.com/office/drawing/2014/main" id="{E703FED4-05BF-4CA6-BB8E-1AD363E2BC37}"/>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xdr:rowOff>
    </xdr:from>
    <xdr:to>
      <xdr:col>55</xdr:col>
      <xdr:colOff>0</xdr:colOff>
      <xdr:row>38</xdr:row>
      <xdr:rowOff>25400</xdr:rowOff>
    </xdr:to>
    <xdr:cxnSp macro="">
      <xdr:nvCxnSpPr>
        <xdr:cNvPr id="134" name="直線コネクタ 133">
          <a:extLst>
            <a:ext uri="{FF2B5EF4-FFF2-40B4-BE49-F238E27FC236}">
              <a16:creationId xmlns:a16="http://schemas.microsoft.com/office/drawing/2014/main" id="{9BC361D8-A4AA-424D-A1B5-DCA6FDB127EA}"/>
            </a:ext>
          </a:extLst>
        </xdr:cNvPr>
        <xdr:cNvCxnSpPr/>
      </xdr:nvCxnSpPr>
      <xdr:spPr>
        <a:xfrm flipV="1">
          <a:off x="9639300" y="6527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146050</xdr:rowOff>
    </xdr:from>
    <xdr:to>
      <xdr:col>46</xdr:col>
      <xdr:colOff>38100</xdr:colOff>
      <xdr:row>38</xdr:row>
      <xdr:rowOff>76200</xdr:rowOff>
    </xdr:to>
    <xdr:sp macro="" textlink="">
      <xdr:nvSpPr>
        <xdr:cNvPr id="135" name="楕円 134">
          <a:extLst>
            <a:ext uri="{FF2B5EF4-FFF2-40B4-BE49-F238E27FC236}">
              <a16:creationId xmlns:a16="http://schemas.microsoft.com/office/drawing/2014/main" id="{28FE2541-8A54-4D76-BADC-625BE17E0DD2}"/>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136" name="直線コネクタ 135">
          <a:extLst>
            <a:ext uri="{FF2B5EF4-FFF2-40B4-BE49-F238E27FC236}">
              <a16:creationId xmlns:a16="http://schemas.microsoft.com/office/drawing/2014/main" id="{CE5F894F-66EC-46DB-861A-CC107FEE35B1}"/>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38100</xdr:rowOff>
    </xdr:from>
    <xdr:to>
      <xdr:col>41</xdr:col>
      <xdr:colOff>101600</xdr:colOff>
      <xdr:row>38</xdr:row>
      <xdr:rowOff>139700</xdr:rowOff>
    </xdr:to>
    <xdr:sp macro="" textlink="">
      <xdr:nvSpPr>
        <xdr:cNvPr id="137" name="楕円 136">
          <a:extLst>
            <a:ext uri="{FF2B5EF4-FFF2-40B4-BE49-F238E27FC236}">
              <a16:creationId xmlns:a16="http://schemas.microsoft.com/office/drawing/2014/main" id="{3D874CCE-DC28-4BEE-8905-9D2804D0C733}"/>
            </a:ext>
          </a:extLst>
        </xdr:cNvPr>
        <xdr:cNvSpPr/>
      </xdr:nvSpPr>
      <xdr:spPr>
        <a:xfrm>
          <a:off x="7810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25400</xdr:rowOff>
    </xdr:from>
    <xdr:to>
      <xdr:col>45</xdr:col>
      <xdr:colOff>177800</xdr:colOff>
      <xdr:row>38</xdr:row>
      <xdr:rowOff>88900</xdr:rowOff>
    </xdr:to>
    <xdr:cxnSp macro="">
      <xdr:nvCxnSpPr>
        <xdr:cNvPr id="138" name="直線コネクタ 137">
          <a:extLst>
            <a:ext uri="{FF2B5EF4-FFF2-40B4-BE49-F238E27FC236}">
              <a16:creationId xmlns:a16="http://schemas.microsoft.com/office/drawing/2014/main" id="{A39A3228-4BC9-45C4-99CB-3F2344EDD043}"/>
            </a:ext>
          </a:extLst>
        </xdr:cNvPr>
        <xdr:cNvCxnSpPr/>
      </xdr:nvCxnSpPr>
      <xdr:spPr>
        <a:xfrm flipV="1">
          <a:off x="7861300" y="6540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158750</xdr:rowOff>
    </xdr:from>
    <xdr:to>
      <xdr:col>36</xdr:col>
      <xdr:colOff>165100</xdr:colOff>
      <xdr:row>38</xdr:row>
      <xdr:rowOff>88900</xdr:rowOff>
    </xdr:to>
    <xdr:sp macro="" textlink="">
      <xdr:nvSpPr>
        <xdr:cNvPr id="139" name="楕円 138">
          <a:extLst>
            <a:ext uri="{FF2B5EF4-FFF2-40B4-BE49-F238E27FC236}">
              <a16:creationId xmlns:a16="http://schemas.microsoft.com/office/drawing/2014/main" id="{812B6573-745A-42C6-BBA7-D833CCA9C9F4}"/>
            </a:ext>
          </a:extLst>
        </xdr:cNvPr>
        <xdr:cNvSpPr/>
      </xdr:nvSpPr>
      <xdr:spPr>
        <a:xfrm>
          <a:off x="692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38100</xdr:rowOff>
    </xdr:from>
    <xdr:to>
      <xdr:col>41</xdr:col>
      <xdr:colOff>50800</xdr:colOff>
      <xdr:row>38</xdr:row>
      <xdr:rowOff>88900</xdr:rowOff>
    </xdr:to>
    <xdr:cxnSp macro="">
      <xdr:nvCxnSpPr>
        <xdr:cNvPr id="140" name="直線コネクタ 139">
          <a:extLst>
            <a:ext uri="{FF2B5EF4-FFF2-40B4-BE49-F238E27FC236}">
              <a16:creationId xmlns:a16="http://schemas.microsoft.com/office/drawing/2014/main" id="{E11F2C7D-829B-49B3-B3C4-3C55E133D7DC}"/>
            </a:ext>
          </a:extLst>
        </xdr:cNvPr>
        <xdr:cNvCxnSpPr/>
      </xdr:nvCxnSpPr>
      <xdr:spPr>
        <a:xfrm>
          <a:off x="6972300" y="655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41" name="n_1aveValue【図書館】&#10;一人当たり面積">
          <a:extLst>
            <a:ext uri="{FF2B5EF4-FFF2-40B4-BE49-F238E27FC236}">
              <a16:creationId xmlns:a16="http://schemas.microsoft.com/office/drawing/2014/main" id="{DBBB78C8-E334-4DA4-AF6C-2932484BF4A0}"/>
            </a:ext>
          </a:extLst>
        </xdr:cNvPr>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2" name="n_2aveValue【図書館】&#10;一人当たり面積">
          <a:extLst>
            <a:ext uri="{FF2B5EF4-FFF2-40B4-BE49-F238E27FC236}">
              <a16:creationId xmlns:a16="http://schemas.microsoft.com/office/drawing/2014/main" id="{F958FAF2-06A2-40C9-B081-800A7FD12AE8}"/>
            </a:ext>
          </a:extLst>
        </xdr:cNvPr>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3" name="n_3aveValue【図書館】&#10;一人当たり面積">
          <a:extLst>
            <a:ext uri="{FF2B5EF4-FFF2-40B4-BE49-F238E27FC236}">
              <a16:creationId xmlns:a16="http://schemas.microsoft.com/office/drawing/2014/main" id="{FC5AB8D5-81CA-4F94-8916-FB0F8B0B6BC4}"/>
            </a:ext>
          </a:extLst>
        </xdr:cNvPr>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44" name="n_4aveValue【図書館】&#10;一人当たり面積">
          <a:extLst>
            <a:ext uri="{FF2B5EF4-FFF2-40B4-BE49-F238E27FC236}">
              <a16:creationId xmlns:a16="http://schemas.microsoft.com/office/drawing/2014/main" id="{B2FF5E68-24E9-40F9-AF11-7C1B23446D59}"/>
            </a:ext>
          </a:extLst>
        </xdr:cNvPr>
        <xdr:cNvSpPr txBox="1"/>
      </xdr:nvSpPr>
      <xdr:spPr>
        <a:xfrm>
          <a:off x="6737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92727</xdr:rowOff>
    </xdr:from>
    <xdr:ext cx="469744" cy="259045"/>
    <xdr:sp macro="" textlink="">
      <xdr:nvSpPr>
        <xdr:cNvPr id="145" name="n_1mainValue【図書館】&#10;一人当たり面積">
          <a:extLst>
            <a:ext uri="{FF2B5EF4-FFF2-40B4-BE49-F238E27FC236}">
              <a16:creationId xmlns:a16="http://schemas.microsoft.com/office/drawing/2014/main" id="{713CA2A5-01BB-4CDA-B86E-4ADD243E9BA5}"/>
            </a:ext>
          </a:extLst>
        </xdr:cNvPr>
        <xdr:cNvSpPr txBox="1"/>
      </xdr:nvSpPr>
      <xdr:spPr>
        <a:xfrm>
          <a:off x="93917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92727</xdr:rowOff>
    </xdr:from>
    <xdr:ext cx="469744" cy="259045"/>
    <xdr:sp macro="" textlink="">
      <xdr:nvSpPr>
        <xdr:cNvPr id="146" name="n_2mainValue【図書館】&#10;一人当たり面積">
          <a:extLst>
            <a:ext uri="{FF2B5EF4-FFF2-40B4-BE49-F238E27FC236}">
              <a16:creationId xmlns:a16="http://schemas.microsoft.com/office/drawing/2014/main" id="{3F0A5B13-5ABB-4DF8-85D3-002B0E4165E3}"/>
            </a:ext>
          </a:extLst>
        </xdr:cNvPr>
        <xdr:cNvSpPr txBox="1"/>
      </xdr:nvSpPr>
      <xdr:spPr>
        <a:xfrm>
          <a:off x="85154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156227</xdr:rowOff>
    </xdr:from>
    <xdr:ext cx="469744" cy="259045"/>
    <xdr:sp macro="" textlink="">
      <xdr:nvSpPr>
        <xdr:cNvPr id="147" name="n_3mainValue【図書館】&#10;一人当たり面積">
          <a:extLst>
            <a:ext uri="{FF2B5EF4-FFF2-40B4-BE49-F238E27FC236}">
              <a16:creationId xmlns:a16="http://schemas.microsoft.com/office/drawing/2014/main" id="{B82A8773-5C56-4CCB-A6FD-E91E0ABF4BCC}"/>
            </a:ext>
          </a:extLst>
        </xdr:cNvPr>
        <xdr:cNvSpPr txBox="1"/>
      </xdr:nvSpPr>
      <xdr:spPr>
        <a:xfrm>
          <a:off x="7626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105427</xdr:rowOff>
    </xdr:from>
    <xdr:ext cx="469744" cy="259045"/>
    <xdr:sp macro="" textlink="">
      <xdr:nvSpPr>
        <xdr:cNvPr id="148" name="n_4mainValue【図書館】&#10;一人当たり面積">
          <a:extLst>
            <a:ext uri="{FF2B5EF4-FFF2-40B4-BE49-F238E27FC236}">
              <a16:creationId xmlns:a16="http://schemas.microsoft.com/office/drawing/2014/main" id="{06E2A926-088A-4B83-8BC6-17E9A7929FDD}"/>
            </a:ext>
          </a:extLst>
        </xdr:cNvPr>
        <xdr:cNvSpPr txBox="1"/>
      </xdr:nvSpPr>
      <xdr:spPr>
        <a:xfrm>
          <a:off x="6737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6E512AC-2FE5-4EE8-87CF-F9B2BA1E37D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5FA8D39-DF31-4B9D-B293-2ADAFEEC73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54478B6-58A6-4840-835C-A46D0C7D1E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E6BCB82-79B2-4239-80DE-058B52559F9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CA50322-A5C5-40F9-A6A0-4ECC5F34C9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294DE75-0919-44D5-99EB-C8EBD2BD7B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21652D1-ED1A-4FB0-8800-6940D629FE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669D00A-E2F1-45A1-9170-18AF07A173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030EA6D-D9BD-4B7D-8463-EF75D683892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BFD06DD-8031-446C-B4F3-4070B6D455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BDF1049-9C75-4F6D-8B40-7E74ED0144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64332244-1732-492B-A3F6-41F9AD75D59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ABE8B603-F974-47B4-8B61-607C6DE608D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28CD31FC-9EFD-44E9-AA68-3560DDB5959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A7A87E93-EF77-4A7A-817B-76AE43D5AC9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DB14CAD3-0BF3-4458-BB11-03F3B2C8857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9D7E263F-4A73-45A9-B655-AF9CB798E1E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AAF904DA-B33A-4AAC-BA27-A0E96428605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187E3DA9-E975-4EAE-A4C8-7C1BCD1795B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630A8DB-246E-44AC-9BE0-A762829B58E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9CF0B535-8856-4F23-9CCC-62C96469A96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4E16500-1A50-462D-B26C-B624396480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196116EE-D064-46FD-A586-68C670B4F64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51339C74-661F-4D1A-B0BE-56017B1DAE8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B1FFD43A-720A-4BF0-BDD1-64D25209A531}"/>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5A2EFD5E-55BC-4991-B7B8-A2A6F313ACD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6F7E026D-4EC6-47DB-9B95-54CD7DA4AF5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DCF686CC-F44D-4A82-BB0F-0103353923D9}"/>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a:extLst>
            <a:ext uri="{FF2B5EF4-FFF2-40B4-BE49-F238E27FC236}">
              <a16:creationId xmlns:a16="http://schemas.microsoft.com/office/drawing/2014/main" id="{885BE45C-97FC-4841-84D2-1C21747E9D0C}"/>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9F1DB8B5-413A-4456-8D54-B8A1A9C6E6F4}"/>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a:extLst>
            <a:ext uri="{FF2B5EF4-FFF2-40B4-BE49-F238E27FC236}">
              <a16:creationId xmlns:a16="http://schemas.microsoft.com/office/drawing/2014/main" id="{39FA39A6-384E-41C2-B50F-47CFC45832D9}"/>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a:extLst>
            <a:ext uri="{FF2B5EF4-FFF2-40B4-BE49-F238E27FC236}">
              <a16:creationId xmlns:a16="http://schemas.microsoft.com/office/drawing/2014/main" id="{7BC8C57E-0659-4317-8AB7-A3CE5BC7D709}"/>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81" name="フローチャート: 判断 180">
          <a:extLst>
            <a:ext uri="{FF2B5EF4-FFF2-40B4-BE49-F238E27FC236}">
              <a16:creationId xmlns:a16="http://schemas.microsoft.com/office/drawing/2014/main" id="{180C024C-780A-4E82-8C1F-EE3A935B3AF9}"/>
            </a:ext>
          </a:extLst>
        </xdr:cNvPr>
        <xdr:cNvSpPr/>
      </xdr:nvSpPr>
      <xdr:spPr>
        <a:xfrm>
          <a:off x="2857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8413B65F-7676-4D78-9516-3CA09B8748CC}"/>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E0CE2A78-923E-43E7-87E7-D786D3E37839}"/>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54D73B8-1443-4696-8090-70044CD4DF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BE32C9A-F290-451B-AF4D-EB087BE2909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8D8F088-842B-42E0-AF3E-062B12D756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18BD64A-4BD0-4F4E-82F4-D75646965F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F5E0837-C5C3-43F7-943F-6955A2C175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73025</xdr:rowOff>
    </xdr:from>
    <xdr:to>
      <xdr:col>24</xdr:col>
      <xdr:colOff>114300</xdr:colOff>
      <xdr:row>62</xdr:row>
      <xdr:rowOff>3175</xdr:rowOff>
    </xdr:to>
    <xdr:sp macro="" textlink="">
      <xdr:nvSpPr>
        <xdr:cNvPr id="189" name="楕円 188">
          <a:extLst>
            <a:ext uri="{FF2B5EF4-FFF2-40B4-BE49-F238E27FC236}">
              <a16:creationId xmlns:a16="http://schemas.microsoft.com/office/drawing/2014/main" id="{4DCC6491-3372-4241-B81E-2B16C672AB51}"/>
            </a:ext>
          </a:extLst>
        </xdr:cNvPr>
        <xdr:cNvSpPr/>
      </xdr:nvSpPr>
      <xdr:spPr>
        <a:xfrm>
          <a:off x="4584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51452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90C77570-325B-4807-BDA0-B23780AD2495}"/>
            </a:ext>
          </a:extLst>
        </xdr:cNvPr>
        <xdr:cNvSpPr txBox="1"/>
      </xdr:nvSpPr>
      <xdr:spPr>
        <a:xfrm>
          <a:off x="467360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91" name="楕円 190">
          <a:extLst>
            <a:ext uri="{FF2B5EF4-FFF2-40B4-BE49-F238E27FC236}">
              <a16:creationId xmlns:a16="http://schemas.microsoft.com/office/drawing/2014/main" id="{227719EB-2D8E-4EE6-9F46-D65A34CCA5B9}"/>
            </a:ext>
          </a:extLst>
        </xdr:cNvPr>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123825</xdr:rowOff>
    </xdr:to>
    <xdr:cxnSp macro="">
      <xdr:nvCxnSpPr>
        <xdr:cNvPr id="192" name="直線コネクタ 191">
          <a:extLst>
            <a:ext uri="{FF2B5EF4-FFF2-40B4-BE49-F238E27FC236}">
              <a16:creationId xmlns:a16="http://schemas.microsoft.com/office/drawing/2014/main" id="{0C6FA104-4FC3-49B2-B458-E14D9E4167AC}"/>
            </a:ext>
          </a:extLst>
        </xdr:cNvPr>
        <xdr:cNvCxnSpPr/>
      </xdr:nvCxnSpPr>
      <xdr:spPr>
        <a:xfrm>
          <a:off x="3797300" y="105460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xdr:rowOff>
    </xdr:from>
    <xdr:to>
      <xdr:col>15</xdr:col>
      <xdr:colOff>101600</xdr:colOff>
      <xdr:row>61</xdr:row>
      <xdr:rowOff>102235</xdr:rowOff>
    </xdr:to>
    <xdr:sp macro="" textlink="">
      <xdr:nvSpPr>
        <xdr:cNvPr id="193" name="楕円 192">
          <a:extLst>
            <a:ext uri="{FF2B5EF4-FFF2-40B4-BE49-F238E27FC236}">
              <a16:creationId xmlns:a16="http://schemas.microsoft.com/office/drawing/2014/main" id="{4EEF265D-AAA0-4B32-AE29-94D9A9A7A140}"/>
            </a:ext>
          </a:extLst>
        </xdr:cNvPr>
        <xdr:cNvSpPr/>
      </xdr:nvSpPr>
      <xdr:spPr>
        <a:xfrm>
          <a:off x="2857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51435</xdr:rowOff>
    </xdr:from>
    <xdr:to>
      <xdr:col>19</xdr:col>
      <xdr:colOff>177800</xdr:colOff>
      <xdr:row>61</xdr:row>
      <xdr:rowOff>87630</xdr:rowOff>
    </xdr:to>
    <xdr:cxnSp macro="">
      <xdr:nvCxnSpPr>
        <xdr:cNvPr id="194" name="直線コネクタ 193">
          <a:extLst>
            <a:ext uri="{FF2B5EF4-FFF2-40B4-BE49-F238E27FC236}">
              <a16:creationId xmlns:a16="http://schemas.microsoft.com/office/drawing/2014/main" id="{F8E3F2D1-8002-40D2-9AF0-2D6B5E8DB32D}"/>
            </a:ext>
          </a:extLst>
        </xdr:cNvPr>
        <xdr:cNvCxnSpPr/>
      </xdr:nvCxnSpPr>
      <xdr:spPr>
        <a:xfrm>
          <a:off x="2908300" y="105098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135890</xdr:rowOff>
    </xdr:from>
    <xdr:to>
      <xdr:col>10</xdr:col>
      <xdr:colOff>165100</xdr:colOff>
      <xdr:row>61</xdr:row>
      <xdr:rowOff>66040</xdr:rowOff>
    </xdr:to>
    <xdr:sp macro="" textlink="">
      <xdr:nvSpPr>
        <xdr:cNvPr id="195" name="楕円 194">
          <a:extLst>
            <a:ext uri="{FF2B5EF4-FFF2-40B4-BE49-F238E27FC236}">
              <a16:creationId xmlns:a16="http://schemas.microsoft.com/office/drawing/2014/main" id="{B38FB7BF-A49E-49A5-B044-5AA5106BBB6C}"/>
            </a:ext>
          </a:extLst>
        </xdr:cNvPr>
        <xdr:cNvSpPr/>
      </xdr:nvSpPr>
      <xdr:spPr>
        <a:xfrm>
          <a:off x="1968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xdr:rowOff>
    </xdr:from>
    <xdr:to>
      <xdr:col>15</xdr:col>
      <xdr:colOff>50800</xdr:colOff>
      <xdr:row>61</xdr:row>
      <xdr:rowOff>51435</xdr:rowOff>
    </xdr:to>
    <xdr:cxnSp macro="">
      <xdr:nvCxnSpPr>
        <xdr:cNvPr id="196" name="直線コネクタ 195">
          <a:extLst>
            <a:ext uri="{FF2B5EF4-FFF2-40B4-BE49-F238E27FC236}">
              <a16:creationId xmlns:a16="http://schemas.microsoft.com/office/drawing/2014/main" id="{FCB2705B-8C1E-4271-89B4-34FEEA4A8FDE}"/>
            </a:ext>
          </a:extLst>
        </xdr:cNvPr>
        <xdr:cNvCxnSpPr/>
      </xdr:nvCxnSpPr>
      <xdr:spPr>
        <a:xfrm>
          <a:off x="2019300" y="104736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99695</xdr:rowOff>
    </xdr:from>
    <xdr:to>
      <xdr:col>6</xdr:col>
      <xdr:colOff>38100</xdr:colOff>
      <xdr:row>61</xdr:row>
      <xdr:rowOff>29845</xdr:rowOff>
    </xdr:to>
    <xdr:sp macro="" textlink="">
      <xdr:nvSpPr>
        <xdr:cNvPr id="197" name="楕円 196">
          <a:extLst>
            <a:ext uri="{FF2B5EF4-FFF2-40B4-BE49-F238E27FC236}">
              <a16:creationId xmlns:a16="http://schemas.microsoft.com/office/drawing/2014/main" id="{5B487301-5553-4025-B22B-B229D34295DF}"/>
            </a:ext>
          </a:extLst>
        </xdr:cNvPr>
        <xdr:cNvSpPr/>
      </xdr:nvSpPr>
      <xdr:spPr>
        <a:xfrm>
          <a:off x="1079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150495</xdr:rowOff>
    </xdr:from>
    <xdr:to>
      <xdr:col>10</xdr:col>
      <xdr:colOff>114300</xdr:colOff>
      <xdr:row>61</xdr:row>
      <xdr:rowOff>15240</xdr:rowOff>
    </xdr:to>
    <xdr:cxnSp macro="">
      <xdr:nvCxnSpPr>
        <xdr:cNvPr id="198" name="直線コネクタ 197">
          <a:extLst>
            <a:ext uri="{FF2B5EF4-FFF2-40B4-BE49-F238E27FC236}">
              <a16:creationId xmlns:a16="http://schemas.microsoft.com/office/drawing/2014/main" id="{694897C0-1A41-449B-A70E-2DE9586DAB7C}"/>
            </a:ext>
          </a:extLst>
        </xdr:cNvPr>
        <xdr:cNvCxnSpPr/>
      </xdr:nvCxnSpPr>
      <xdr:spPr>
        <a:xfrm>
          <a:off x="1130300" y="10437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199" name="n_1aveValue【体育館・プール】&#10;有形固定資産減価償却率">
          <a:extLst>
            <a:ext uri="{FF2B5EF4-FFF2-40B4-BE49-F238E27FC236}">
              <a16:creationId xmlns:a16="http://schemas.microsoft.com/office/drawing/2014/main" id="{F4871AD4-ACA4-48A7-80BA-83F574E0917F}"/>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17797</xdr:rowOff>
    </xdr:from>
    <xdr:ext cx="405111" cy="259045"/>
    <xdr:sp macro="" textlink="">
      <xdr:nvSpPr>
        <xdr:cNvPr id="200" name="n_2aveValue【体育館・プール】&#10;有形固定資産減価償却率">
          <a:extLst>
            <a:ext uri="{FF2B5EF4-FFF2-40B4-BE49-F238E27FC236}">
              <a16:creationId xmlns:a16="http://schemas.microsoft.com/office/drawing/2014/main" id="{EBEEE5FB-F5C2-4521-9E55-7736547E7ED1}"/>
            </a:ext>
          </a:extLst>
        </xdr:cNvPr>
        <xdr:cNvSpPr txBox="1"/>
      </xdr:nvSpPr>
      <xdr:spPr>
        <a:xfrm>
          <a:off x="2705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a:extLst>
            <a:ext uri="{FF2B5EF4-FFF2-40B4-BE49-F238E27FC236}">
              <a16:creationId xmlns:a16="http://schemas.microsoft.com/office/drawing/2014/main" id="{C4A3F97B-095E-4BD0-9531-A8E2211EE0CF}"/>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E528A3B4-5648-484C-93F6-6D08844F7BC5}"/>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203" name="n_1mainValue【体育館・プール】&#10;有形固定資産減価償却率">
          <a:extLst>
            <a:ext uri="{FF2B5EF4-FFF2-40B4-BE49-F238E27FC236}">
              <a16:creationId xmlns:a16="http://schemas.microsoft.com/office/drawing/2014/main" id="{5270029A-1C74-45AD-8D8C-754CFB21CF35}"/>
            </a:ext>
          </a:extLst>
        </xdr:cNvPr>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93362</xdr:rowOff>
    </xdr:from>
    <xdr:ext cx="405111" cy="259045"/>
    <xdr:sp macro="" textlink="">
      <xdr:nvSpPr>
        <xdr:cNvPr id="204" name="n_2mainValue【体育館・プール】&#10;有形固定資産減価償却率">
          <a:extLst>
            <a:ext uri="{FF2B5EF4-FFF2-40B4-BE49-F238E27FC236}">
              <a16:creationId xmlns:a16="http://schemas.microsoft.com/office/drawing/2014/main" id="{108D9440-FF77-49E0-953F-9FB664220EAC}"/>
            </a:ext>
          </a:extLst>
        </xdr:cNvPr>
        <xdr:cNvSpPr txBox="1"/>
      </xdr:nvSpPr>
      <xdr:spPr>
        <a:xfrm>
          <a:off x="2705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57167</xdr:rowOff>
    </xdr:from>
    <xdr:ext cx="405111" cy="259045"/>
    <xdr:sp macro="" textlink="">
      <xdr:nvSpPr>
        <xdr:cNvPr id="205" name="n_3mainValue【体育館・プール】&#10;有形固定資産減価償却率">
          <a:extLst>
            <a:ext uri="{FF2B5EF4-FFF2-40B4-BE49-F238E27FC236}">
              <a16:creationId xmlns:a16="http://schemas.microsoft.com/office/drawing/2014/main" id="{0BB4B0E2-BF1A-4D9F-B931-BE096EBB28D4}"/>
            </a:ext>
          </a:extLst>
        </xdr:cNvPr>
        <xdr:cNvSpPr txBox="1"/>
      </xdr:nvSpPr>
      <xdr:spPr>
        <a:xfrm>
          <a:off x="1816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20972</xdr:rowOff>
    </xdr:from>
    <xdr:ext cx="405111" cy="259045"/>
    <xdr:sp macro="" textlink="">
      <xdr:nvSpPr>
        <xdr:cNvPr id="206" name="n_4mainValue【体育館・プール】&#10;有形固定資産減価償却率">
          <a:extLst>
            <a:ext uri="{FF2B5EF4-FFF2-40B4-BE49-F238E27FC236}">
              <a16:creationId xmlns:a16="http://schemas.microsoft.com/office/drawing/2014/main" id="{37D4776D-E243-46BC-9B96-0DCAD26113B1}"/>
            </a:ext>
          </a:extLst>
        </xdr:cNvPr>
        <xdr:cNvSpPr txBox="1"/>
      </xdr:nvSpPr>
      <xdr:spPr>
        <a:xfrm>
          <a:off x="927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998EA9A-BD94-4A40-BDE3-74DB6C794F7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FDA397B-8313-4375-A632-43AA70B11E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DC37484-4202-4ED3-92DD-CF5E93B562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1A1D837-F184-4BE7-BC1A-E6F52313E4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063BAF5-2192-403B-B645-7898713220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A6DB33F-F8F7-4F92-B372-91AB404F407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083ABA7-AF0D-49E9-BF6A-5739FA12D4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E18D3F8-A0D3-42D7-B8AB-7A6463C802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9463796-7BA7-4B0E-91B9-BF04665A59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6BC3AEB-60A1-4D10-8674-AB4B02E954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1EAB089-6B04-4CBD-BD6D-E4E2FC73D2B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61BA660D-1EAF-445B-99ED-0EBA7760D16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E943B7E-4D3B-4592-AC03-0A41D028B6A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FE8E345D-3E0D-4492-BA2C-C966BDAA6E2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DB8EE39-36A0-43D8-B329-512AA40074C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91749B3E-FB3B-4D12-B817-87A5572CFBB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88F434D-86F3-4F9B-8A08-299BA3F5894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5FC2FB6F-411B-4BCB-98F4-F1B387D80E8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AF998D8-B3C2-464E-9938-C08FA77A8D9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C58163BC-C802-4292-AF49-049F2340652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5FB1FF3-A0A9-4B4F-87C4-D81582BAE9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D6FE52CF-B2B3-4DE5-A756-613B4443828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DAFB2CF-0AAC-462A-A78D-191B1D3C173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438D1C70-AB2B-4D76-84FE-80A26080047F}"/>
            </a:ext>
          </a:extLst>
        </xdr:cNvPr>
        <xdr:cNvCxnSpPr/>
      </xdr:nvCxnSpPr>
      <xdr:spPr>
        <a:xfrm flipV="1">
          <a:off x="10476865" y="953389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BFDC99EF-0731-427F-BFFE-BD275AD43CEE}"/>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06C3C1B8-A933-40ED-94D9-B858F6CAFE90}"/>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a:extLst>
            <a:ext uri="{FF2B5EF4-FFF2-40B4-BE49-F238E27FC236}">
              <a16:creationId xmlns:a16="http://schemas.microsoft.com/office/drawing/2014/main" id="{2DFCF1ED-2715-48C1-B07A-6AE6017BB0FB}"/>
            </a:ext>
          </a:extLst>
        </xdr:cNvPr>
        <xdr:cNvSpPr txBox="1"/>
      </xdr:nvSpPr>
      <xdr:spPr>
        <a:xfrm>
          <a:off x="1051560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a:extLst>
            <a:ext uri="{FF2B5EF4-FFF2-40B4-BE49-F238E27FC236}">
              <a16:creationId xmlns:a16="http://schemas.microsoft.com/office/drawing/2014/main" id="{7424BB1F-8DDB-498A-81D9-248A39D9B54B}"/>
            </a:ext>
          </a:extLst>
        </xdr:cNvPr>
        <xdr:cNvCxnSpPr/>
      </xdr:nvCxnSpPr>
      <xdr:spPr>
        <a:xfrm>
          <a:off x="10388600" y="95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168927</xdr:rowOff>
    </xdr:from>
    <xdr:ext cx="469744" cy="259045"/>
    <xdr:sp macro="" textlink="">
      <xdr:nvSpPr>
        <xdr:cNvPr id="235" name="【体育館・プール】&#10;一人当たり面積平均値テキスト">
          <a:extLst>
            <a:ext uri="{FF2B5EF4-FFF2-40B4-BE49-F238E27FC236}">
              <a16:creationId xmlns:a16="http://schemas.microsoft.com/office/drawing/2014/main" id="{B327DCED-6DCF-4C46-B3AB-396BC2B9B4BF}"/>
            </a:ext>
          </a:extLst>
        </xdr:cNvPr>
        <xdr:cNvSpPr txBox="1"/>
      </xdr:nvSpPr>
      <xdr:spPr>
        <a:xfrm>
          <a:off x="10515600" y="1062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a:extLst>
            <a:ext uri="{FF2B5EF4-FFF2-40B4-BE49-F238E27FC236}">
              <a16:creationId xmlns:a16="http://schemas.microsoft.com/office/drawing/2014/main" id="{36387F58-741C-4FA4-97A4-B193C25E8074}"/>
            </a:ext>
          </a:extLst>
        </xdr:cNvPr>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a:extLst>
            <a:ext uri="{FF2B5EF4-FFF2-40B4-BE49-F238E27FC236}">
              <a16:creationId xmlns:a16="http://schemas.microsoft.com/office/drawing/2014/main" id="{E3871E25-FF5A-4B2D-B9BD-05D840A52622}"/>
            </a:ext>
          </a:extLst>
        </xdr:cNvPr>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38" name="フローチャート: 判断 237">
          <a:extLst>
            <a:ext uri="{FF2B5EF4-FFF2-40B4-BE49-F238E27FC236}">
              <a16:creationId xmlns:a16="http://schemas.microsoft.com/office/drawing/2014/main" id="{C63AECF0-C600-4F2B-A48C-3DA7434DC99E}"/>
            </a:ext>
          </a:extLst>
        </xdr:cNvPr>
        <xdr:cNvSpPr/>
      </xdr:nvSpPr>
      <xdr:spPr>
        <a:xfrm>
          <a:off x="8699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39" name="フローチャート: 判断 238">
          <a:extLst>
            <a:ext uri="{FF2B5EF4-FFF2-40B4-BE49-F238E27FC236}">
              <a16:creationId xmlns:a16="http://schemas.microsoft.com/office/drawing/2014/main" id="{10FC37BB-ECFC-44FF-8328-AAFA03F3EDAE}"/>
            </a:ext>
          </a:extLst>
        </xdr:cNvPr>
        <xdr:cNvSpPr/>
      </xdr:nvSpPr>
      <xdr:spPr>
        <a:xfrm>
          <a:off x="781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40" name="フローチャート: 判断 239">
          <a:extLst>
            <a:ext uri="{FF2B5EF4-FFF2-40B4-BE49-F238E27FC236}">
              <a16:creationId xmlns:a16="http://schemas.microsoft.com/office/drawing/2014/main" id="{CA047311-88DB-4D0E-852B-14828072060B}"/>
            </a:ext>
          </a:extLst>
        </xdr:cNvPr>
        <xdr:cNvSpPr/>
      </xdr:nvSpPr>
      <xdr:spPr>
        <a:xfrm>
          <a:off x="6921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188238A-9BC9-4C2F-A421-D3D937A3C7C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5A38EB7-3A8E-49F4-91E5-CE9185F5B85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5F78990-C212-483C-AE81-575F610E38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C1000BD-5BF4-4617-B3B8-B1F76A350D9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5584643-A94E-4D67-9BD4-2EB4BA5373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104140</xdr:rowOff>
    </xdr:from>
    <xdr:to>
      <xdr:col>55</xdr:col>
      <xdr:colOff>50800</xdr:colOff>
      <xdr:row>62</xdr:row>
      <xdr:rowOff>34290</xdr:rowOff>
    </xdr:to>
    <xdr:sp macro="" textlink="">
      <xdr:nvSpPr>
        <xdr:cNvPr id="246" name="楕円 245">
          <a:extLst>
            <a:ext uri="{FF2B5EF4-FFF2-40B4-BE49-F238E27FC236}">
              <a16:creationId xmlns:a16="http://schemas.microsoft.com/office/drawing/2014/main" id="{4DD2E74D-82B7-4DAD-8CA3-27824141C9D2}"/>
            </a:ext>
          </a:extLst>
        </xdr:cNvPr>
        <xdr:cNvSpPr/>
      </xdr:nvSpPr>
      <xdr:spPr>
        <a:xfrm>
          <a:off x="104267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127017</xdr:rowOff>
    </xdr:from>
    <xdr:ext cx="469744" cy="259045"/>
    <xdr:sp macro="" textlink="">
      <xdr:nvSpPr>
        <xdr:cNvPr id="247" name="【体育館・プール】&#10;一人当たり面積該当値テキスト">
          <a:extLst>
            <a:ext uri="{FF2B5EF4-FFF2-40B4-BE49-F238E27FC236}">
              <a16:creationId xmlns:a16="http://schemas.microsoft.com/office/drawing/2014/main" id="{F95B9DA2-494E-4818-BC76-823641DA9484}"/>
            </a:ext>
          </a:extLst>
        </xdr:cNvPr>
        <xdr:cNvSpPr txBox="1"/>
      </xdr:nvSpPr>
      <xdr:spPr>
        <a:xfrm>
          <a:off x="10515600"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107950</xdr:rowOff>
    </xdr:from>
    <xdr:to>
      <xdr:col>50</xdr:col>
      <xdr:colOff>165100</xdr:colOff>
      <xdr:row>62</xdr:row>
      <xdr:rowOff>38100</xdr:rowOff>
    </xdr:to>
    <xdr:sp macro="" textlink="">
      <xdr:nvSpPr>
        <xdr:cNvPr id="248" name="楕円 247">
          <a:extLst>
            <a:ext uri="{FF2B5EF4-FFF2-40B4-BE49-F238E27FC236}">
              <a16:creationId xmlns:a16="http://schemas.microsoft.com/office/drawing/2014/main" id="{E88B1745-748B-418C-B742-A64F564FA4FF}"/>
            </a:ext>
          </a:extLst>
        </xdr:cNvPr>
        <xdr:cNvSpPr/>
      </xdr:nvSpPr>
      <xdr:spPr>
        <a:xfrm>
          <a:off x="9588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154940</xdr:rowOff>
    </xdr:from>
    <xdr:to>
      <xdr:col>55</xdr:col>
      <xdr:colOff>0</xdr:colOff>
      <xdr:row>61</xdr:row>
      <xdr:rowOff>158750</xdr:rowOff>
    </xdr:to>
    <xdr:cxnSp macro="">
      <xdr:nvCxnSpPr>
        <xdr:cNvPr id="249" name="直線コネクタ 248">
          <a:extLst>
            <a:ext uri="{FF2B5EF4-FFF2-40B4-BE49-F238E27FC236}">
              <a16:creationId xmlns:a16="http://schemas.microsoft.com/office/drawing/2014/main" id="{2F3E6606-213B-4B41-BD53-485797BD50A2}"/>
            </a:ext>
          </a:extLst>
        </xdr:cNvPr>
        <xdr:cNvCxnSpPr/>
      </xdr:nvCxnSpPr>
      <xdr:spPr>
        <a:xfrm flipV="1">
          <a:off x="9639300" y="106133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111760</xdr:rowOff>
    </xdr:from>
    <xdr:to>
      <xdr:col>46</xdr:col>
      <xdr:colOff>38100</xdr:colOff>
      <xdr:row>62</xdr:row>
      <xdr:rowOff>41910</xdr:rowOff>
    </xdr:to>
    <xdr:sp macro="" textlink="">
      <xdr:nvSpPr>
        <xdr:cNvPr id="250" name="楕円 249">
          <a:extLst>
            <a:ext uri="{FF2B5EF4-FFF2-40B4-BE49-F238E27FC236}">
              <a16:creationId xmlns:a16="http://schemas.microsoft.com/office/drawing/2014/main" id="{4F61FEF0-1F8F-461E-BCD3-C069A4D32EF2}"/>
            </a:ext>
          </a:extLst>
        </xdr:cNvPr>
        <xdr:cNvSpPr/>
      </xdr:nvSpPr>
      <xdr:spPr>
        <a:xfrm>
          <a:off x="8699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158750</xdr:rowOff>
    </xdr:from>
    <xdr:to>
      <xdr:col>50</xdr:col>
      <xdr:colOff>114300</xdr:colOff>
      <xdr:row>61</xdr:row>
      <xdr:rowOff>162560</xdr:rowOff>
    </xdr:to>
    <xdr:cxnSp macro="">
      <xdr:nvCxnSpPr>
        <xdr:cNvPr id="251" name="直線コネクタ 250">
          <a:extLst>
            <a:ext uri="{FF2B5EF4-FFF2-40B4-BE49-F238E27FC236}">
              <a16:creationId xmlns:a16="http://schemas.microsoft.com/office/drawing/2014/main" id="{4C5881E4-0555-4C56-BB34-F13575F29D72}"/>
            </a:ext>
          </a:extLst>
        </xdr:cNvPr>
        <xdr:cNvCxnSpPr/>
      </xdr:nvCxnSpPr>
      <xdr:spPr>
        <a:xfrm flipV="1">
          <a:off x="8750300" y="10617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115570</xdr:rowOff>
    </xdr:from>
    <xdr:to>
      <xdr:col>41</xdr:col>
      <xdr:colOff>101600</xdr:colOff>
      <xdr:row>62</xdr:row>
      <xdr:rowOff>45720</xdr:rowOff>
    </xdr:to>
    <xdr:sp macro="" textlink="">
      <xdr:nvSpPr>
        <xdr:cNvPr id="252" name="楕円 251">
          <a:extLst>
            <a:ext uri="{FF2B5EF4-FFF2-40B4-BE49-F238E27FC236}">
              <a16:creationId xmlns:a16="http://schemas.microsoft.com/office/drawing/2014/main" id="{0D4566BF-4F79-4AF8-B0B7-4D3FBDCA3E16}"/>
            </a:ext>
          </a:extLst>
        </xdr:cNvPr>
        <xdr:cNvSpPr/>
      </xdr:nvSpPr>
      <xdr:spPr>
        <a:xfrm>
          <a:off x="7810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162560</xdr:rowOff>
    </xdr:from>
    <xdr:to>
      <xdr:col>45</xdr:col>
      <xdr:colOff>177800</xdr:colOff>
      <xdr:row>61</xdr:row>
      <xdr:rowOff>166370</xdr:rowOff>
    </xdr:to>
    <xdr:cxnSp macro="">
      <xdr:nvCxnSpPr>
        <xdr:cNvPr id="253" name="直線コネクタ 252">
          <a:extLst>
            <a:ext uri="{FF2B5EF4-FFF2-40B4-BE49-F238E27FC236}">
              <a16:creationId xmlns:a16="http://schemas.microsoft.com/office/drawing/2014/main" id="{492C684C-978E-44C9-8BB8-C8B8938C8A72}"/>
            </a:ext>
          </a:extLst>
        </xdr:cNvPr>
        <xdr:cNvCxnSpPr/>
      </xdr:nvCxnSpPr>
      <xdr:spPr>
        <a:xfrm flipV="1">
          <a:off x="7861300" y="10621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119380</xdr:rowOff>
    </xdr:from>
    <xdr:to>
      <xdr:col>36</xdr:col>
      <xdr:colOff>165100</xdr:colOff>
      <xdr:row>62</xdr:row>
      <xdr:rowOff>49530</xdr:rowOff>
    </xdr:to>
    <xdr:sp macro="" textlink="">
      <xdr:nvSpPr>
        <xdr:cNvPr id="254" name="楕円 253">
          <a:extLst>
            <a:ext uri="{FF2B5EF4-FFF2-40B4-BE49-F238E27FC236}">
              <a16:creationId xmlns:a16="http://schemas.microsoft.com/office/drawing/2014/main" id="{85880A43-30C6-44C9-88E4-968314EA4235}"/>
            </a:ext>
          </a:extLst>
        </xdr:cNvPr>
        <xdr:cNvSpPr/>
      </xdr:nvSpPr>
      <xdr:spPr>
        <a:xfrm>
          <a:off x="6921500" y="105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166370</xdr:rowOff>
    </xdr:from>
    <xdr:to>
      <xdr:col>41</xdr:col>
      <xdr:colOff>50800</xdr:colOff>
      <xdr:row>61</xdr:row>
      <xdr:rowOff>170180</xdr:rowOff>
    </xdr:to>
    <xdr:cxnSp macro="">
      <xdr:nvCxnSpPr>
        <xdr:cNvPr id="255" name="直線コネクタ 254">
          <a:extLst>
            <a:ext uri="{FF2B5EF4-FFF2-40B4-BE49-F238E27FC236}">
              <a16:creationId xmlns:a16="http://schemas.microsoft.com/office/drawing/2014/main" id="{6C885433-B07B-43A2-A878-381D51BB3EBC}"/>
            </a:ext>
          </a:extLst>
        </xdr:cNvPr>
        <xdr:cNvCxnSpPr/>
      </xdr:nvCxnSpPr>
      <xdr:spPr>
        <a:xfrm flipV="1">
          <a:off x="6972300" y="10624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110507</xdr:rowOff>
    </xdr:from>
    <xdr:ext cx="469744" cy="259045"/>
    <xdr:sp macro="" textlink="">
      <xdr:nvSpPr>
        <xdr:cNvPr id="256" name="n_1aveValue【体育館・プール】&#10;一人当たり面積">
          <a:extLst>
            <a:ext uri="{FF2B5EF4-FFF2-40B4-BE49-F238E27FC236}">
              <a16:creationId xmlns:a16="http://schemas.microsoft.com/office/drawing/2014/main" id="{A8D87EB9-2134-41EC-BBF9-98820344CD9E}"/>
            </a:ext>
          </a:extLst>
        </xdr:cNvPr>
        <xdr:cNvSpPr txBox="1"/>
      </xdr:nvSpPr>
      <xdr:spPr>
        <a:xfrm>
          <a:off x="9391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77487</xdr:rowOff>
    </xdr:from>
    <xdr:ext cx="469744" cy="259045"/>
    <xdr:sp macro="" textlink="">
      <xdr:nvSpPr>
        <xdr:cNvPr id="257" name="n_2aveValue【体育館・プール】&#10;一人当たり面積">
          <a:extLst>
            <a:ext uri="{FF2B5EF4-FFF2-40B4-BE49-F238E27FC236}">
              <a16:creationId xmlns:a16="http://schemas.microsoft.com/office/drawing/2014/main" id="{AEC99EB2-5F80-4C0B-A2C0-B67596304684}"/>
            </a:ext>
          </a:extLst>
        </xdr:cNvPr>
        <xdr:cNvSpPr txBox="1"/>
      </xdr:nvSpPr>
      <xdr:spPr>
        <a:xfrm>
          <a:off x="8515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83837</xdr:rowOff>
    </xdr:from>
    <xdr:ext cx="469744" cy="259045"/>
    <xdr:sp macro="" textlink="">
      <xdr:nvSpPr>
        <xdr:cNvPr id="258" name="n_3aveValue【体育館・プール】&#10;一人当たり面積">
          <a:extLst>
            <a:ext uri="{FF2B5EF4-FFF2-40B4-BE49-F238E27FC236}">
              <a16:creationId xmlns:a16="http://schemas.microsoft.com/office/drawing/2014/main" id="{BEB5EF4F-5AAC-4E42-BBED-0BCE3698F691}"/>
            </a:ext>
          </a:extLst>
        </xdr:cNvPr>
        <xdr:cNvSpPr txBox="1"/>
      </xdr:nvSpPr>
      <xdr:spPr>
        <a:xfrm>
          <a:off x="7626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92727</xdr:rowOff>
    </xdr:from>
    <xdr:ext cx="469744" cy="259045"/>
    <xdr:sp macro="" textlink="">
      <xdr:nvSpPr>
        <xdr:cNvPr id="259" name="n_4aveValue【体育館・プール】&#10;一人当たり面積">
          <a:extLst>
            <a:ext uri="{FF2B5EF4-FFF2-40B4-BE49-F238E27FC236}">
              <a16:creationId xmlns:a16="http://schemas.microsoft.com/office/drawing/2014/main" id="{9608CC5D-049A-4691-B223-F8148DBA7FF5}"/>
            </a:ext>
          </a:extLst>
        </xdr:cNvPr>
        <xdr:cNvSpPr txBox="1"/>
      </xdr:nvSpPr>
      <xdr:spPr>
        <a:xfrm>
          <a:off x="6737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54627</xdr:rowOff>
    </xdr:from>
    <xdr:ext cx="469744" cy="259045"/>
    <xdr:sp macro="" textlink="">
      <xdr:nvSpPr>
        <xdr:cNvPr id="260" name="n_1mainValue【体育館・プール】&#10;一人当たり面積">
          <a:extLst>
            <a:ext uri="{FF2B5EF4-FFF2-40B4-BE49-F238E27FC236}">
              <a16:creationId xmlns:a16="http://schemas.microsoft.com/office/drawing/2014/main" id="{4AE63F22-E278-4ACF-8364-BEC76E555388}"/>
            </a:ext>
          </a:extLst>
        </xdr:cNvPr>
        <xdr:cNvSpPr txBox="1"/>
      </xdr:nvSpPr>
      <xdr:spPr>
        <a:xfrm>
          <a:off x="93917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58437</xdr:rowOff>
    </xdr:from>
    <xdr:ext cx="469744" cy="259045"/>
    <xdr:sp macro="" textlink="">
      <xdr:nvSpPr>
        <xdr:cNvPr id="261" name="n_2mainValue【体育館・プール】&#10;一人当たり面積">
          <a:extLst>
            <a:ext uri="{FF2B5EF4-FFF2-40B4-BE49-F238E27FC236}">
              <a16:creationId xmlns:a16="http://schemas.microsoft.com/office/drawing/2014/main" id="{A38643B3-AEBF-4C8A-8096-C316B1D90306}"/>
            </a:ext>
          </a:extLst>
        </xdr:cNvPr>
        <xdr:cNvSpPr txBox="1"/>
      </xdr:nvSpPr>
      <xdr:spPr>
        <a:xfrm>
          <a:off x="851542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62247</xdr:rowOff>
    </xdr:from>
    <xdr:ext cx="469744" cy="259045"/>
    <xdr:sp macro="" textlink="">
      <xdr:nvSpPr>
        <xdr:cNvPr id="262" name="n_3mainValue【体育館・プール】&#10;一人当たり面積">
          <a:extLst>
            <a:ext uri="{FF2B5EF4-FFF2-40B4-BE49-F238E27FC236}">
              <a16:creationId xmlns:a16="http://schemas.microsoft.com/office/drawing/2014/main" id="{72804FBF-390F-4485-8253-8C9DB7AD32DA}"/>
            </a:ext>
          </a:extLst>
        </xdr:cNvPr>
        <xdr:cNvSpPr txBox="1"/>
      </xdr:nvSpPr>
      <xdr:spPr>
        <a:xfrm>
          <a:off x="76264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66057</xdr:rowOff>
    </xdr:from>
    <xdr:ext cx="469744" cy="259045"/>
    <xdr:sp macro="" textlink="">
      <xdr:nvSpPr>
        <xdr:cNvPr id="263" name="n_4mainValue【体育館・プール】&#10;一人当たり面積">
          <a:extLst>
            <a:ext uri="{FF2B5EF4-FFF2-40B4-BE49-F238E27FC236}">
              <a16:creationId xmlns:a16="http://schemas.microsoft.com/office/drawing/2014/main" id="{29C20011-D927-4F6D-864C-ED232F519E5A}"/>
            </a:ext>
          </a:extLst>
        </xdr:cNvPr>
        <xdr:cNvSpPr txBox="1"/>
      </xdr:nvSpPr>
      <xdr:spPr>
        <a:xfrm>
          <a:off x="6737427"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1E91A14-FEEF-440D-A9E2-807B8BDF00A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91CED63-1E0D-44A4-8ECA-8E7AD3276E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A40B890-6361-4D7C-9C9E-5BA2E6CBF6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3CEAEAD-69F0-49E4-9A36-008E4887AB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A287831-AF99-4FD7-8CFC-409CA29CBF1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8AF9779-2EB7-4D53-9E13-8A1F2DDA91B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735D80B-C3F3-47D4-AB35-7A372AB7C4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DA07781-19CE-4943-B34C-8F9DB48AC5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9F26EC3-7C79-4F1E-8F1B-7D19620C8DA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B8AD7C9-0197-41B7-BD22-D2FC133B1C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B37CFB0-493D-42D4-862E-00B4E54F0A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45260398-BBF8-4B76-A84F-988A41DDCF8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302846B7-0B17-45B9-81C2-C768DCDCBA5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5DC0488C-2EFB-4788-8CEF-4E985DB2224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65F25BC7-0BF3-49E2-A7A0-DE7B9C84860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AD35A9AC-ACDF-41B8-BEA0-FB4A096142E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C11401A1-EBCD-481D-9CFF-1C7DAE28453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1D882FA9-F432-463D-8DFD-96CB6772A29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79EB8C28-2BD8-4065-8DF6-F92A767DB6D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87D7921-68F3-4347-968C-985DCA62DA3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FB4215AE-115A-4AD8-8254-E35A07C9D43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C70135F-539B-4C42-93F8-E685DC5FC4E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86" name="直線コネクタ 285">
          <a:extLst>
            <a:ext uri="{FF2B5EF4-FFF2-40B4-BE49-F238E27FC236}">
              <a16:creationId xmlns:a16="http://schemas.microsoft.com/office/drawing/2014/main" id="{AC4DA7AB-6E14-4BF5-A246-EEBADA7CB13F}"/>
            </a:ext>
          </a:extLst>
        </xdr:cNvPr>
        <xdr:cNvCxnSpPr/>
      </xdr:nvCxnSpPr>
      <xdr:spPr>
        <a:xfrm flipV="1">
          <a:off x="4634865" y="13306044"/>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866A4D9B-3B58-4EE2-A002-D368B61519B5}"/>
            </a:ext>
          </a:extLst>
        </xdr:cNvPr>
        <xdr:cNvSpPr txBox="1"/>
      </xdr:nvSpPr>
      <xdr:spPr>
        <a:xfrm>
          <a:off x="4673600" y="1472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88" name="直線コネクタ 287">
          <a:extLst>
            <a:ext uri="{FF2B5EF4-FFF2-40B4-BE49-F238E27FC236}">
              <a16:creationId xmlns:a16="http://schemas.microsoft.com/office/drawing/2014/main" id="{7A8602FA-CA60-4548-9CB0-EED0FC711B17}"/>
            </a:ext>
          </a:extLst>
        </xdr:cNvPr>
        <xdr:cNvCxnSpPr/>
      </xdr:nvCxnSpPr>
      <xdr:spPr>
        <a:xfrm>
          <a:off x="4546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3F2CA986-CBAA-417A-B51D-168C33406771}"/>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AFCA7AFD-967F-4C2F-A0B9-96B7A2E37855}"/>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23892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E8D75C8C-59FF-4C22-97C6-CABEB557CF96}"/>
            </a:ext>
          </a:extLst>
        </xdr:cNvPr>
        <xdr:cNvSpPr txBox="1"/>
      </xdr:nvSpPr>
      <xdr:spPr>
        <a:xfrm>
          <a:off x="4673600" y="1373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92" name="フローチャート: 判断 291">
          <a:extLst>
            <a:ext uri="{FF2B5EF4-FFF2-40B4-BE49-F238E27FC236}">
              <a16:creationId xmlns:a16="http://schemas.microsoft.com/office/drawing/2014/main" id="{C7D0F8C9-E3CF-410B-8371-9FA51A3BDADB}"/>
            </a:ext>
          </a:extLst>
        </xdr:cNvPr>
        <xdr:cNvSpPr/>
      </xdr:nvSpPr>
      <xdr:spPr>
        <a:xfrm>
          <a:off x="45847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93" name="フローチャート: 判断 292">
          <a:extLst>
            <a:ext uri="{FF2B5EF4-FFF2-40B4-BE49-F238E27FC236}">
              <a16:creationId xmlns:a16="http://schemas.microsoft.com/office/drawing/2014/main" id="{C690D2CC-8493-47AE-B202-CDA5547326C0}"/>
            </a:ext>
          </a:extLst>
        </xdr:cNvPr>
        <xdr:cNvSpPr/>
      </xdr:nvSpPr>
      <xdr:spPr>
        <a:xfrm>
          <a:off x="3746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85598</xdr:rowOff>
    </xdr:from>
    <xdr:to>
      <xdr:col>15</xdr:col>
      <xdr:colOff>101600</xdr:colOff>
      <xdr:row>81</xdr:row>
      <xdr:rowOff>15748</xdr:rowOff>
    </xdr:to>
    <xdr:sp macro="" textlink="">
      <xdr:nvSpPr>
        <xdr:cNvPr id="294" name="フローチャート: 判断 293">
          <a:extLst>
            <a:ext uri="{FF2B5EF4-FFF2-40B4-BE49-F238E27FC236}">
              <a16:creationId xmlns:a16="http://schemas.microsoft.com/office/drawing/2014/main" id="{B32BF80F-2756-4EE8-80FB-364EFC9A925D}"/>
            </a:ext>
          </a:extLst>
        </xdr:cNvPr>
        <xdr:cNvSpPr/>
      </xdr:nvSpPr>
      <xdr:spPr>
        <a:xfrm>
          <a:off x="2857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58165</xdr:rowOff>
    </xdr:from>
    <xdr:to>
      <xdr:col>10</xdr:col>
      <xdr:colOff>165100</xdr:colOff>
      <xdr:row>80</xdr:row>
      <xdr:rowOff>159765</xdr:rowOff>
    </xdr:to>
    <xdr:sp macro="" textlink="">
      <xdr:nvSpPr>
        <xdr:cNvPr id="295" name="フローチャート: 判断 294">
          <a:extLst>
            <a:ext uri="{FF2B5EF4-FFF2-40B4-BE49-F238E27FC236}">
              <a16:creationId xmlns:a16="http://schemas.microsoft.com/office/drawing/2014/main" id="{D1552066-8E47-4800-8897-7424706B362D}"/>
            </a:ext>
          </a:extLst>
        </xdr:cNvPr>
        <xdr:cNvSpPr/>
      </xdr:nvSpPr>
      <xdr:spPr>
        <a:xfrm>
          <a:off x="1968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44450</xdr:rowOff>
    </xdr:from>
    <xdr:to>
      <xdr:col>6</xdr:col>
      <xdr:colOff>38100</xdr:colOff>
      <xdr:row>80</xdr:row>
      <xdr:rowOff>146050</xdr:rowOff>
    </xdr:to>
    <xdr:sp macro="" textlink="">
      <xdr:nvSpPr>
        <xdr:cNvPr id="296" name="フローチャート: 判断 295">
          <a:extLst>
            <a:ext uri="{FF2B5EF4-FFF2-40B4-BE49-F238E27FC236}">
              <a16:creationId xmlns:a16="http://schemas.microsoft.com/office/drawing/2014/main" id="{17F0AD27-2CB3-4BD8-B5F4-8E9782F805AD}"/>
            </a:ext>
          </a:extLst>
        </xdr:cNvPr>
        <xdr:cNvSpPr/>
      </xdr:nvSpPr>
      <xdr:spPr>
        <a:xfrm>
          <a:off x="1079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5B8E375-D000-44BA-9066-E86523C73A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017EB53-EA92-4862-8111-8CF401AC80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90D1667-DC97-4147-A7AF-52F601601AF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D6ED78C-30F9-411B-8C6C-B6109B94D1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43521E1-F689-4CBB-B98C-EBC8FB4E809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302" name="楕円 301">
          <a:extLst>
            <a:ext uri="{FF2B5EF4-FFF2-40B4-BE49-F238E27FC236}">
              <a16:creationId xmlns:a16="http://schemas.microsoft.com/office/drawing/2014/main" id="{14C25F90-C36D-45DC-93A9-CD33AA84A174}"/>
            </a:ext>
          </a:extLst>
        </xdr:cNvPr>
        <xdr:cNvSpPr/>
      </xdr:nvSpPr>
      <xdr:spPr>
        <a:xfrm>
          <a:off x="45847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16019</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0B447B4-E36D-47B6-878B-2FCFFFA357E7}"/>
            </a:ext>
          </a:extLst>
        </xdr:cNvPr>
        <xdr:cNvSpPr txBox="1"/>
      </xdr:nvSpPr>
      <xdr:spPr>
        <a:xfrm>
          <a:off x="4673600"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167894</xdr:rowOff>
    </xdr:from>
    <xdr:to>
      <xdr:col>20</xdr:col>
      <xdr:colOff>38100</xdr:colOff>
      <xdr:row>82</xdr:row>
      <xdr:rowOff>98044</xdr:rowOff>
    </xdr:to>
    <xdr:sp macro="" textlink="">
      <xdr:nvSpPr>
        <xdr:cNvPr id="304" name="楕円 303">
          <a:extLst>
            <a:ext uri="{FF2B5EF4-FFF2-40B4-BE49-F238E27FC236}">
              <a16:creationId xmlns:a16="http://schemas.microsoft.com/office/drawing/2014/main" id="{21E95834-C7D3-4C17-A518-0B85F6822BBD}"/>
            </a:ext>
          </a:extLst>
        </xdr:cNvPr>
        <xdr:cNvSpPr/>
      </xdr:nvSpPr>
      <xdr:spPr>
        <a:xfrm>
          <a:off x="3746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47244</xdr:rowOff>
    </xdr:from>
    <xdr:to>
      <xdr:col>24</xdr:col>
      <xdr:colOff>63500</xdr:colOff>
      <xdr:row>82</xdr:row>
      <xdr:rowOff>88392</xdr:rowOff>
    </xdr:to>
    <xdr:cxnSp macro="">
      <xdr:nvCxnSpPr>
        <xdr:cNvPr id="305" name="直線コネクタ 304">
          <a:extLst>
            <a:ext uri="{FF2B5EF4-FFF2-40B4-BE49-F238E27FC236}">
              <a16:creationId xmlns:a16="http://schemas.microsoft.com/office/drawing/2014/main" id="{A533A6E0-E1F6-4150-97BD-44C5ADAA7117}"/>
            </a:ext>
          </a:extLst>
        </xdr:cNvPr>
        <xdr:cNvCxnSpPr/>
      </xdr:nvCxnSpPr>
      <xdr:spPr>
        <a:xfrm>
          <a:off x="3797300" y="141061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6" name="楕円 305">
          <a:extLst>
            <a:ext uri="{FF2B5EF4-FFF2-40B4-BE49-F238E27FC236}">
              <a16:creationId xmlns:a16="http://schemas.microsoft.com/office/drawing/2014/main" id="{6DE47DA9-E3CB-4E22-8F22-7C317899155B}"/>
            </a:ext>
          </a:extLst>
        </xdr:cNvPr>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47244</xdr:rowOff>
    </xdr:to>
    <xdr:cxnSp macro="">
      <xdr:nvCxnSpPr>
        <xdr:cNvPr id="307" name="直線コネクタ 306">
          <a:extLst>
            <a:ext uri="{FF2B5EF4-FFF2-40B4-BE49-F238E27FC236}">
              <a16:creationId xmlns:a16="http://schemas.microsoft.com/office/drawing/2014/main" id="{730E83AA-BD5D-4096-BE39-953CF58C921F}"/>
            </a:ext>
          </a:extLst>
        </xdr:cNvPr>
        <xdr:cNvCxnSpPr/>
      </xdr:nvCxnSpPr>
      <xdr:spPr>
        <a:xfrm>
          <a:off x="2908300" y="140741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149606</xdr:rowOff>
    </xdr:from>
    <xdr:to>
      <xdr:col>10</xdr:col>
      <xdr:colOff>165100</xdr:colOff>
      <xdr:row>82</xdr:row>
      <xdr:rowOff>79756</xdr:rowOff>
    </xdr:to>
    <xdr:sp macro="" textlink="">
      <xdr:nvSpPr>
        <xdr:cNvPr id="308" name="楕円 307">
          <a:extLst>
            <a:ext uri="{FF2B5EF4-FFF2-40B4-BE49-F238E27FC236}">
              <a16:creationId xmlns:a16="http://schemas.microsoft.com/office/drawing/2014/main" id="{2874D8C0-874B-4759-99DE-F8AE3D565641}"/>
            </a:ext>
          </a:extLst>
        </xdr:cNvPr>
        <xdr:cNvSpPr/>
      </xdr:nvSpPr>
      <xdr:spPr>
        <a:xfrm>
          <a:off x="1968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28956</xdr:rowOff>
    </xdr:to>
    <xdr:cxnSp macro="">
      <xdr:nvCxnSpPr>
        <xdr:cNvPr id="309" name="直線コネクタ 308">
          <a:extLst>
            <a:ext uri="{FF2B5EF4-FFF2-40B4-BE49-F238E27FC236}">
              <a16:creationId xmlns:a16="http://schemas.microsoft.com/office/drawing/2014/main" id="{3E6CD915-C5F6-47BB-BE98-1D856A5374F7}"/>
            </a:ext>
          </a:extLst>
        </xdr:cNvPr>
        <xdr:cNvCxnSpPr/>
      </xdr:nvCxnSpPr>
      <xdr:spPr>
        <a:xfrm flipV="1">
          <a:off x="2019300" y="140741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69596</xdr:rowOff>
    </xdr:from>
    <xdr:to>
      <xdr:col>6</xdr:col>
      <xdr:colOff>38100</xdr:colOff>
      <xdr:row>81</xdr:row>
      <xdr:rowOff>171196</xdr:rowOff>
    </xdr:to>
    <xdr:sp macro="" textlink="">
      <xdr:nvSpPr>
        <xdr:cNvPr id="310" name="楕円 309">
          <a:extLst>
            <a:ext uri="{FF2B5EF4-FFF2-40B4-BE49-F238E27FC236}">
              <a16:creationId xmlns:a16="http://schemas.microsoft.com/office/drawing/2014/main" id="{E950E8CF-B476-4559-978D-7943ABA17022}"/>
            </a:ext>
          </a:extLst>
        </xdr:cNvPr>
        <xdr:cNvSpPr/>
      </xdr:nvSpPr>
      <xdr:spPr>
        <a:xfrm>
          <a:off x="1079500" y="139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120396</xdr:rowOff>
    </xdr:from>
    <xdr:to>
      <xdr:col>10</xdr:col>
      <xdr:colOff>114300</xdr:colOff>
      <xdr:row>82</xdr:row>
      <xdr:rowOff>28956</xdr:rowOff>
    </xdr:to>
    <xdr:cxnSp macro="">
      <xdr:nvCxnSpPr>
        <xdr:cNvPr id="311" name="直線コネクタ 310">
          <a:extLst>
            <a:ext uri="{FF2B5EF4-FFF2-40B4-BE49-F238E27FC236}">
              <a16:creationId xmlns:a16="http://schemas.microsoft.com/office/drawing/2014/main" id="{2C695443-8863-4AAA-8746-EF09D09BCF4B}"/>
            </a:ext>
          </a:extLst>
        </xdr:cNvPr>
        <xdr:cNvCxnSpPr/>
      </xdr:nvCxnSpPr>
      <xdr:spPr>
        <a:xfrm>
          <a:off x="1130300" y="1400784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77995</xdr:rowOff>
    </xdr:from>
    <xdr:ext cx="405111" cy="259045"/>
    <xdr:sp macro="" textlink="">
      <xdr:nvSpPr>
        <xdr:cNvPr id="312" name="n_1aveValue【福祉施設】&#10;有形固定資産減価償却率">
          <a:extLst>
            <a:ext uri="{FF2B5EF4-FFF2-40B4-BE49-F238E27FC236}">
              <a16:creationId xmlns:a16="http://schemas.microsoft.com/office/drawing/2014/main" id="{50558F5A-3D1F-493E-BA8F-B90C2AC4323F}"/>
            </a:ext>
          </a:extLst>
        </xdr:cNvPr>
        <xdr:cNvSpPr txBox="1"/>
      </xdr:nvSpPr>
      <xdr:spPr>
        <a:xfrm>
          <a:off x="35820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32275</xdr:rowOff>
    </xdr:from>
    <xdr:ext cx="405111" cy="259045"/>
    <xdr:sp macro="" textlink="">
      <xdr:nvSpPr>
        <xdr:cNvPr id="313" name="n_2aveValue【福祉施設】&#10;有形固定資産減価償却率">
          <a:extLst>
            <a:ext uri="{FF2B5EF4-FFF2-40B4-BE49-F238E27FC236}">
              <a16:creationId xmlns:a16="http://schemas.microsoft.com/office/drawing/2014/main" id="{15A766BA-6DF7-487C-8FDA-D4D806806905}"/>
            </a:ext>
          </a:extLst>
        </xdr:cNvPr>
        <xdr:cNvSpPr txBox="1"/>
      </xdr:nvSpPr>
      <xdr:spPr>
        <a:xfrm>
          <a:off x="2705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4842</xdr:rowOff>
    </xdr:from>
    <xdr:ext cx="405111" cy="259045"/>
    <xdr:sp macro="" textlink="">
      <xdr:nvSpPr>
        <xdr:cNvPr id="314" name="n_3aveValue【福祉施設】&#10;有形固定資産減価償却率">
          <a:extLst>
            <a:ext uri="{FF2B5EF4-FFF2-40B4-BE49-F238E27FC236}">
              <a16:creationId xmlns:a16="http://schemas.microsoft.com/office/drawing/2014/main" id="{148A9F9C-03AB-43F5-896E-D0A2D8E633C0}"/>
            </a:ext>
          </a:extLst>
        </xdr:cNvPr>
        <xdr:cNvSpPr txBox="1"/>
      </xdr:nvSpPr>
      <xdr:spPr>
        <a:xfrm>
          <a:off x="1816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15" name="n_4aveValue【福祉施設】&#10;有形固定資産減価償却率">
          <a:extLst>
            <a:ext uri="{FF2B5EF4-FFF2-40B4-BE49-F238E27FC236}">
              <a16:creationId xmlns:a16="http://schemas.microsoft.com/office/drawing/2014/main" id="{B76D3D55-E7F1-4A27-B60D-62451654A6C9}"/>
            </a:ext>
          </a:extLst>
        </xdr:cNvPr>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89171</xdr:rowOff>
    </xdr:from>
    <xdr:ext cx="405111" cy="259045"/>
    <xdr:sp macro="" textlink="">
      <xdr:nvSpPr>
        <xdr:cNvPr id="316" name="n_1mainValue【福祉施設】&#10;有形固定資産減価償却率">
          <a:extLst>
            <a:ext uri="{FF2B5EF4-FFF2-40B4-BE49-F238E27FC236}">
              <a16:creationId xmlns:a16="http://schemas.microsoft.com/office/drawing/2014/main" id="{E419EB45-B9FE-47A5-9E2B-94C499A31536}"/>
            </a:ext>
          </a:extLst>
        </xdr:cNvPr>
        <xdr:cNvSpPr txBox="1"/>
      </xdr:nvSpPr>
      <xdr:spPr>
        <a:xfrm>
          <a:off x="35820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317" name="n_2mainValue【福祉施設】&#10;有形固定資産減価償却率">
          <a:extLst>
            <a:ext uri="{FF2B5EF4-FFF2-40B4-BE49-F238E27FC236}">
              <a16:creationId xmlns:a16="http://schemas.microsoft.com/office/drawing/2014/main" id="{B4D40A8F-F8EF-469C-9CFA-F72B9A97AA2A}"/>
            </a:ext>
          </a:extLst>
        </xdr:cNvPr>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70883</xdr:rowOff>
    </xdr:from>
    <xdr:ext cx="405111" cy="259045"/>
    <xdr:sp macro="" textlink="">
      <xdr:nvSpPr>
        <xdr:cNvPr id="318" name="n_3mainValue【福祉施設】&#10;有形固定資産減価償却率">
          <a:extLst>
            <a:ext uri="{FF2B5EF4-FFF2-40B4-BE49-F238E27FC236}">
              <a16:creationId xmlns:a16="http://schemas.microsoft.com/office/drawing/2014/main" id="{B6F95612-B4EA-4848-915E-C543799E04B6}"/>
            </a:ext>
          </a:extLst>
        </xdr:cNvPr>
        <xdr:cNvSpPr txBox="1"/>
      </xdr:nvSpPr>
      <xdr:spPr>
        <a:xfrm>
          <a:off x="1816744"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162323</xdr:rowOff>
    </xdr:from>
    <xdr:ext cx="405111" cy="259045"/>
    <xdr:sp macro="" textlink="">
      <xdr:nvSpPr>
        <xdr:cNvPr id="319" name="n_4mainValue【福祉施設】&#10;有形固定資産減価償却率">
          <a:extLst>
            <a:ext uri="{FF2B5EF4-FFF2-40B4-BE49-F238E27FC236}">
              <a16:creationId xmlns:a16="http://schemas.microsoft.com/office/drawing/2014/main" id="{E99F96C0-3F1B-48A3-90FB-6EC8EEF05AB0}"/>
            </a:ext>
          </a:extLst>
        </xdr:cNvPr>
        <xdr:cNvSpPr txBox="1"/>
      </xdr:nvSpPr>
      <xdr:spPr>
        <a:xfrm>
          <a:off x="927744" y="1404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63ED9C99-25B6-4988-AB5F-083CA799AD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F2C7C3A-5C66-420A-916A-A3F858FD9D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46C959D-3547-440E-A437-AB1DBC655ED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267DA2C-0F2B-4FF1-9771-FADB046CD83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92F6923-B367-4629-9307-08CF9CD57F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FB62311-5114-460A-A5DF-8DE5F8DE8A2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819F787-281A-4098-9680-39B58B413DB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A228AE8-99A2-4FFB-AC05-42C92E05522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BA5AB27-15B9-4B10-8678-AAD41F3A3ED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55A1EF7-D525-48AD-B653-E9AF5B3193D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561C71CE-09DF-4EB2-943A-039AF2D8B66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486A4822-DECB-4C59-8CAE-68478454D54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1EEC26FC-3B53-4CFE-AB35-C95DCEBC38F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119C77DC-6417-4097-97F3-3C3C574C0C7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AEB1C557-5B27-4ABB-80C4-128E0172660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FDBEF315-07DC-4C87-964C-F1B6DAFEF0A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BD4963FD-4B19-46B4-91F6-FF25132783A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5499377D-36A2-44EB-B343-07F99BAF0FE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C30081C7-162A-4186-9F29-FAAE1E6CD61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5D39CAA8-CF49-416B-A2B4-773F21A33D4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A05F7880-CA4E-4997-BEF5-D5430ABD5DB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541151DD-99B8-4899-80C0-1B360043C59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FADEEDF-8354-4E0F-8414-77398A3B94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D0E80F9-94D5-4B29-A8A8-6785B34BCC4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2EF304D6-7211-4795-B1D7-F159D044FC7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345" name="直線コネクタ 344">
          <a:extLst>
            <a:ext uri="{FF2B5EF4-FFF2-40B4-BE49-F238E27FC236}">
              <a16:creationId xmlns:a16="http://schemas.microsoft.com/office/drawing/2014/main" id="{638EFFA5-61C0-4045-B77E-D1A89837750A}"/>
            </a:ext>
          </a:extLst>
        </xdr:cNvPr>
        <xdr:cNvCxnSpPr/>
      </xdr:nvCxnSpPr>
      <xdr:spPr>
        <a:xfrm flipV="1">
          <a:off x="10476865" y="13446034"/>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6" name="【福祉施設】&#10;一人当たり面積最小値テキスト">
          <a:extLst>
            <a:ext uri="{FF2B5EF4-FFF2-40B4-BE49-F238E27FC236}">
              <a16:creationId xmlns:a16="http://schemas.microsoft.com/office/drawing/2014/main" id="{EAA958BA-1D88-43BF-9B7E-D6EDAC91E79A}"/>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7" name="直線コネクタ 346">
          <a:extLst>
            <a:ext uri="{FF2B5EF4-FFF2-40B4-BE49-F238E27FC236}">
              <a16:creationId xmlns:a16="http://schemas.microsoft.com/office/drawing/2014/main" id="{88087E6C-43D9-444A-B33B-D6653988BB1B}"/>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348" name="【福祉施設】&#10;一人当たり面積最大値テキスト">
          <a:extLst>
            <a:ext uri="{FF2B5EF4-FFF2-40B4-BE49-F238E27FC236}">
              <a16:creationId xmlns:a16="http://schemas.microsoft.com/office/drawing/2014/main" id="{7C05A797-3081-4C3E-806D-01AF4299C43F}"/>
            </a:ext>
          </a:extLst>
        </xdr:cNvPr>
        <xdr:cNvSpPr txBox="1"/>
      </xdr:nvSpPr>
      <xdr:spPr>
        <a:xfrm>
          <a:off x="10515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349" name="直線コネクタ 348">
          <a:extLst>
            <a:ext uri="{FF2B5EF4-FFF2-40B4-BE49-F238E27FC236}">
              <a16:creationId xmlns:a16="http://schemas.microsoft.com/office/drawing/2014/main" id="{480AA822-ACD1-4E99-B1A6-82C589FB1169}"/>
            </a:ext>
          </a:extLst>
        </xdr:cNvPr>
        <xdr:cNvCxnSpPr/>
      </xdr:nvCxnSpPr>
      <xdr:spPr>
        <a:xfrm>
          <a:off x="10388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105608</xdr:rowOff>
    </xdr:from>
    <xdr:ext cx="469744" cy="259045"/>
    <xdr:sp macro="" textlink="">
      <xdr:nvSpPr>
        <xdr:cNvPr id="350" name="【福祉施設】&#10;一人当たり面積平均値テキスト">
          <a:extLst>
            <a:ext uri="{FF2B5EF4-FFF2-40B4-BE49-F238E27FC236}">
              <a16:creationId xmlns:a16="http://schemas.microsoft.com/office/drawing/2014/main" id="{A78EEE9C-32FA-47B3-B6A0-633E46CE8C67}"/>
            </a:ext>
          </a:extLst>
        </xdr:cNvPr>
        <xdr:cNvSpPr txBox="1"/>
      </xdr:nvSpPr>
      <xdr:spPr>
        <a:xfrm>
          <a:off x="10515600" y="14678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351" name="フローチャート: 判断 350">
          <a:extLst>
            <a:ext uri="{FF2B5EF4-FFF2-40B4-BE49-F238E27FC236}">
              <a16:creationId xmlns:a16="http://schemas.microsoft.com/office/drawing/2014/main" id="{C3E02484-B57D-4686-B42A-0D3B31C7CEAE}"/>
            </a:ext>
          </a:extLst>
        </xdr:cNvPr>
        <xdr:cNvSpPr/>
      </xdr:nvSpPr>
      <xdr:spPr>
        <a:xfrm>
          <a:off x="104267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352" name="フローチャート: 判断 351">
          <a:extLst>
            <a:ext uri="{FF2B5EF4-FFF2-40B4-BE49-F238E27FC236}">
              <a16:creationId xmlns:a16="http://schemas.microsoft.com/office/drawing/2014/main" id="{8C3A6734-EA03-49C1-B60B-701A815A6B7F}"/>
            </a:ext>
          </a:extLst>
        </xdr:cNvPr>
        <xdr:cNvSpPr/>
      </xdr:nvSpPr>
      <xdr:spPr>
        <a:xfrm>
          <a:off x="9588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167458</xdr:rowOff>
    </xdr:from>
    <xdr:to>
      <xdr:col>46</xdr:col>
      <xdr:colOff>38100</xdr:colOff>
      <xdr:row>86</xdr:row>
      <xdr:rowOff>97608</xdr:rowOff>
    </xdr:to>
    <xdr:sp macro="" textlink="">
      <xdr:nvSpPr>
        <xdr:cNvPr id="353" name="フローチャート: 判断 352">
          <a:extLst>
            <a:ext uri="{FF2B5EF4-FFF2-40B4-BE49-F238E27FC236}">
              <a16:creationId xmlns:a16="http://schemas.microsoft.com/office/drawing/2014/main" id="{8437750E-9213-4DFE-89E5-6467845284C7}"/>
            </a:ext>
          </a:extLst>
        </xdr:cNvPr>
        <xdr:cNvSpPr/>
      </xdr:nvSpPr>
      <xdr:spPr>
        <a:xfrm>
          <a:off x="8699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11249</xdr:rowOff>
    </xdr:from>
    <xdr:to>
      <xdr:col>41</xdr:col>
      <xdr:colOff>101600</xdr:colOff>
      <xdr:row>86</xdr:row>
      <xdr:rowOff>112849</xdr:rowOff>
    </xdr:to>
    <xdr:sp macro="" textlink="">
      <xdr:nvSpPr>
        <xdr:cNvPr id="354" name="フローチャート: 判断 353">
          <a:extLst>
            <a:ext uri="{FF2B5EF4-FFF2-40B4-BE49-F238E27FC236}">
              <a16:creationId xmlns:a16="http://schemas.microsoft.com/office/drawing/2014/main" id="{08A20CF5-39E0-45EC-8720-C7467D40DD51}"/>
            </a:ext>
          </a:extLst>
        </xdr:cNvPr>
        <xdr:cNvSpPr/>
      </xdr:nvSpPr>
      <xdr:spPr>
        <a:xfrm>
          <a:off x="7810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1451</xdr:rowOff>
    </xdr:from>
    <xdr:to>
      <xdr:col>36</xdr:col>
      <xdr:colOff>165100</xdr:colOff>
      <xdr:row>86</xdr:row>
      <xdr:rowOff>103051</xdr:rowOff>
    </xdr:to>
    <xdr:sp macro="" textlink="">
      <xdr:nvSpPr>
        <xdr:cNvPr id="355" name="フローチャート: 判断 354">
          <a:extLst>
            <a:ext uri="{FF2B5EF4-FFF2-40B4-BE49-F238E27FC236}">
              <a16:creationId xmlns:a16="http://schemas.microsoft.com/office/drawing/2014/main" id="{157A1B97-BADA-44F4-8D13-1EBDDF876DCE}"/>
            </a:ext>
          </a:extLst>
        </xdr:cNvPr>
        <xdr:cNvSpPr/>
      </xdr:nvSpPr>
      <xdr:spPr>
        <a:xfrm>
          <a:off x="6921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8E18588-1D5A-4D05-9AB3-50DC5AD94D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464B1DB-559E-4325-A8EB-6EAC1FFCC4C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C086E8C-D757-4310-B538-D9F9772744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C9B83AE-DF92-4620-A228-488992E174F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626FFAF-B302-4B3B-B816-1775303984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98879</xdr:rowOff>
    </xdr:from>
    <xdr:to>
      <xdr:col>55</xdr:col>
      <xdr:colOff>50800</xdr:colOff>
      <xdr:row>86</xdr:row>
      <xdr:rowOff>29029</xdr:rowOff>
    </xdr:to>
    <xdr:sp macro="" textlink="">
      <xdr:nvSpPr>
        <xdr:cNvPr id="361" name="楕円 360">
          <a:extLst>
            <a:ext uri="{FF2B5EF4-FFF2-40B4-BE49-F238E27FC236}">
              <a16:creationId xmlns:a16="http://schemas.microsoft.com/office/drawing/2014/main" id="{B1D0BB0A-0EC9-445E-975B-2CB8E9ECBB48}"/>
            </a:ext>
          </a:extLst>
        </xdr:cNvPr>
        <xdr:cNvSpPr/>
      </xdr:nvSpPr>
      <xdr:spPr>
        <a:xfrm>
          <a:off x="104267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121756</xdr:rowOff>
    </xdr:from>
    <xdr:ext cx="469744" cy="259045"/>
    <xdr:sp macro="" textlink="">
      <xdr:nvSpPr>
        <xdr:cNvPr id="362" name="【福祉施設】&#10;一人当たり面積該当値テキスト">
          <a:extLst>
            <a:ext uri="{FF2B5EF4-FFF2-40B4-BE49-F238E27FC236}">
              <a16:creationId xmlns:a16="http://schemas.microsoft.com/office/drawing/2014/main" id="{239A3833-8F95-4EEC-87DC-B1B557F56873}"/>
            </a:ext>
          </a:extLst>
        </xdr:cNvPr>
        <xdr:cNvSpPr txBox="1"/>
      </xdr:nvSpPr>
      <xdr:spPr>
        <a:xfrm>
          <a:off x="10515600"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99968</xdr:rowOff>
    </xdr:from>
    <xdr:to>
      <xdr:col>50</xdr:col>
      <xdr:colOff>165100</xdr:colOff>
      <xdr:row>86</xdr:row>
      <xdr:rowOff>30118</xdr:rowOff>
    </xdr:to>
    <xdr:sp macro="" textlink="">
      <xdr:nvSpPr>
        <xdr:cNvPr id="363" name="楕円 362">
          <a:extLst>
            <a:ext uri="{FF2B5EF4-FFF2-40B4-BE49-F238E27FC236}">
              <a16:creationId xmlns:a16="http://schemas.microsoft.com/office/drawing/2014/main" id="{8B1B0BAB-CE04-4C19-86FF-6055B0FC5361}"/>
            </a:ext>
          </a:extLst>
        </xdr:cNvPr>
        <xdr:cNvSpPr/>
      </xdr:nvSpPr>
      <xdr:spPr>
        <a:xfrm>
          <a:off x="9588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149679</xdr:rowOff>
    </xdr:from>
    <xdr:to>
      <xdr:col>55</xdr:col>
      <xdr:colOff>0</xdr:colOff>
      <xdr:row>85</xdr:row>
      <xdr:rowOff>150768</xdr:rowOff>
    </xdr:to>
    <xdr:cxnSp macro="">
      <xdr:nvCxnSpPr>
        <xdr:cNvPr id="364" name="直線コネクタ 363">
          <a:extLst>
            <a:ext uri="{FF2B5EF4-FFF2-40B4-BE49-F238E27FC236}">
              <a16:creationId xmlns:a16="http://schemas.microsoft.com/office/drawing/2014/main" id="{CFD5DA2E-A0D0-4494-A339-1DCA227A1A21}"/>
            </a:ext>
          </a:extLst>
        </xdr:cNvPr>
        <xdr:cNvCxnSpPr/>
      </xdr:nvCxnSpPr>
      <xdr:spPr>
        <a:xfrm flipV="1">
          <a:off x="9639300" y="14722929"/>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102144</xdr:rowOff>
    </xdr:from>
    <xdr:to>
      <xdr:col>46</xdr:col>
      <xdr:colOff>38100</xdr:colOff>
      <xdr:row>86</xdr:row>
      <xdr:rowOff>32294</xdr:rowOff>
    </xdr:to>
    <xdr:sp macro="" textlink="">
      <xdr:nvSpPr>
        <xdr:cNvPr id="365" name="楕円 364">
          <a:extLst>
            <a:ext uri="{FF2B5EF4-FFF2-40B4-BE49-F238E27FC236}">
              <a16:creationId xmlns:a16="http://schemas.microsoft.com/office/drawing/2014/main" id="{2E2170D3-31FC-4133-A70F-7268AE47BAFE}"/>
            </a:ext>
          </a:extLst>
        </xdr:cNvPr>
        <xdr:cNvSpPr/>
      </xdr:nvSpPr>
      <xdr:spPr>
        <a:xfrm>
          <a:off x="8699500" y="146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150768</xdr:rowOff>
    </xdr:from>
    <xdr:to>
      <xdr:col>50</xdr:col>
      <xdr:colOff>114300</xdr:colOff>
      <xdr:row>85</xdr:row>
      <xdr:rowOff>152944</xdr:rowOff>
    </xdr:to>
    <xdr:cxnSp macro="">
      <xdr:nvCxnSpPr>
        <xdr:cNvPr id="366" name="直線コネクタ 365">
          <a:extLst>
            <a:ext uri="{FF2B5EF4-FFF2-40B4-BE49-F238E27FC236}">
              <a16:creationId xmlns:a16="http://schemas.microsoft.com/office/drawing/2014/main" id="{82312997-E635-4A2C-AE5A-9BA9A7198F45}"/>
            </a:ext>
          </a:extLst>
        </xdr:cNvPr>
        <xdr:cNvCxnSpPr/>
      </xdr:nvCxnSpPr>
      <xdr:spPr>
        <a:xfrm flipV="1">
          <a:off x="8750300" y="1472401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81462</xdr:rowOff>
    </xdr:from>
    <xdr:to>
      <xdr:col>41</xdr:col>
      <xdr:colOff>101600</xdr:colOff>
      <xdr:row>86</xdr:row>
      <xdr:rowOff>11612</xdr:rowOff>
    </xdr:to>
    <xdr:sp macro="" textlink="">
      <xdr:nvSpPr>
        <xdr:cNvPr id="367" name="楕円 366">
          <a:extLst>
            <a:ext uri="{FF2B5EF4-FFF2-40B4-BE49-F238E27FC236}">
              <a16:creationId xmlns:a16="http://schemas.microsoft.com/office/drawing/2014/main" id="{F3EEFC8B-193E-4035-B8E2-6F2F9A6808AB}"/>
            </a:ext>
          </a:extLst>
        </xdr:cNvPr>
        <xdr:cNvSpPr/>
      </xdr:nvSpPr>
      <xdr:spPr>
        <a:xfrm>
          <a:off x="7810500" y="146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132262</xdr:rowOff>
    </xdr:from>
    <xdr:to>
      <xdr:col>45</xdr:col>
      <xdr:colOff>177800</xdr:colOff>
      <xdr:row>85</xdr:row>
      <xdr:rowOff>152944</xdr:rowOff>
    </xdr:to>
    <xdr:cxnSp macro="">
      <xdr:nvCxnSpPr>
        <xdr:cNvPr id="368" name="直線コネクタ 367">
          <a:extLst>
            <a:ext uri="{FF2B5EF4-FFF2-40B4-BE49-F238E27FC236}">
              <a16:creationId xmlns:a16="http://schemas.microsoft.com/office/drawing/2014/main" id="{842C7E5E-7D56-4ED6-81F8-6CB85AA5D6CB}"/>
            </a:ext>
          </a:extLst>
        </xdr:cNvPr>
        <xdr:cNvCxnSpPr/>
      </xdr:nvCxnSpPr>
      <xdr:spPr>
        <a:xfrm>
          <a:off x="7861300" y="14705512"/>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23768</xdr:rowOff>
    </xdr:from>
    <xdr:to>
      <xdr:col>36</xdr:col>
      <xdr:colOff>165100</xdr:colOff>
      <xdr:row>85</xdr:row>
      <xdr:rowOff>125368</xdr:rowOff>
    </xdr:to>
    <xdr:sp macro="" textlink="">
      <xdr:nvSpPr>
        <xdr:cNvPr id="369" name="楕円 368">
          <a:extLst>
            <a:ext uri="{FF2B5EF4-FFF2-40B4-BE49-F238E27FC236}">
              <a16:creationId xmlns:a16="http://schemas.microsoft.com/office/drawing/2014/main" id="{331A18AB-1758-4B78-ABE8-FDB75037B269}"/>
            </a:ext>
          </a:extLst>
        </xdr:cNvPr>
        <xdr:cNvSpPr/>
      </xdr:nvSpPr>
      <xdr:spPr>
        <a:xfrm>
          <a:off x="6921500" y="145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74568</xdr:rowOff>
    </xdr:from>
    <xdr:to>
      <xdr:col>41</xdr:col>
      <xdr:colOff>50800</xdr:colOff>
      <xdr:row>85</xdr:row>
      <xdr:rowOff>132262</xdr:rowOff>
    </xdr:to>
    <xdr:cxnSp macro="">
      <xdr:nvCxnSpPr>
        <xdr:cNvPr id="370" name="直線コネクタ 369">
          <a:extLst>
            <a:ext uri="{FF2B5EF4-FFF2-40B4-BE49-F238E27FC236}">
              <a16:creationId xmlns:a16="http://schemas.microsoft.com/office/drawing/2014/main" id="{57CCA215-3D5F-405B-A586-30A32E621C70}"/>
            </a:ext>
          </a:extLst>
        </xdr:cNvPr>
        <xdr:cNvCxnSpPr/>
      </xdr:nvCxnSpPr>
      <xdr:spPr>
        <a:xfrm>
          <a:off x="6972300" y="14647818"/>
          <a:ext cx="8890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52813</xdr:rowOff>
    </xdr:from>
    <xdr:ext cx="469744" cy="259045"/>
    <xdr:sp macro="" textlink="">
      <xdr:nvSpPr>
        <xdr:cNvPr id="371" name="n_1aveValue【福祉施設】&#10;一人当たり面積">
          <a:extLst>
            <a:ext uri="{FF2B5EF4-FFF2-40B4-BE49-F238E27FC236}">
              <a16:creationId xmlns:a16="http://schemas.microsoft.com/office/drawing/2014/main" id="{278B47FC-C2DE-4796-87F1-C910CAB3B6BC}"/>
            </a:ext>
          </a:extLst>
        </xdr:cNvPr>
        <xdr:cNvSpPr txBox="1"/>
      </xdr:nvSpPr>
      <xdr:spPr>
        <a:xfrm>
          <a:off x="9391727"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88735</xdr:rowOff>
    </xdr:from>
    <xdr:ext cx="469744" cy="259045"/>
    <xdr:sp macro="" textlink="">
      <xdr:nvSpPr>
        <xdr:cNvPr id="372" name="n_2aveValue【福祉施設】&#10;一人当たり面積">
          <a:extLst>
            <a:ext uri="{FF2B5EF4-FFF2-40B4-BE49-F238E27FC236}">
              <a16:creationId xmlns:a16="http://schemas.microsoft.com/office/drawing/2014/main" id="{5BEBB5AD-C3C5-45AD-8B07-92851A01C42E}"/>
            </a:ext>
          </a:extLst>
        </xdr:cNvPr>
        <xdr:cNvSpPr txBox="1"/>
      </xdr:nvSpPr>
      <xdr:spPr>
        <a:xfrm>
          <a:off x="8515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103976</xdr:rowOff>
    </xdr:from>
    <xdr:ext cx="469744" cy="259045"/>
    <xdr:sp macro="" textlink="">
      <xdr:nvSpPr>
        <xdr:cNvPr id="373" name="n_3aveValue【福祉施設】&#10;一人当たり面積">
          <a:extLst>
            <a:ext uri="{FF2B5EF4-FFF2-40B4-BE49-F238E27FC236}">
              <a16:creationId xmlns:a16="http://schemas.microsoft.com/office/drawing/2014/main" id="{2045E855-89D5-4778-8478-DAC8E7383A4A}"/>
            </a:ext>
          </a:extLst>
        </xdr:cNvPr>
        <xdr:cNvSpPr txBox="1"/>
      </xdr:nvSpPr>
      <xdr:spPr>
        <a:xfrm>
          <a:off x="7626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94178</xdr:rowOff>
    </xdr:from>
    <xdr:ext cx="469744" cy="259045"/>
    <xdr:sp macro="" textlink="">
      <xdr:nvSpPr>
        <xdr:cNvPr id="374" name="n_4aveValue【福祉施設】&#10;一人当たり面積">
          <a:extLst>
            <a:ext uri="{FF2B5EF4-FFF2-40B4-BE49-F238E27FC236}">
              <a16:creationId xmlns:a16="http://schemas.microsoft.com/office/drawing/2014/main" id="{11DD5E47-40B1-4933-BBE6-5224852B0A81}"/>
            </a:ext>
          </a:extLst>
        </xdr:cNvPr>
        <xdr:cNvSpPr txBox="1"/>
      </xdr:nvSpPr>
      <xdr:spPr>
        <a:xfrm>
          <a:off x="6737427"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46645</xdr:rowOff>
    </xdr:from>
    <xdr:ext cx="469744" cy="259045"/>
    <xdr:sp macro="" textlink="">
      <xdr:nvSpPr>
        <xdr:cNvPr id="375" name="n_1mainValue【福祉施設】&#10;一人当たり面積">
          <a:extLst>
            <a:ext uri="{FF2B5EF4-FFF2-40B4-BE49-F238E27FC236}">
              <a16:creationId xmlns:a16="http://schemas.microsoft.com/office/drawing/2014/main" id="{720FBAC7-14A0-4673-AE01-DB1B4F4AC93A}"/>
            </a:ext>
          </a:extLst>
        </xdr:cNvPr>
        <xdr:cNvSpPr txBox="1"/>
      </xdr:nvSpPr>
      <xdr:spPr>
        <a:xfrm>
          <a:off x="9391727" y="144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48821</xdr:rowOff>
    </xdr:from>
    <xdr:ext cx="469744" cy="259045"/>
    <xdr:sp macro="" textlink="">
      <xdr:nvSpPr>
        <xdr:cNvPr id="376" name="n_2mainValue【福祉施設】&#10;一人当たり面積">
          <a:extLst>
            <a:ext uri="{FF2B5EF4-FFF2-40B4-BE49-F238E27FC236}">
              <a16:creationId xmlns:a16="http://schemas.microsoft.com/office/drawing/2014/main" id="{BF637EF8-D47E-426E-A51B-56F3FAB0A2D5}"/>
            </a:ext>
          </a:extLst>
        </xdr:cNvPr>
        <xdr:cNvSpPr txBox="1"/>
      </xdr:nvSpPr>
      <xdr:spPr>
        <a:xfrm>
          <a:off x="8515427" y="1445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28139</xdr:rowOff>
    </xdr:from>
    <xdr:ext cx="469744" cy="259045"/>
    <xdr:sp macro="" textlink="">
      <xdr:nvSpPr>
        <xdr:cNvPr id="377" name="n_3mainValue【福祉施設】&#10;一人当たり面積">
          <a:extLst>
            <a:ext uri="{FF2B5EF4-FFF2-40B4-BE49-F238E27FC236}">
              <a16:creationId xmlns:a16="http://schemas.microsoft.com/office/drawing/2014/main" id="{ABB3AE57-2559-49A9-8778-36285E1CD497}"/>
            </a:ext>
          </a:extLst>
        </xdr:cNvPr>
        <xdr:cNvSpPr txBox="1"/>
      </xdr:nvSpPr>
      <xdr:spPr>
        <a:xfrm>
          <a:off x="7626427" y="1442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141895</xdr:rowOff>
    </xdr:from>
    <xdr:ext cx="469744" cy="259045"/>
    <xdr:sp macro="" textlink="">
      <xdr:nvSpPr>
        <xdr:cNvPr id="378" name="n_4mainValue【福祉施設】&#10;一人当たり面積">
          <a:extLst>
            <a:ext uri="{FF2B5EF4-FFF2-40B4-BE49-F238E27FC236}">
              <a16:creationId xmlns:a16="http://schemas.microsoft.com/office/drawing/2014/main" id="{5CB82063-5C6D-4039-B17D-DD67ED0C7807}"/>
            </a:ext>
          </a:extLst>
        </xdr:cNvPr>
        <xdr:cNvSpPr txBox="1"/>
      </xdr:nvSpPr>
      <xdr:spPr>
        <a:xfrm>
          <a:off x="6737427" y="1437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42B2D71-D9F2-4A94-ACA5-6372F51521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0320292-3219-42E5-9222-7162146549D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4536AD1-4D87-48BB-A337-7D3A59729F9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1415AE8-A914-41C5-9E7B-1E6FDF5A7F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D55C95C-B71B-4DC1-9286-A5816F6681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4D2D50E-5846-46BB-98B1-9D568A0E00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79038C6-3F48-4072-AE9C-7B1ED080A6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561C62E-4F4B-4F50-8C97-FF7D3DCFD70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2F93DD0-2A84-4837-8E95-1A8303E56DA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BDC100D-9BC6-4258-8DB2-D798463A022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1E5D8006-D205-4387-9997-F20B230D5FE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6B699B24-6DED-4BC0-AF6C-30C4A9991A9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80221283-AD79-4324-BA60-555A8E6B505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244F8951-7415-4FB9-8C10-AFDEAB25EE8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DF4DFB11-878F-4EC0-BF8B-76F7DAFFDB6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581F7CA-C5C7-4241-93D9-CFBFF1287BD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74E33F8F-26DD-4FCF-922C-4747667EE8E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EF0E7815-7ECD-4932-B897-341C3754573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9655A9B9-1438-434B-A9C8-E7CD9FCF9A8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3A1D919E-BE98-416D-9629-2C12236FDE3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B64A4EF-77E3-4265-B9BE-65E42885A97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57FE04C3-135A-46CE-8D22-0440FAA4650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D05A9DC0-3F9A-4AFC-B730-2B83A37DC63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B306EB5B-C788-435D-89F3-EB9A8D4FAF3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695413C2-A740-40CA-B0AB-A7AB06A90E1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67C1908F-1087-46E7-9B71-2E79865AEE25}"/>
            </a:ext>
          </a:extLst>
        </xdr:cNvPr>
        <xdr:cNvCxnSpPr/>
      </xdr:nvCxnSpPr>
      <xdr:spPr>
        <a:xfrm flipV="1">
          <a:off x="4634865" y="17182012"/>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C9DF5A3-0C61-409B-A5DF-6EF7E79E7EB4}"/>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3C56D55D-8BB4-4166-8FF9-1CD27E9FFF52}"/>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770E1418-5DD1-4AA4-BADF-1414DE6953B5}"/>
            </a:ext>
          </a:extLst>
        </xdr:cNvPr>
        <xdr:cNvSpPr txBox="1"/>
      </xdr:nvSpPr>
      <xdr:spPr>
        <a:xfrm>
          <a:off x="4673600" y="169572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408" name="直線コネクタ 407">
          <a:extLst>
            <a:ext uri="{FF2B5EF4-FFF2-40B4-BE49-F238E27FC236}">
              <a16:creationId xmlns:a16="http://schemas.microsoft.com/office/drawing/2014/main" id="{8CC60A07-F148-4D2E-986C-B2CF35215388}"/>
            </a:ext>
          </a:extLst>
        </xdr:cNvPr>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57A55B7-F484-46AA-AEAD-F9E97CC56311}"/>
            </a:ext>
          </a:extLst>
        </xdr:cNvPr>
        <xdr:cNvSpPr txBox="1"/>
      </xdr:nvSpPr>
      <xdr:spPr>
        <a:xfrm>
          <a:off x="4673600" y="1778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0" name="フローチャート: 判断 409">
          <a:extLst>
            <a:ext uri="{FF2B5EF4-FFF2-40B4-BE49-F238E27FC236}">
              <a16:creationId xmlns:a16="http://schemas.microsoft.com/office/drawing/2014/main" id="{D7B3D4BA-3C92-4745-A12E-73CABDABDB51}"/>
            </a:ext>
          </a:extLst>
        </xdr:cNvPr>
        <xdr:cNvSpPr/>
      </xdr:nvSpPr>
      <xdr:spPr>
        <a:xfrm>
          <a:off x="45847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411" name="フローチャート: 判断 410">
          <a:extLst>
            <a:ext uri="{FF2B5EF4-FFF2-40B4-BE49-F238E27FC236}">
              <a16:creationId xmlns:a16="http://schemas.microsoft.com/office/drawing/2014/main" id="{9467DDBB-15B0-499B-AAF8-45C6A49238C5}"/>
            </a:ext>
          </a:extLst>
        </xdr:cNvPr>
        <xdr:cNvSpPr/>
      </xdr:nvSpPr>
      <xdr:spPr>
        <a:xfrm>
          <a:off x="3746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412" name="フローチャート: 判断 411">
          <a:extLst>
            <a:ext uri="{FF2B5EF4-FFF2-40B4-BE49-F238E27FC236}">
              <a16:creationId xmlns:a16="http://schemas.microsoft.com/office/drawing/2014/main" id="{CEBE26FF-4C0E-4061-B14A-7242F887A7C3}"/>
            </a:ext>
          </a:extLst>
        </xdr:cNvPr>
        <xdr:cNvSpPr/>
      </xdr:nvSpPr>
      <xdr:spPr>
        <a:xfrm>
          <a:off x="2857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413" name="フローチャート: 判断 412">
          <a:extLst>
            <a:ext uri="{FF2B5EF4-FFF2-40B4-BE49-F238E27FC236}">
              <a16:creationId xmlns:a16="http://schemas.microsoft.com/office/drawing/2014/main" id="{5C812E91-0707-404B-84C7-C23362279024}"/>
            </a:ext>
          </a:extLst>
        </xdr:cNvPr>
        <xdr:cNvSpPr/>
      </xdr:nvSpPr>
      <xdr:spPr>
        <a:xfrm>
          <a:off x="1968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14" name="フローチャート: 判断 413">
          <a:extLst>
            <a:ext uri="{FF2B5EF4-FFF2-40B4-BE49-F238E27FC236}">
              <a16:creationId xmlns:a16="http://schemas.microsoft.com/office/drawing/2014/main" id="{DBD190B5-BEBB-490A-9673-6D22693505E9}"/>
            </a:ext>
          </a:extLst>
        </xdr:cNvPr>
        <xdr:cNvSpPr/>
      </xdr:nvSpPr>
      <xdr:spPr>
        <a:xfrm>
          <a:off x="1079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A992304-F4EF-4092-99E5-58B7025418B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B10E5DC-1536-4D1E-ADB3-EF65B309BB3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109A347-199B-4C2C-8CBA-926340D4EE5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7AECDBA-3E95-4C4E-BD0B-914CC84D96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070DBBF-15F6-46C3-BE33-865B9E7D947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20" name="楕円 419">
          <a:extLst>
            <a:ext uri="{FF2B5EF4-FFF2-40B4-BE49-F238E27FC236}">
              <a16:creationId xmlns:a16="http://schemas.microsoft.com/office/drawing/2014/main" id="{AC66C938-739A-4A30-8C79-4BBBA64004C7}"/>
            </a:ext>
          </a:extLst>
        </xdr:cNvPr>
        <xdr:cNvSpPr/>
      </xdr:nvSpPr>
      <xdr:spPr>
        <a:xfrm>
          <a:off x="45847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62609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0ACEF48-8FEF-41C2-8103-C500A0D3E2F1}"/>
            </a:ext>
          </a:extLst>
        </xdr:cNvPr>
        <xdr:cNvSpPr txBox="1"/>
      </xdr:nvSpPr>
      <xdr:spPr>
        <a:xfrm>
          <a:off x="4673600"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422" name="楕円 421">
          <a:extLst>
            <a:ext uri="{FF2B5EF4-FFF2-40B4-BE49-F238E27FC236}">
              <a16:creationId xmlns:a16="http://schemas.microsoft.com/office/drawing/2014/main" id="{4EBD8A59-0EE2-406F-98FF-CF83D19436F5}"/>
            </a:ext>
          </a:extLst>
        </xdr:cNvPr>
        <xdr:cNvSpPr/>
      </xdr:nvSpPr>
      <xdr:spPr>
        <a:xfrm>
          <a:off x="3746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134982</xdr:rowOff>
    </xdr:to>
    <xdr:cxnSp macro="">
      <xdr:nvCxnSpPr>
        <xdr:cNvPr id="423" name="直線コネクタ 422">
          <a:extLst>
            <a:ext uri="{FF2B5EF4-FFF2-40B4-BE49-F238E27FC236}">
              <a16:creationId xmlns:a16="http://schemas.microsoft.com/office/drawing/2014/main" id="{28C128DD-3C97-46CA-B7DA-A565B7D5E3E5}"/>
            </a:ext>
          </a:extLst>
        </xdr:cNvPr>
        <xdr:cNvCxnSpPr/>
      </xdr:nvCxnSpPr>
      <xdr:spPr>
        <a:xfrm>
          <a:off x="3797300" y="1810294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424" name="楕円 423">
          <a:extLst>
            <a:ext uri="{FF2B5EF4-FFF2-40B4-BE49-F238E27FC236}">
              <a16:creationId xmlns:a16="http://schemas.microsoft.com/office/drawing/2014/main" id="{CFF4AC0B-8C97-4230-8304-816B26DC0AD0}"/>
            </a:ext>
          </a:extLst>
        </xdr:cNvPr>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100693</xdr:rowOff>
    </xdr:to>
    <xdr:cxnSp macro="">
      <xdr:nvCxnSpPr>
        <xdr:cNvPr id="425" name="直線コネクタ 424">
          <a:extLst>
            <a:ext uri="{FF2B5EF4-FFF2-40B4-BE49-F238E27FC236}">
              <a16:creationId xmlns:a16="http://schemas.microsoft.com/office/drawing/2014/main" id="{8C38D605-5181-435E-80B7-4283E9F4A58E}"/>
            </a:ext>
          </a:extLst>
        </xdr:cNvPr>
        <xdr:cNvCxnSpPr/>
      </xdr:nvCxnSpPr>
      <xdr:spPr>
        <a:xfrm>
          <a:off x="2908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426" name="楕円 425">
          <a:extLst>
            <a:ext uri="{FF2B5EF4-FFF2-40B4-BE49-F238E27FC236}">
              <a16:creationId xmlns:a16="http://schemas.microsoft.com/office/drawing/2014/main" id="{C5D013A2-1F01-4C34-B1E8-94B1BFB0270E}"/>
            </a:ext>
          </a:extLst>
        </xdr:cNvPr>
        <xdr:cNvSpPr/>
      </xdr:nvSpPr>
      <xdr:spPr>
        <a:xfrm>
          <a:off x="1968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35379</xdr:rowOff>
    </xdr:from>
    <xdr:to>
      <xdr:col>15</xdr:col>
      <xdr:colOff>50800</xdr:colOff>
      <xdr:row>105</xdr:row>
      <xdr:rowOff>68036</xdr:rowOff>
    </xdr:to>
    <xdr:cxnSp macro="">
      <xdr:nvCxnSpPr>
        <xdr:cNvPr id="427" name="直線コネクタ 426">
          <a:extLst>
            <a:ext uri="{FF2B5EF4-FFF2-40B4-BE49-F238E27FC236}">
              <a16:creationId xmlns:a16="http://schemas.microsoft.com/office/drawing/2014/main" id="{FC988EF1-45F7-401A-93B2-9902180928E0}"/>
            </a:ext>
          </a:extLst>
        </xdr:cNvPr>
        <xdr:cNvCxnSpPr/>
      </xdr:nvCxnSpPr>
      <xdr:spPr>
        <a:xfrm>
          <a:off x="2019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28" name="楕円 427">
          <a:extLst>
            <a:ext uri="{FF2B5EF4-FFF2-40B4-BE49-F238E27FC236}">
              <a16:creationId xmlns:a16="http://schemas.microsoft.com/office/drawing/2014/main" id="{436C1AB4-727B-44FD-B805-153A531EAAF5}"/>
            </a:ext>
          </a:extLst>
        </xdr:cNvPr>
        <xdr:cNvSpPr/>
      </xdr:nvSpPr>
      <xdr:spPr>
        <a:xfrm>
          <a:off x="1079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1088</xdr:rowOff>
    </xdr:from>
    <xdr:to>
      <xdr:col>10</xdr:col>
      <xdr:colOff>114300</xdr:colOff>
      <xdr:row>105</xdr:row>
      <xdr:rowOff>35379</xdr:rowOff>
    </xdr:to>
    <xdr:cxnSp macro="">
      <xdr:nvCxnSpPr>
        <xdr:cNvPr id="429" name="直線コネクタ 428">
          <a:extLst>
            <a:ext uri="{FF2B5EF4-FFF2-40B4-BE49-F238E27FC236}">
              <a16:creationId xmlns:a16="http://schemas.microsoft.com/office/drawing/2014/main" id="{0D7C11EF-1D76-4912-BBDF-7D1C1281F5AE}"/>
            </a:ext>
          </a:extLst>
        </xdr:cNvPr>
        <xdr:cNvCxnSpPr/>
      </xdr:nvCxnSpPr>
      <xdr:spPr>
        <a:xfrm>
          <a:off x="1130300" y="180033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430" name="n_1aveValue【市民会館】&#10;有形固定資産減価償却率">
          <a:extLst>
            <a:ext uri="{FF2B5EF4-FFF2-40B4-BE49-F238E27FC236}">
              <a16:creationId xmlns:a16="http://schemas.microsoft.com/office/drawing/2014/main" id="{BF6E355E-510A-4016-A3DE-17FC84907683}"/>
            </a:ext>
          </a:extLst>
        </xdr:cNvPr>
        <xdr:cNvSpPr txBox="1"/>
      </xdr:nvSpPr>
      <xdr:spPr>
        <a:xfrm>
          <a:off x="3582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114135</xdr:rowOff>
    </xdr:from>
    <xdr:ext cx="405111" cy="259045"/>
    <xdr:sp macro="" textlink="">
      <xdr:nvSpPr>
        <xdr:cNvPr id="431" name="n_2aveValue【市民会館】&#10;有形固定資産減価償却率">
          <a:extLst>
            <a:ext uri="{FF2B5EF4-FFF2-40B4-BE49-F238E27FC236}">
              <a16:creationId xmlns:a16="http://schemas.microsoft.com/office/drawing/2014/main" id="{6864EAD9-02EC-438B-8C9A-84FEB6395275}"/>
            </a:ext>
          </a:extLst>
        </xdr:cNvPr>
        <xdr:cNvSpPr txBox="1"/>
      </xdr:nvSpPr>
      <xdr:spPr>
        <a:xfrm>
          <a:off x="2705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160582</xdr:rowOff>
    </xdr:from>
    <xdr:ext cx="405111" cy="259045"/>
    <xdr:sp macro="" textlink="">
      <xdr:nvSpPr>
        <xdr:cNvPr id="432" name="n_3aveValue【市民会館】&#10;有形固定資産減価償却率">
          <a:extLst>
            <a:ext uri="{FF2B5EF4-FFF2-40B4-BE49-F238E27FC236}">
              <a16:creationId xmlns:a16="http://schemas.microsoft.com/office/drawing/2014/main" id="{ACD8C722-1FC5-4F79-AB22-5DDB2CEAF6AB}"/>
            </a:ext>
          </a:extLst>
        </xdr:cNvPr>
        <xdr:cNvSpPr txBox="1"/>
      </xdr:nvSpPr>
      <xdr:spPr>
        <a:xfrm>
          <a:off x="1816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132822</xdr:rowOff>
    </xdr:from>
    <xdr:ext cx="405111" cy="259045"/>
    <xdr:sp macro="" textlink="">
      <xdr:nvSpPr>
        <xdr:cNvPr id="433" name="n_4aveValue【市民会館】&#10;有形固定資産減価償却率">
          <a:extLst>
            <a:ext uri="{FF2B5EF4-FFF2-40B4-BE49-F238E27FC236}">
              <a16:creationId xmlns:a16="http://schemas.microsoft.com/office/drawing/2014/main" id="{407DB4BA-2AB1-4F2F-A01C-1E3A80371A29}"/>
            </a:ext>
          </a:extLst>
        </xdr:cNvPr>
        <xdr:cNvSpPr txBox="1"/>
      </xdr:nvSpPr>
      <xdr:spPr>
        <a:xfrm>
          <a:off x="927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142620</xdr:rowOff>
    </xdr:from>
    <xdr:ext cx="405111" cy="259045"/>
    <xdr:sp macro="" textlink="">
      <xdr:nvSpPr>
        <xdr:cNvPr id="434" name="n_1mainValue【市民会館】&#10;有形固定資産減価償却率">
          <a:extLst>
            <a:ext uri="{FF2B5EF4-FFF2-40B4-BE49-F238E27FC236}">
              <a16:creationId xmlns:a16="http://schemas.microsoft.com/office/drawing/2014/main" id="{BA3F4DEE-FF0A-4549-B39B-D046DF718079}"/>
            </a:ext>
          </a:extLst>
        </xdr:cNvPr>
        <xdr:cNvSpPr txBox="1"/>
      </xdr:nvSpPr>
      <xdr:spPr>
        <a:xfrm>
          <a:off x="3582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109963</xdr:rowOff>
    </xdr:from>
    <xdr:ext cx="405111" cy="259045"/>
    <xdr:sp macro="" textlink="">
      <xdr:nvSpPr>
        <xdr:cNvPr id="435" name="n_2mainValue【市民会館】&#10;有形固定資産減価償却率">
          <a:extLst>
            <a:ext uri="{FF2B5EF4-FFF2-40B4-BE49-F238E27FC236}">
              <a16:creationId xmlns:a16="http://schemas.microsoft.com/office/drawing/2014/main" id="{BDEB2E48-CA3A-48F0-8BE0-ADADA024C84D}"/>
            </a:ext>
          </a:extLst>
        </xdr:cNvPr>
        <xdr:cNvSpPr txBox="1"/>
      </xdr:nvSpPr>
      <xdr:spPr>
        <a:xfrm>
          <a:off x="2705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102706</xdr:rowOff>
    </xdr:from>
    <xdr:ext cx="405111" cy="259045"/>
    <xdr:sp macro="" textlink="">
      <xdr:nvSpPr>
        <xdr:cNvPr id="436" name="n_3mainValue【市民会館】&#10;有形固定資産減価償却率">
          <a:extLst>
            <a:ext uri="{FF2B5EF4-FFF2-40B4-BE49-F238E27FC236}">
              <a16:creationId xmlns:a16="http://schemas.microsoft.com/office/drawing/2014/main" id="{52785BBD-777B-492D-A880-2A4675C4D552}"/>
            </a:ext>
          </a:extLst>
        </xdr:cNvPr>
        <xdr:cNvSpPr txBox="1"/>
      </xdr:nvSpPr>
      <xdr:spPr>
        <a:xfrm>
          <a:off x="1816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7" name="n_4mainValue【市民会館】&#10;有形固定資産減価償却率">
          <a:extLst>
            <a:ext uri="{FF2B5EF4-FFF2-40B4-BE49-F238E27FC236}">
              <a16:creationId xmlns:a16="http://schemas.microsoft.com/office/drawing/2014/main" id="{BDD8850E-BB1D-4764-8EE5-CB54377B089D}"/>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76DE015-38BC-4738-8886-753F6E400DD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B09C621-FD3C-402B-BD0B-252D3C997D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3A25F2D-FDDB-4E50-BBB6-1A212387FE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0582D80-A0D3-4F51-B9A7-0CDB21AC21E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AC4E0DA-E9F7-4520-BCAD-499D4B7C22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A7F9EEA-67FC-4E07-94A5-C63E2FE6F3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94FFA20A-57DE-40AB-A890-F5A8166035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9F9BFA8-FD85-40C9-8149-6A66DE6CBA2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81A8D97-D9F4-4F92-829C-4E6902AD9BB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3039F44-61DA-48D2-96DC-1BD4197C1E3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0CDC8AD-9BC0-4811-819C-890D44F1CE8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54B0E78F-8D3B-43E2-BB63-F41658290CD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4AD4E18-819C-48E7-9C70-5F2EF5E25ED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927E1E05-C7E5-43B3-90EC-C95C1085464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7D415FB3-32D6-4133-A6AD-27CD4FEE8A2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4A9249A2-D2EC-42FC-8257-3BDC06E4F5C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6AEE0C88-6ACF-49B9-9AD4-D26CA6F6755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2E51EBBB-5E42-4111-8118-1679126F994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9F06A26-F0C1-439A-92D5-BA82AFE0AC2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CCDC8C7-34B6-414A-A1B0-2520A4CB760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F4D2A7B-069E-4A63-98B3-972CE831DEF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830F2C9-D3A9-4302-92CE-AB59685E537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90D4845-470C-4AF9-9A77-022B389C591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461" name="直線コネクタ 460">
          <a:extLst>
            <a:ext uri="{FF2B5EF4-FFF2-40B4-BE49-F238E27FC236}">
              <a16:creationId xmlns:a16="http://schemas.microsoft.com/office/drawing/2014/main" id="{A462026C-C9E6-4F04-9083-15AF2877D358}"/>
            </a:ext>
          </a:extLst>
        </xdr:cNvPr>
        <xdr:cNvCxnSpPr/>
      </xdr:nvCxnSpPr>
      <xdr:spPr>
        <a:xfrm flipV="1">
          <a:off x="10476865" y="17303750"/>
          <a:ext cx="0" cy="133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2" name="【市民会館】&#10;一人当たり面積最小値テキスト">
          <a:extLst>
            <a:ext uri="{FF2B5EF4-FFF2-40B4-BE49-F238E27FC236}">
              <a16:creationId xmlns:a16="http://schemas.microsoft.com/office/drawing/2014/main" id="{C8CCF75D-DA4B-436E-A439-3E74CB2FD5FC}"/>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3" name="直線コネクタ 462">
          <a:extLst>
            <a:ext uri="{FF2B5EF4-FFF2-40B4-BE49-F238E27FC236}">
              <a16:creationId xmlns:a16="http://schemas.microsoft.com/office/drawing/2014/main" id="{085C01F6-2A81-44E8-80BB-E57801389DF1}"/>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464" name="【市民会館】&#10;一人当たり面積最大値テキスト">
          <a:extLst>
            <a:ext uri="{FF2B5EF4-FFF2-40B4-BE49-F238E27FC236}">
              <a16:creationId xmlns:a16="http://schemas.microsoft.com/office/drawing/2014/main" id="{BE12E8C8-7D04-4D0D-834B-4AD2E2522C2E}"/>
            </a:ext>
          </a:extLst>
        </xdr:cNvPr>
        <xdr:cNvSpPr txBox="1"/>
      </xdr:nvSpPr>
      <xdr:spPr>
        <a:xfrm>
          <a:off x="10515600"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465" name="直線コネクタ 464">
          <a:extLst>
            <a:ext uri="{FF2B5EF4-FFF2-40B4-BE49-F238E27FC236}">
              <a16:creationId xmlns:a16="http://schemas.microsoft.com/office/drawing/2014/main" id="{3B4DEF5E-BB3A-4692-A4B5-77469A843399}"/>
            </a:ext>
          </a:extLst>
        </xdr:cNvPr>
        <xdr:cNvCxnSpPr/>
      </xdr:nvCxnSpPr>
      <xdr:spPr>
        <a:xfrm>
          <a:off x="10388600" y="173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21607</xdr:rowOff>
    </xdr:from>
    <xdr:ext cx="469744" cy="259045"/>
    <xdr:sp macro="" textlink="">
      <xdr:nvSpPr>
        <xdr:cNvPr id="466" name="【市民会館】&#10;一人当たり面積平均値テキスト">
          <a:extLst>
            <a:ext uri="{FF2B5EF4-FFF2-40B4-BE49-F238E27FC236}">
              <a16:creationId xmlns:a16="http://schemas.microsoft.com/office/drawing/2014/main" id="{5ACCA1F5-1E66-4801-9C0B-D2A44DA85C42}"/>
            </a:ext>
          </a:extLst>
        </xdr:cNvPr>
        <xdr:cNvSpPr txBox="1"/>
      </xdr:nvSpPr>
      <xdr:spPr>
        <a:xfrm>
          <a:off x="10515600" y="18366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67" name="フローチャート: 判断 466">
          <a:extLst>
            <a:ext uri="{FF2B5EF4-FFF2-40B4-BE49-F238E27FC236}">
              <a16:creationId xmlns:a16="http://schemas.microsoft.com/office/drawing/2014/main" id="{40EE71C4-D954-44CD-9B75-8C3E0D49CA91}"/>
            </a:ext>
          </a:extLst>
        </xdr:cNvPr>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68" name="フローチャート: 判断 467">
          <a:extLst>
            <a:ext uri="{FF2B5EF4-FFF2-40B4-BE49-F238E27FC236}">
              <a16:creationId xmlns:a16="http://schemas.microsoft.com/office/drawing/2014/main" id="{9D4EC4FC-2A2B-4F93-BBF2-DBDB83918EF6}"/>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469" name="フローチャート: 判断 468">
          <a:extLst>
            <a:ext uri="{FF2B5EF4-FFF2-40B4-BE49-F238E27FC236}">
              <a16:creationId xmlns:a16="http://schemas.microsoft.com/office/drawing/2014/main" id="{1163EF47-0178-45AB-A67A-1C8377993723}"/>
            </a:ext>
          </a:extLst>
        </xdr:cNvPr>
        <xdr:cNvSpPr/>
      </xdr:nvSpPr>
      <xdr:spPr>
        <a:xfrm>
          <a:off x="8699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470" name="フローチャート: 判断 469">
          <a:extLst>
            <a:ext uri="{FF2B5EF4-FFF2-40B4-BE49-F238E27FC236}">
              <a16:creationId xmlns:a16="http://schemas.microsoft.com/office/drawing/2014/main" id="{67195281-C2C8-4198-B296-6C3E1DFBB8E7}"/>
            </a:ext>
          </a:extLst>
        </xdr:cNvPr>
        <xdr:cNvSpPr/>
      </xdr:nvSpPr>
      <xdr:spPr>
        <a:xfrm>
          <a:off x="7810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471" name="フローチャート: 判断 470">
          <a:extLst>
            <a:ext uri="{FF2B5EF4-FFF2-40B4-BE49-F238E27FC236}">
              <a16:creationId xmlns:a16="http://schemas.microsoft.com/office/drawing/2014/main" id="{52B042E3-A01D-4E6D-979B-D7FE373F2D97}"/>
            </a:ext>
          </a:extLst>
        </xdr:cNvPr>
        <xdr:cNvSpPr/>
      </xdr:nvSpPr>
      <xdr:spPr>
        <a:xfrm>
          <a:off x="6921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8F10CA4-FD67-47EA-BA16-1D3F6EFCAB1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6EF181F-C7BE-4BAA-900B-C568F866AC2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0A0974F-CF34-43D4-B8D5-4C8A3D84B4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05452BE-2A47-4D18-B8F3-E9A20AFE508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B1C5379-6940-46E8-9E65-687A923510B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477" name="楕円 476">
          <a:extLst>
            <a:ext uri="{FF2B5EF4-FFF2-40B4-BE49-F238E27FC236}">
              <a16:creationId xmlns:a16="http://schemas.microsoft.com/office/drawing/2014/main" id="{7EE56548-0451-455C-B021-C8277C27ED99}"/>
            </a:ext>
          </a:extLst>
        </xdr:cNvPr>
        <xdr:cNvSpPr/>
      </xdr:nvSpPr>
      <xdr:spPr>
        <a:xfrm>
          <a:off x="10426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59707</xdr:rowOff>
    </xdr:from>
    <xdr:ext cx="469744" cy="259045"/>
    <xdr:sp macro="" textlink="">
      <xdr:nvSpPr>
        <xdr:cNvPr id="478" name="【市民会館】&#10;一人当たり面積該当値テキスト">
          <a:extLst>
            <a:ext uri="{FF2B5EF4-FFF2-40B4-BE49-F238E27FC236}">
              <a16:creationId xmlns:a16="http://schemas.microsoft.com/office/drawing/2014/main" id="{9430A003-4C7A-4BFE-88CB-5565009E0CAE}"/>
            </a:ext>
          </a:extLst>
        </xdr:cNvPr>
        <xdr:cNvSpPr txBox="1"/>
      </xdr:nvSpPr>
      <xdr:spPr>
        <a:xfrm>
          <a:off x="10515600"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39370</xdr:rowOff>
    </xdr:from>
    <xdr:to>
      <xdr:col>50</xdr:col>
      <xdr:colOff>165100</xdr:colOff>
      <xdr:row>107</xdr:row>
      <xdr:rowOff>140970</xdr:rowOff>
    </xdr:to>
    <xdr:sp macro="" textlink="">
      <xdr:nvSpPr>
        <xdr:cNvPr id="479" name="楕円 478">
          <a:extLst>
            <a:ext uri="{FF2B5EF4-FFF2-40B4-BE49-F238E27FC236}">
              <a16:creationId xmlns:a16="http://schemas.microsoft.com/office/drawing/2014/main" id="{700566F3-66A0-4B05-A14A-919F87DB1251}"/>
            </a:ext>
          </a:extLst>
        </xdr:cNvPr>
        <xdr:cNvSpPr/>
      </xdr:nvSpPr>
      <xdr:spPr>
        <a:xfrm>
          <a:off x="95885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90170</xdr:rowOff>
    </xdr:to>
    <xdr:cxnSp macro="">
      <xdr:nvCxnSpPr>
        <xdr:cNvPr id="480" name="直線コネクタ 479">
          <a:extLst>
            <a:ext uri="{FF2B5EF4-FFF2-40B4-BE49-F238E27FC236}">
              <a16:creationId xmlns:a16="http://schemas.microsoft.com/office/drawing/2014/main" id="{1FFDA985-F037-4933-9E4D-375E4C8C398D}"/>
            </a:ext>
          </a:extLst>
        </xdr:cNvPr>
        <xdr:cNvCxnSpPr/>
      </xdr:nvCxnSpPr>
      <xdr:spPr>
        <a:xfrm flipV="1">
          <a:off x="9639300" y="184327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40639</xdr:rowOff>
    </xdr:from>
    <xdr:to>
      <xdr:col>46</xdr:col>
      <xdr:colOff>38100</xdr:colOff>
      <xdr:row>107</xdr:row>
      <xdr:rowOff>142239</xdr:rowOff>
    </xdr:to>
    <xdr:sp macro="" textlink="">
      <xdr:nvSpPr>
        <xdr:cNvPr id="481" name="楕円 480">
          <a:extLst>
            <a:ext uri="{FF2B5EF4-FFF2-40B4-BE49-F238E27FC236}">
              <a16:creationId xmlns:a16="http://schemas.microsoft.com/office/drawing/2014/main" id="{E3E16AD4-FBD2-496F-8B0D-97105619E7BA}"/>
            </a:ext>
          </a:extLst>
        </xdr:cNvPr>
        <xdr:cNvSpPr/>
      </xdr:nvSpPr>
      <xdr:spPr>
        <a:xfrm>
          <a:off x="8699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90170</xdr:rowOff>
    </xdr:from>
    <xdr:to>
      <xdr:col>50</xdr:col>
      <xdr:colOff>114300</xdr:colOff>
      <xdr:row>107</xdr:row>
      <xdr:rowOff>91439</xdr:rowOff>
    </xdr:to>
    <xdr:cxnSp macro="">
      <xdr:nvCxnSpPr>
        <xdr:cNvPr id="482" name="直線コネクタ 481">
          <a:extLst>
            <a:ext uri="{FF2B5EF4-FFF2-40B4-BE49-F238E27FC236}">
              <a16:creationId xmlns:a16="http://schemas.microsoft.com/office/drawing/2014/main" id="{C6C23E40-574E-427C-A01F-8B9A8FA761BF}"/>
            </a:ext>
          </a:extLst>
        </xdr:cNvPr>
        <xdr:cNvCxnSpPr/>
      </xdr:nvCxnSpPr>
      <xdr:spPr>
        <a:xfrm flipV="1">
          <a:off x="8750300" y="184353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43180</xdr:rowOff>
    </xdr:from>
    <xdr:to>
      <xdr:col>41</xdr:col>
      <xdr:colOff>101600</xdr:colOff>
      <xdr:row>107</xdr:row>
      <xdr:rowOff>144780</xdr:rowOff>
    </xdr:to>
    <xdr:sp macro="" textlink="">
      <xdr:nvSpPr>
        <xdr:cNvPr id="483" name="楕円 482">
          <a:extLst>
            <a:ext uri="{FF2B5EF4-FFF2-40B4-BE49-F238E27FC236}">
              <a16:creationId xmlns:a16="http://schemas.microsoft.com/office/drawing/2014/main" id="{21C88B12-49ED-4065-9B5B-FA5EB6E71BF6}"/>
            </a:ext>
          </a:extLst>
        </xdr:cNvPr>
        <xdr:cNvSpPr/>
      </xdr:nvSpPr>
      <xdr:spPr>
        <a:xfrm>
          <a:off x="78105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91439</xdr:rowOff>
    </xdr:from>
    <xdr:to>
      <xdr:col>45</xdr:col>
      <xdr:colOff>177800</xdr:colOff>
      <xdr:row>107</xdr:row>
      <xdr:rowOff>93980</xdr:rowOff>
    </xdr:to>
    <xdr:cxnSp macro="">
      <xdr:nvCxnSpPr>
        <xdr:cNvPr id="484" name="直線コネクタ 483">
          <a:extLst>
            <a:ext uri="{FF2B5EF4-FFF2-40B4-BE49-F238E27FC236}">
              <a16:creationId xmlns:a16="http://schemas.microsoft.com/office/drawing/2014/main" id="{F5BA0CC2-57F6-461F-B3D0-5EF4105C791A}"/>
            </a:ext>
          </a:extLst>
        </xdr:cNvPr>
        <xdr:cNvCxnSpPr/>
      </xdr:nvCxnSpPr>
      <xdr:spPr>
        <a:xfrm flipV="1">
          <a:off x="7861300" y="184365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45720</xdr:rowOff>
    </xdr:from>
    <xdr:to>
      <xdr:col>36</xdr:col>
      <xdr:colOff>165100</xdr:colOff>
      <xdr:row>107</xdr:row>
      <xdr:rowOff>147320</xdr:rowOff>
    </xdr:to>
    <xdr:sp macro="" textlink="">
      <xdr:nvSpPr>
        <xdr:cNvPr id="485" name="楕円 484">
          <a:extLst>
            <a:ext uri="{FF2B5EF4-FFF2-40B4-BE49-F238E27FC236}">
              <a16:creationId xmlns:a16="http://schemas.microsoft.com/office/drawing/2014/main" id="{151B4B75-AE38-44FC-BD5F-CC44637D4A48}"/>
            </a:ext>
          </a:extLst>
        </xdr:cNvPr>
        <xdr:cNvSpPr/>
      </xdr:nvSpPr>
      <xdr:spPr>
        <a:xfrm>
          <a:off x="6921500" y="183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93980</xdr:rowOff>
    </xdr:from>
    <xdr:to>
      <xdr:col>41</xdr:col>
      <xdr:colOff>50800</xdr:colOff>
      <xdr:row>107</xdr:row>
      <xdr:rowOff>96520</xdr:rowOff>
    </xdr:to>
    <xdr:cxnSp macro="">
      <xdr:nvCxnSpPr>
        <xdr:cNvPr id="486" name="直線コネクタ 485">
          <a:extLst>
            <a:ext uri="{FF2B5EF4-FFF2-40B4-BE49-F238E27FC236}">
              <a16:creationId xmlns:a16="http://schemas.microsoft.com/office/drawing/2014/main" id="{0E1D597A-6677-49E7-B701-4701CA18CF73}"/>
            </a:ext>
          </a:extLst>
        </xdr:cNvPr>
        <xdr:cNvCxnSpPr/>
      </xdr:nvCxnSpPr>
      <xdr:spPr>
        <a:xfrm flipV="1">
          <a:off x="6972300" y="184391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7" name="n_1aveValue【市民会館】&#10;一人当たり面積">
          <a:extLst>
            <a:ext uri="{FF2B5EF4-FFF2-40B4-BE49-F238E27FC236}">
              <a16:creationId xmlns:a16="http://schemas.microsoft.com/office/drawing/2014/main" id="{04ABAE4E-8DF0-45B0-939E-EA55288D38D9}"/>
            </a:ext>
          </a:extLst>
        </xdr:cNvPr>
        <xdr:cNvSpPr txBox="1"/>
      </xdr:nvSpPr>
      <xdr:spPr>
        <a:xfrm>
          <a:off x="9391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134638</xdr:rowOff>
    </xdr:from>
    <xdr:ext cx="469744" cy="259045"/>
    <xdr:sp macro="" textlink="">
      <xdr:nvSpPr>
        <xdr:cNvPr id="488" name="n_2aveValue【市民会館】&#10;一人当たり面積">
          <a:extLst>
            <a:ext uri="{FF2B5EF4-FFF2-40B4-BE49-F238E27FC236}">
              <a16:creationId xmlns:a16="http://schemas.microsoft.com/office/drawing/2014/main" id="{0F3FE9D3-51A3-4632-B343-D2F9F5E9D860}"/>
            </a:ext>
          </a:extLst>
        </xdr:cNvPr>
        <xdr:cNvSpPr txBox="1"/>
      </xdr:nvSpPr>
      <xdr:spPr>
        <a:xfrm>
          <a:off x="8515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140988</xdr:rowOff>
    </xdr:from>
    <xdr:ext cx="469744" cy="259045"/>
    <xdr:sp macro="" textlink="">
      <xdr:nvSpPr>
        <xdr:cNvPr id="489" name="n_3aveValue【市民会館】&#10;一人当たり面積">
          <a:extLst>
            <a:ext uri="{FF2B5EF4-FFF2-40B4-BE49-F238E27FC236}">
              <a16:creationId xmlns:a16="http://schemas.microsoft.com/office/drawing/2014/main" id="{677CB4CE-F47D-4B6F-A2EA-820939F19884}"/>
            </a:ext>
          </a:extLst>
        </xdr:cNvPr>
        <xdr:cNvSpPr txBox="1"/>
      </xdr:nvSpPr>
      <xdr:spPr>
        <a:xfrm>
          <a:off x="7626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142257</xdr:rowOff>
    </xdr:from>
    <xdr:ext cx="469744" cy="259045"/>
    <xdr:sp macro="" textlink="">
      <xdr:nvSpPr>
        <xdr:cNvPr id="490" name="n_4aveValue【市民会館】&#10;一人当たり面積">
          <a:extLst>
            <a:ext uri="{FF2B5EF4-FFF2-40B4-BE49-F238E27FC236}">
              <a16:creationId xmlns:a16="http://schemas.microsoft.com/office/drawing/2014/main" id="{08A3550C-8385-4571-A842-7B6FD6EA6700}"/>
            </a:ext>
          </a:extLst>
        </xdr:cNvPr>
        <xdr:cNvSpPr txBox="1"/>
      </xdr:nvSpPr>
      <xdr:spPr>
        <a:xfrm>
          <a:off x="6737427"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157497</xdr:rowOff>
    </xdr:from>
    <xdr:ext cx="469744" cy="259045"/>
    <xdr:sp macro="" textlink="">
      <xdr:nvSpPr>
        <xdr:cNvPr id="491" name="n_1mainValue【市民会館】&#10;一人当たり面積">
          <a:extLst>
            <a:ext uri="{FF2B5EF4-FFF2-40B4-BE49-F238E27FC236}">
              <a16:creationId xmlns:a16="http://schemas.microsoft.com/office/drawing/2014/main" id="{656513CA-430C-4CE8-84DF-62AA01406905}"/>
            </a:ext>
          </a:extLst>
        </xdr:cNvPr>
        <xdr:cNvSpPr txBox="1"/>
      </xdr:nvSpPr>
      <xdr:spPr>
        <a:xfrm>
          <a:off x="9391727" y="1815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133366</xdr:rowOff>
    </xdr:from>
    <xdr:ext cx="469744" cy="259045"/>
    <xdr:sp macro="" textlink="">
      <xdr:nvSpPr>
        <xdr:cNvPr id="492" name="n_2mainValue【市民会館】&#10;一人当たり面積">
          <a:extLst>
            <a:ext uri="{FF2B5EF4-FFF2-40B4-BE49-F238E27FC236}">
              <a16:creationId xmlns:a16="http://schemas.microsoft.com/office/drawing/2014/main" id="{A2A035C1-2046-43D2-A8D1-616F79917BF5}"/>
            </a:ext>
          </a:extLst>
        </xdr:cNvPr>
        <xdr:cNvSpPr txBox="1"/>
      </xdr:nvSpPr>
      <xdr:spPr>
        <a:xfrm>
          <a:off x="8515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161307</xdr:rowOff>
    </xdr:from>
    <xdr:ext cx="469744" cy="259045"/>
    <xdr:sp macro="" textlink="">
      <xdr:nvSpPr>
        <xdr:cNvPr id="493" name="n_3mainValue【市民会館】&#10;一人当たり面積">
          <a:extLst>
            <a:ext uri="{FF2B5EF4-FFF2-40B4-BE49-F238E27FC236}">
              <a16:creationId xmlns:a16="http://schemas.microsoft.com/office/drawing/2014/main" id="{DE3A3563-CCCC-4919-88DC-85309578A9B0}"/>
            </a:ext>
          </a:extLst>
        </xdr:cNvPr>
        <xdr:cNvSpPr txBox="1"/>
      </xdr:nvSpPr>
      <xdr:spPr>
        <a:xfrm>
          <a:off x="7626427" y="181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163847</xdr:rowOff>
    </xdr:from>
    <xdr:ext cx="469744" cy="259045"/>
    <xdr:sp macro="" textlink="">
      <xdr:nvSpPr>
        <xdr:cNvPr id="494" name="n_4mainValue【市民会館】&#10;一人当たり面積">
          <a:extLst>
            <a:ext uri="{FF2B5EF4-FFF2-40B4-BE49-F238E27FC236}">
              <a16:creationId xmlns:a16="http://schemas.microsoft.com/office/drawing/2014/main" id="{9C7E0793-CDDB-4CE3-8402-B6ABC4680E5D}"/>
            </a:ext>
          </a:extLst>
        </xdr:cNvPr>
        <xdr:cNvSpPr txBox="1"/>
      </xdr:nvSpPr>
      <xdr:spPr>
        <a:xfrm>
          <a:off x="6737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2505C93-F454-4641-9D41-8711918A42A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ADC996B-008B-4CF9-A6D7-D12FE954EC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3342A4C8-CA97-4D34-BD9D-F593322559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AF21999-B412-4310-8896-5F7DD01B4C3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BDB390A6-1AEC-40DB-A3D7-263D77EDAA0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982AC1B-4BDA-471B-87D4-538F2E91AFE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550DDA6D-0D7A-463A-84D9-4B1C7FC4CF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B8E7A66A-B0B7-49B0-A815-513F036A742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8041000-8055-4FA7-9FA8-9A6819C682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B13F9C57-95B2-478A-B90E-02F5A0354A4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EFE17655-13B6-451D-B4AF-A2D733BAAA3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7186DA52-31D7-4514-A659-BC90A234C38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1ABBFBBD-20CB-4F44-978A-CA3E6B643F8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E6862BAA-B7E9-4962-A630-5DBE6D57D9C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0676B0F-B040-4EE7-9280-5251779E0EB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700323C0-B83A-4BFF-A971-970AD46FE98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F84792D-B479-442C-8B42-098A7BA03E7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AFB3C87-F322-4862-AA41-8371019B749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64B17523-B413-4C2C-8284-3EF27768E6D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E951B3EB-AF2E-4EE8-95EA-B1875B3F17F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336188FE-D6DE-452B-A0AC-94BD73D5497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E62DE7A6-B4E8-4C34-A23F-1253AEEB878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69C1D2EF-D26F-4B0C-8796-C9E2A6DA7C3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80EA4C5B-9B93-42E8-A90F-92BAC67735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8B30B5C3-EFB9-4F3A-B83D-DD9B0DAFB5DB}"/>
            </a:ext>
          </a:extLst>
        </xdr:cNvPr>
        <xdr:cNvCxnSpPr/>
      </xdr:nvCxnSpPr>
      <xdr:spPr>
        <a:xfrm flipV="1">
          <a:off x="16318864" y="58064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43B7FF8E-A4B2-4E27-82B5-11B7FA277B0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5FC4F96A-B70C-4D74-BBEB-BBED40FBC5B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C6DC10F2-EC3F-4558-989A-F6C543A20C1F}"/>
            </a:ext>
          </a:extLst>
        </xdr:cNvPr>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23" name="直線コネクタ 522">
          <a:extLst>
            <a:ext uri="{FF2B5EF4-FFF2-40B4-BE49-F238E27FC236}">
              <a16:creationId xmlns:a16="http://schemas.microsoft.com/office/drawing/2014/main" id="{45C44A5A-C733-4D48-9959-F420265E49B1}"/>
            </a:ext>
          </a:extLst>
        </xdr:cNvPr>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ECA53EE6-1A18-4179-BEE2-D128A6459F1C}"/>
            </a:ext>
          </a:extLst>
        </xdr:cNvPr>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a16="http://schemas.microsoft.com/office/drawing/2014/main" id="{B050E6A3-1744-45AB-A1E1-9157E131C7FE}"/>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6" name="フローチャート: 判断 525">
          <a:extLst>
            <a:ext uri="{FF2B5EF4-FFF2-40B4-BE49-F238E27FC236}">
              <a16:creationId xmlns:a16="http://schemas.microsoft.com/office/drawing/2014/main" id="{31C42751-6283-419B-85AA-317A6384EBF1}"/>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527" name="フローチャート: 判断 526">
          <a:extLst>
            <a:ext uri="{FF2B5EF4-FFF2-40B4-BE49-F238E27FC236}">
              <a16:creationId xmlns:a16="http://schemas.microsoft.com/office/drawing/2014/main" id="{E9D55577-C8C5-4844-8230-8706C9B54B54}"/>
            </a:ext>
          </a:extLst>
        </xdr:cNvPr>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8" name="フローチャート: 判断 527">
          <a:extLst>
            <a:ext uri="{FF2B5EF4-FFF2-40B4-BE49-F238E27FC236}">
              <a16:creationId xmlns:a16="http://schemas.microsoft.com/office/drawing/2014/main" id="{C0D3ED86-199E-4783-B2FF-C2B590DDFA3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529" name="フローチャート: 判断 528">
          <a:extLst>
            <a:ext uri="{FF2B5EF4-FFF2-40B4-BE49-F238E27FC236}">
              <a16:creationId xmlns:a16="http://schemas.microsoft.com/office/drawing/2014/main" id="{F0261BEC-58A6-4039-9B3B-A85F1156D7D1}"/>
            </a:ext>
          </a:extLst>
        </xdr:cNvPr>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A76C8F8-C413-48D7-8D03-4AA22677AF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AD7B727-8F38-4558-986F-BE71D46B8AD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99D6EB7-36A5-4358-9AE4-64696934D7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54DBC61-31AF-49B5-9543-DDABFA96C4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DD0408E-6F48-41A9-9C55-684B6091098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5" name="楕円 534">
          <a:extLst>
            <a:ext uri="{FF2B5EF4-FFF2-40B4-BE49-F238E27FC236}">
              <a16:creationId xmlns:a16="http://schemas.microsoft.com/office/drawing/2014/main" id="{FB02931A-8444-42DD-BC65-91F7A354AB6C}"/>
            </a:ext>
          </a:extLst>
        </xdr:cNvPr>
        <xdr:cNvSpPr/>
      </xdr:nvSpPr>
      <xdr:spPr>
        <a:xfrm>
          <a:off x="16268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168292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CFD24BE5-F4B1-4486-8D3B-3C42B1093BA4}"/>
            </a:ext>
          </a:extLst>
        </xdr:cNvPr>
        <xdr:cNvSpPr txBox="1"/>
      </xdr:nvSpPr>
      <xdr:spPr>
        <a:xfrm>
          <a:off x="16357600"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114935</xdr:rowOff>
    </xdr:from>
    <xdr:to>
      <xdr:col>81</xdr:col>
      <xdr:colOff>101600</xdr:colOff>
      <xdr:row>38</xdr:row>
      <xdr:rowOff>45085</xdr:rowOff>
    </xdr:to>
    <xdr:sp macro="" textlink="">
      <xdr:nvSpPr>
        <xdr:cNvPr id="537" name="楕円 536">
          <a:extLst>
            <a:ext uri="{FF2B5EF4-FFF2-40B4-BE49-F238E27FC236}">
              <a16:creationId xmlns:a16="http://schemas.microsoft.com/office/drawing/2014/main" id="{EF399BA0-5228-4431-8BBF-A9D2C4255109}"/>
            </a:ext>
          </a:extLst>
        </xdr:cNvPr>
        <xdr:cNvSpPr/>
      </xdr:nvSpPr>
      <xdr:spPr>
        <a:xfrm>
          <a:off x="1543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165735</xdr:rowOff>
    </xdr:from>
    <xdr:to>
      <xdr:col>85</xdr:col>
      <xdr:colOff>127000</xdr:colOff>
      <xdr:row>38</xdr:row>
      <xdr:rowOff>24765</xdr:rowOff>
    </xdr:to>
    <xdr:cxnSp macro="">
      <xdr:nvCxnSpPr>
        <xdr:cNvPr id="538" name="直線コネクタ 537">
          <a:extLst>
            <a:ext uri="{FF2B5EF4-FFF2-40B4-BE49-F238E27FC236}">
              <a16:creationId xmlns:a16="http://schemas.microsoft.com/office/drawing/2014/main" id="{6EDDB59B-BE67-426C-B078-BF0F365DA3FE}"/>
            </a:ext>
          </a:extLst>
        </xdr:cNvPr>
        <xdr:cNvCxnSpPr/>
      </xdr:nvCxnSpPr>
      <xdr:spPr>
        <a:xfrm>
          <a:off x="15481300" y="65093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73025</xdr:rowOff>
    </xdr:from>
    <xdr:to>
      <xdr:col>76</xdr:col>
      <xdr:colOff>165100</xdr:colOff>
      <xdr:row>38</xdr:row>
      <xdr:rowOff>3175</xdr:rowOff>
    </xdr:to>
    <xdr:sp macro="" textlink="">
      <xdr:nvSpPr>
        <xdr:cNvPr id="539" name="楕円 538">
          <a:extLst>
            <a:ext uri="{FF2B5EF4-FFF2-40B4-BE49-F238E27FC236}">
              <a16:creationId xmlns:a16="http://schemas.microsoft.com/office/drawing/2014/main" id="{D8993C02-AD2F-4326-9F12-BA0BF3F13BBA}"/>
            </a:ext>
          </a:extLst>
        </xdr:cNvPr>
        <xdr:cNvSpPr/>
      </xdr:nvSpPr>
      <xdr:spPr>
        <a:xfrm>
          <a:off x="14541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123825</xdr:rowOff>
    </xdr:from>
    <xdr:to>
      <xdr:col>81</xdr:col>
      <xdr:colOff>50800</xdr:colOff>
      <xdr:row>37</xdr:row>
      <xdr:rowOff>165735</xdr:rowOff>
    </xdr:to>
    <xdr:cxnSp macro="">
      <xdr:nvCxnSpPr>
        <xdr:cNvPr id="540" name="直線コネクタ 539">
          <a:extLst>
            <a:ext uri="{FF2B5EF4-FFF2-40B4-BE49-F238E27FC236}">
              <a16:creationId xmlns:a16="http://schemas.microsoft.com/office/drawing/2014/main" id="{BED7A087-8DCE-4B76-9260-68571F90CFAA}"/>
            </a:ext>
          </a:extLst>
        </xdr:cNvPr>
        <xdr:cNvCxnSpPr/>
      </xdr:nvCxnSpPr>
      <xdr:spPr>
        <a:xfrm>
          <a:off x="14592300" y="6467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41" name="楕円 540">
          <a:extLst>
            <a:ext uri="{FF2B5EF4-FFF2-40B4-BE49-F238E27FC236}">
              <a16:creationId xmlns:a16="http://schemas.microsoft.com/office/drawing/2014/main" id="{68323332-C71B-4FFB-8884-0B043282B2AA}"/>
            </a:ext>
          </a:extLst>
        </xdr:cNvPr>
        <xdr:cNvSpPr/>
      </xdr:nvSpPr>
      <xdr:spPr>
        <a:xfrm>
          <a:off x="13652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74295</xdr:rowOff>
    </xdr:from>
    <xdr:to>
      <xdr:col>76</xdr:col>
      <xdr:colOff>114300</xdr:colOff>
      <xdr:row>37</xdr:row>
      <xdr:rowOff>123825</xdr:rowOff>
    </xdr:to>
    <xdr:cxnSp macro="">
      <xdr:nvCxnSpPr>
        <xdr:cNvPr id="542" name="直線コネクタ 541">
          <a:extLst>
            <a:ext uri="{FF2B5EF4-FFF2-40B4-BE49-F238E27FC236}">
              <a16:creationId xmlns:a16="http://schemas.microsoft.com/office/drawing/2014/main" id="{EBAFB990-0C23-4E17-8381-513B97D73D3D}"/>
            </a:ext>
          </a:extLst>
        </xdr:cNvPr>
        <xdr:cNvCxnSpPr/>
      </xdr:nvCxnSpPr>
      <xdr:spPr>
        <a:xfrm>
          <a:off x="13703300" y="64179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143510</xdr:rowOff>
    </xdr:from>
    <xdr:to>
      <xdr:col>67</xdr:col>
      <xdr:colOff>101600</xdr:colOff>
      <xdr:row>37</xdr:row>
      <xdr:rowOff>73660</xdr:rowOff>
    </xdr:to>
    <xdr:sp macro="" textlink="">
      <xdr:nvSpPr>
        <xdr:cNvPr id="543" name="楕円 542">
          <a:extLst>
            <a:ext uri="{FF2B5EF4-FFF2-40B4-BE49-F238E27FC236}">
              <a16:creationId xmlns:a16="http://schemas.microsoft.com/office/drawing/2014/main" id="{87B94B97-DC57-4217-BFB4-AF439D95B808}"/>
            </a:ext>
          </a:extLst>
        </xdr:cNvPr>
        <xdr:cNvSpPr/>
      </xdr:nvSpPr>
      <xdr:spPr>
        <a:xfrm>
          <a:off x="12763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22860</xdr:rowOff>
    </xdr:from>
    <xdr:to>
      <xdr:col>71</xdr:col>
      <xdr:colOff>177800</xdr:colOff>
      <xdr:row>37</xdr:row>
      <xdr:rowOff>74295</xdr:rowOff>
    </xdr:to>
    <xdr:cxnSp macro="">
      <xdr:nvCxnSpPr>
        <xdr:cNvPr id="544" name="直線コネクタ 543">
          <a:extLst>
            <a:ext uri="{FF2B5EF4-FFF2-40B4-BE49-F238E27FC236}">
              <a16:creationId xmlns:a16="http://schemas.microsoft.com/office/drawing/2014/main" id="{E9804985-842A-4EDB-9188-C8B90FFDDF54}"/>
            </a:ext>
          </a:extLst>
        </xdr:cNvPr>
        <xdr:cNvCxnSpPr/>
      </xdr:nvCxnSpPr>
      <xdr:spPr>
        <a:xfrm>
          <a:off x="12814300" y="63665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4C1EBFB7-E879-4606-9631-24FF5627E424}"/>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4A02F2F-1157-4785-82FF-B611CD3C96B1}"/>
            </a:ext>
          </a:extLst>
        </xdr:cNvPr>
        <xdr:cNvSpPr txBox="1"/>
      </xdr:nvSpPr>
      <xdr:spPr>
        <a:xfrm>
          <a:off x="14389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8831C0D-4464-4397-8A81-3BAE8D9250D1}"/>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B0E45F86-1B24-460A-A357-25189FA74998}"/>
            </a:ext>
          </a:extLst>
        </xdr:cNvPr>
        <xdr:cNvSpPr txBox="1"/>
      </xdr:nvSpPr>
      <xdr:spPr>
        <a:xfrm>
          <a:off x="12611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61612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8F5481A1-9CD8-4293-A689-CBFA0E7155A1}"/>
            </a:ext>
          </a:extLst>
        </xdr:cNvPr>
        <xdr:cNvSpPr txBox="1"/>
      </xdr:nvSpPr>
      <xdr:spPr>
        <a:xfrm>
          <a:off x="15266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19702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DC16B9B7-4CF3-442C-B505-B4837F29FFE4}"/>
            </a:ext>
          </a:extLst>
        </xdr:cNvPr>
        <xdr:cNvSpPr txBox="1"/>
      </xdr:nvSpPr>
      <xdr:spPr>
        <a:xfrm>
          <a:off x="14389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72B9954B-398C-4F14-8372-24966B151E37}"/>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98F17E03-616B-40B2-8FBD-7747FF41EA03}"/>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9DD0E1F4-ABE8-4943-9C47-4F5545EFFF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8617B3B9-8332-4399-8E8D-FE4EE1BCF8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8E6DF62E-391D-4137-B407-92A471E967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9F7041DF-C0E6-4234-A709-8B49EDB83EA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AD74E0F3-C511-4A43-863E-A9C59F2860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788339F-A4EB-40EF-A1DC-331449FD4F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E678D6BF-A393-43B2-BFA3-3E4D525545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CDCACA46-EE7B-43DA-B51D-B1C857D633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52FD68-BF46-4FBC-82B2-FBDE303623A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4C2317E-E1AD-408A-85C3-76633CE2DD4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4DE27DB7-9D06-4AB6-B6AD-A626D3FAE3A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3A6FAE4E-B951-49ED-8288-A5EC54C1612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BAC658E9-932F-406A-B479-70A359C437C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C39883D7-16B6-4887-AC95-E81031DB2F0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7F983A70-1940-4F3E-8115-EEE97DE191B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58F0E105-E685-40A7-B687-EE72C465F97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7F3FAC3A-65CF-4CAA-A13E-77293104328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1397FF15-FD55-4A81-908E-681C0A96E61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17500FA-9A8E-4DE9-A803-419DE579752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B87D6849-0B21-43FB-984A-6DA9A5F810C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5DF29CB8-81E4-498D-BE8E-5F1F5D5C6E0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a16="http://schemas.microsoft.com/office/drawing/2014/main" id="{721F2F48-0624-4C3E-9B71-5B8A0216619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3F571C39-17DD-4F09-BED0-3C0B3D88574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576" name="直線コネクタ 575">
          <a:extLst>
            <a:ext uri="{FF2B5EF4-FFF2-40B4-BE49-F238E27FC236}">
              <a16:creationId xmlns:a16="http://schemas.microsoft.com/office/drawing/2014/main" id="{20659CC8-8F15-4DE5-BC95-C7ACC67F0FEE}"/>
            </a:ext>
          </a:extLst>
        </xdr:cNvPr>
        <xdr:cNvCxnSpPr/>
      </xdr:nvCxnSpPr>
      <xdr:spPr>
        <a:xfrm flipV="1">
          <a:off x="22160864" y="5974579"/>
          <a:ext cx="0" cy="1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06C6D7E8-18D4-401A-91D3-042C651D1746}"/>
            </a:ext>
          </a:extLst>
        </xdr:cNvPr>
        <xdr:cNvSpPr txBox="1"/>
      </xdr:nvSpPr>
      <xdr:spPr>
        <a:xfrm>
          <a:off x="22199600" y="723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578" name="直線コネクタ 577">
          <a:extLst>
            <a:ext uri="{FF2B5EF4-FFF2-40B4-BE49-F238E27FC236}">
              <a16:creationId xmlns:a16="http://schemas.microsoft.com/office/drawing/2014/main" id="{FC0F77EA-88BE-477D-B62A-4262125ADE7C}"/>
            </a:ext>
          </a:extLst>
        </xdr:cNvPr>
        <xdr:cNvCxnSpPr/>
      </xdr:nvCxnSpPr>
      <xdr:spPr>
        <a:xfrm>
          <a:off x="22072600" y="723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FD3A7EF6-433C-4C56-97EF-FCD31EABCE40}"/>
            </a:ext>
          </a:extLst>
        </xdr:cNvPr>
        <xdr:cNvSpPr txBox="1"/>
      </xdr:nvSpPr>
      <xdr:spPr>
        <a:xfrm>
          <a:off x="22199600" y="574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580" name="直線コネクタ 579">
          <a:extLst>
            <a:ext uri="{FF2B5EF4-FFF2-40B4-BE49-F238E27FC236}">
              <a16:creationId xmlns:a16="http://schemas.microsoft.com/office/drawing/2014/main" id="{4094BF32-1634-4BAA-8BAC-5FFC525B4A64}"/>
            </a:ext>
          </a:extLst>
        </xdr:cNvPr>
        <xdr:cNvCxnSpPr/>
      </xdr:nvCxnSpPr>
      <xdr:spPr>
        <a:xfrm>
          <a:off x="22072600" y="597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67883</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31E7B4F8-D367-45C0-9ACD-F231ABF89C33}"/>
            </a:ext>
          </a:extLst>
        </xdr:cNvPr>
        <xdr:cNvSpPr txBox="1"/>
      </xdr:nvSpPr>
      <xdr:spPr>
        <a:xfrm>
          <a:off x="22199600" y="692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582" name="フローチャート: 判断 581">
          <a:extLst>
            <a:ext uri="{FF2B5EF4-FFF2-40B4-BE49-F238E27FC236}">
              <a16:creationId xmlns:a16="http://schemas.microsoft.com/office/drawing/2014/main" id="{E0D5FD05-F8A5-4DA2-8B75-283F1CA13F46}"/>
            </a:ext>
          </a:extLst>
        </xdr:cNvPr>
        <xdr:cNvSpPr/>
      </xdr:nvSpPr>
      <xdr:spPr>
        <a:xfrm>
          <a:off x="22110700" y="694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583" name="フローチャート: 判断 582">
          <a:extLst>
            <a:ext uri="{FF2B5EF4-FFF2-40B4-BE49-F238E27FC236}">
              <a16:creationId xmlns:a16="http://schemas.microsoft.com/office/drawing/2014/main" id="{A2C09741-93B6-4D4F-B93B-60D14CA3C884}"/>
            </a:ext>
          </a:extLst>
        </xdr:cNvPr>
        <xdr:cNvSpPr/>
      </xdr:nvSpPr>
      <xdr:spPr>
        <a:xfrm>
          <a:off x="21272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584" name="フローチャート: 判断 583">
          <a:extLst>
            <a:ext uri="{FF2B5EF4-FFF2-40B4-BE49-F238E27FC236}">
              <a16:creationId xmlns:a16="http://schemas.microsoft.com/office/drawing/2014/main" id="{96441FB1-D3B7-481E-AF8D-34CE8A3E1F40}"/>
            </a:ext>
          </a:extLst>
        </xdr:cNvPr>
        <xdr:cNvSpPr/>
      </xdr:nvSpPr>
      <xdr:spPr>
        <a:xfrm>
          <a:off x="20383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585" name="フローチャート: 判断 584">
          <a:extLst>
            <a:ext uri="{FF2B5EF4-FFF2-40B4-BE49-F238E27FC236}">
              <a16:creationId xmlns:a16="http://schemas.microsoft.com/office/drawing/2014/main" id="{72351B3A-06C1-4011-8EAE-3FAEE07DC6F8}"/>
            </a:ext>
          </a:extLst>
        </xdr:cNvPr>
        <xdr:cNvSpPr/>
      </xdr:nvSpPr>
      <xdr:spPr>
        <a:xfrm>
          <a:off x="19494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586" name="フローチャート: 判断 585">
          <a:extLst>
            <a:ext uri="{FF2B5EF4-FFF2-40B4-BE49-F238E27FC236}">
              <a16:creationId xmlns:a16="http://schemas.microsoft.com/office/drawing/2014/main" id="{E890A1E2-C53B-46B1-B38D-066AFCB37A94}"/>
            </a:ext>
          </a:extLst>
        </xdr:cNvPr>
        <xdr:cNvSpPr/>
      </xdr:nvSpPr>
      <xdr:spPr>
        <a:xfrm>
          <a:off x="18605500" y="700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A2CC4D6-C126-4409-90D3-1621FFE854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2B9E9D3-2779-4A8E-B94D-2D15A271043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3138951-7169-4BA6-ADF7-63BE128504F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B4C33A5-9973-452D-8B68-502F923339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9B284C9-5947-496D-94C4-DD4DC2C9BBE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7632</xdr:rowOff>
    </xdr:from>
    <xdr:to>
      <xdr:col>116</xdr:col>
      <xdr:colOff>114300</xdr:colOff>
      <xdr:row>40</xdr:row>
      <xdr:rowOff>109232</xdr:rowOff>
    </xdr:to>
    <xdr:sp macro="" textlink="">
      <xdr:nvSpPr>
        <xdr:cNvPr id="592" name="楕円 591">
          <a:extLst>
            <a:ext uri="{FF2B5EF4-FFF2-40B4-BE49-F238E27FC236}">
              <a16:creationId xmlns:a16="http://schemas.microsoft.com/office/drawing/2014/main" id="{64FBE923-FB49-4B2E-8467-FD929CC5598B}"/>
            </a:ext>
          </a:extLst>
        </xdr:cNvPr>
        <xdr:cNvSpPr/>
      </xdr:nvSpPr>
      <xdr:spPr>
        <a:xfrm>
          <a:off x="22110700" y="68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30509</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5B0A20E9-53A1-4827-9297-91D879807F9D}"/>
            </a:ext>
          </a:extLst>
        </xdr:cNvPr>
        <xdr:cNvSpPr txBox="1"/>
      </xdr:nvSpPr>
      <xdr:spPr>
        <a:xfrm>
          <a:off x="22199600" y="671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57330</xdr:rowOff>
    </xdr:from>
    <xdr:to>
      <xdr:col>112</xdr:col>
      <xdr:colOff>38100</xdr:colOff>
      <xdr:row>40</xdr:row>
      <xdr:rowOff>158930</xdr:rowOff>
    </xdr:to>
    <xdr:sp macro="" textlink="">
      <xdr:nvSpPr>
        <xdr:cNvPr id="594" name="楕円 593">
          <a:extLst>
            <a:ext uri="{FF2B5EF4-FFF2-40B4-BE49-F238E27FC236}">
              <a16:creationId xmlns:a16="http://schemas.microsoft.com/office/drawing/2014/main" id="{D2D24AA6-F75C-492E-AB75-5E9B6AFFEF4A}"/>
            </a:ext>
          </a:extLst>
        </xdr:cNvPr>
        <xdr:cNvSpPr/>
      </xdr:nvSpPr>
      <xdr:spPr>
        <a:xfrm>
          <a:off x="21272500" y="69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58432</xdr:rowOff>
    </xdr:from>
    <xdr:to>
      <xdr:col>116</xdr:col>
      <xdr:colOff>63500</xdr:colOff>
      <xdr:row>40</xdr:row>
      <xdr:rowOff>108130</xdr:rowOff>
    </xdr:to>
    <xdr:cxnSp macro="">
      <xdr:nvCxnSpPr>
        <xdr:cNvPr id="595" name="直線コネクタ 594">
          <a:extLst>
            <a:ext uri="{FF2B5EF4-FFF2-40B4-BE49-F238E27FC236}">
              <a16:creationId xmlns:a16="http://schemas.microsoft.com/office/drawing/2014/main" id="{E05C7F88-A749-4CCE-93B7-39BBEBC71048}"/>
            </a:ext>
          </a:extLst>
        </xdr:cNvPr>
        <xdr:cNvCxnSpPr/>
      </xdr:nvCxnSpPr>
      <xdr:spPr>
        <a:xfrm flipV="1">
          <a:off x="21323300" y="6916432"/>
          <a:ext cx="8382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102191</xdr:rowOff>
    </xdr:from>
    <xdr:to>
      <xdr:col>107</xdr:col>
      <xdr:colOff>101600</xdr:colOff>
      <xdr:row>41</xdr:row>
      <xdr:rowOff>32341</xdr:rowOff>
    </xdr:to>
    <xdr:sp macro="" textlink="">
      <xdr:nvSpPr>
        <xdr:cNvPr id="596" name="楕円 595">
          <a:extLst>
            <a:ext uri="{FF2B5EF4-FFF2-40B4-BE49-F238E27FC236}">
              <a16:creationId xmlns:a16="http://schemas.microsoft.com/office/drawing/2014/main" id="{CEADACB1-6FF6-424D-8B0F-D967B0BE86E9}"/>
            </a:ext>
          </a:extLst>
        </xdr:cNvPr>
        <xdr:cNvSpPr/>
      </xdr:nvSpPr>
      <xdr:spPr>
        <a:xfrm>
          <a:off x="20383500" y="69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108130</xdr:rowOff>
    </xdr:from>
    <xdr:to>
      <xdr:col>111</xdr:col>
      <xdr:colOff>177800</xdr:colOff>
      <xdr:row>40</xdr:row>
      <xdr:rowOff>152991</xdr:rowOff>
    </xdr:to>
    <xdr:cxnSp macro="">
      <xdr:nvCxnSpPr>
        <xdr:cNvPr id="597" name="直線コネクタ 596">
          <a:extLst>
            <a:ext uri="{FF2B5EF4-FFF2-40B4-BE49-F238E27FC236}">
              <a16:creationId xmlns:a16="http://schemas.microsoft.com/office/drawing/2014/main" id="{530AD754-983D-4E80-8A51-36B3FCF385D7}"/>
            </a:ext>
          </a:extLst>
        </xdr:cNvPr>
        <xdr:cNvCxnSpPr/>
      </xdr:nvCxnSpPr>
      <xdr:spPr>
        <a:xfrm flipV="1">
          <a:off x="20434300" y="6966130"/>
          <a:ext cx="889000" cy="4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104339</xdr:rowOff>
    </xdr:from>
    <xdr:to>
      <xdr:col>102</xdr:col>
      <xdr:colOff>165100</xdr:colOff>
      <xdr:row>41</xdr:row>
      <xdr:rowOff>34489</xdr:rowOff>
    </xdr:to>
    <xdr:sp macro="" textlink="">
      <xdr:nvSpPr>
        <xdr:cNvPr id="598" name="楕円 597">
          <a:extLst>
            <a:ext uri="{FF2B5EF4-FFF2-40B4-BE49-F238E27FC236}">
              <a16:creationId xmlns:a16="http://schemas.microsoft.com/office/drawing/2014/main" id="{6645C6DB-7399-4E18-A671-34900155ADDC}"/>
            </a:ext>
          </a:extLst>
        </xdr:cNvPr>
        <xdr:cNvSpPr/>
      </xdr:nvSpPr>
      <xdr:spPr>
        <a:xfrm>
          <a:off x="19494500" y="696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152991</xdr:rowOff>
    </xdr:from>
    <xdr:to>
      <xdr:col>107</xdr:col>
      <xdr:colOff>50800</xdr:colOff>
      <xdr:row>40</xdr:row>
      <xdr:rowOff>155139</xdr:rowOff>
    </xdr:to>
    <xdr:cxnSp macro="">
      <xdr:nvCxnSpPr>
        <xdr:cNvPr id="599" name="直線コネクタ 598">
          <a:extLst>
            <a:ext uri="{FF2B5EF4-FFF2-40B4-BE49-F238E27FC236}">
              <a16:creationId xmlns:a16="http://schemas.microsoft.com/office/drawing/2014/main" id="{F180D105-48BE-4330-AF19-C6547E89F6AC}"/>
            </a:ext>
          </a:extLst>
        </xdr:cNvPr>
        <xdr:cNvCxnSpPr/>
      </xdr:nvCxnSpPr>
      <xdr:spPr>
        <a:xfrm flipV="1">
          <a:off x="19545300" y="7010991"/>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106532</xdr:rowOff>
    </xdr:from>
    <xdr:to>
      <xdr:col>98</xdr:col>
      <xdr:colOff>38100</xdr:colOff>
      <xdr:row>41</xdr:row>
      <xdr:rowOff>36682</xdr:rowOff>
    </xdr:to>
    <xdr:sp macro="" textlink="">
      <xdr:nvSpPr>
        <xdr:cNvPr id="600" name="楕円 599">
          <a:extLst>
            <a:ext uri="{FF2B5EF4-FFF2-40B4-BE49-F238E27FC236}">
              <a16:creationId xmlns:a16="http://schemas.microsoft.com/office/drawing/2014/main" id="{883C586E-ACAA-4756-84BC-A61104126FF1}"/>
            </a:ext>
          </a:extLst>
        </xdr:cNvPr>
        <xdr:cNvSpPr/>
      </xdr:nvSpPr>
      <xdr:spPr>
        <a:xfrm>
          <a:off x="18605500" y="696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155139</xdr:rowOff>
    </xdr:from>
    <xdr:to>
      <xdr:col>102</xdr:col>
      <xdr:colOff>114300</xdr:colOff>
      <xdr:row>40</xdr:row>
      <xdr:rowOff>157332</xdr:rowOff>
    </xdr:to>
    <xdr:cxnSp macro="">
      <xdr:nvCxnSpPr>
        <xdr:cNvPr id="601" name="直線コネクタ 600">
          <a:extLst>
            <a:ext uri="{FF2B5EF4-FFF2-40B4-BE49-F238E27FC236}">
              <a16:creationId xmlns:a16="http://schemas.microsoft.com/office/drawing/2014/main" id="{AB58E526-389C-4E5D-8211-10DD7C8ACA0E}"/>
            </a:ext>
          </a:extLst>
        </xdr:cNvPr>
        <xdr:cNvCxnSpPr/>
      </xdr:nvCxnSpPr>
      <xdr:spPr>
        <a:xfrm flipV="1">
          <a:off x="18656300" y="7013139"/>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26178</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2C50A27D-BFA9-46FB-AA59-FF36E712575B}"/>
            </a:ext>
          </a:extLst>
        </xdr:cNvPr>
        <xdr:cNvSpPr txBox="1"/>
      </xdr:nvSpPr>
      <xdr:spPr>
        <a:xfrm>
          <a:off x="21011095" y="70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27257</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E097C9B7-5388-400D-A455-C65B4E9E7F2A}"/>
            </a:ext>
          </a:extLst>
        </xdr:cNvPr>
        <xdr:cNvSpPr txBox="1"/>
      </xdr:nvSpPr>
      <xdr:spPr>
        <a:xfrm>
          <a:off x="20134795" y="705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61972</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A7EA679D-4D5C-4907-8E59-0645475AD47C}"/>
            </a:ext>
          </a:extLst>
        </xdr:cNvPr>
        <xdr:cNvSpPr txBox="1"/>
      </xdr:nvSpPr>
      <xdr:spPr>
        <a:xfrm>
          <a:off x="19278111" y="70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67065</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522F2BD0-FBFC-48CC-A2D2-D445E65C8874}"/>
            </a:ext>
          </a:extLst>
        </xdr:cNvPr>
        <xdr:cNvSpPr txBox="1"/>
      </xdr:nvSpPr>
      <xdr:spPr>
        <a:xfrm>
          <a:off x="18389111" y="70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4007</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AAA00FC4-762E-4C4B-9FA7-615D21CC1222}"/>
            </a:ext>
          </a:extLst>
        </xdr:cNvPr>
        <xdr:cNvSpPr txBox="1"/>
      </xdr:nvSpPr>
      <xdr:spPr>
        <a:xfrm>
          <a:off x="21011095" y="669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48868</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AD970C48-D24D-484B-B6CA-31BE6D990DDD}"/>
            </a:ext>
          </a:extLst>
        </xdr:cNvPr>
        <xdr:cNvSpPr txBox="1"/>
      </xdr:nvSpPr>
      <xdr:spPr>
        <a:xfrm>
          <a:off x="20134795" y="673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51016</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5EA87358-A133-463D-8B67-8117B91FE3C0}"/>
            </a:ext>
          </a:extLst>
        </xdr:cNvPr>
        <xdr:cNvSpPr txBox="1"/>
      </xdr:nvSpPr>
      <xdr:spPr>
        <a:xfrm>
          <a:off x="19245795" y="673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53209</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81B79ED4-8B46-48F6-9F7A-382EEC09078B}"/>
            </a:ext>
          </a:extLst>
        </xdr:cNvPr>
        <xdr:cNvSpPr txBox="1"/>
      </xdr:nvSpPr>
      <xdr:spPr>
        <a:xfrm>
          <a:off x="18356795" y="673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380B083D-CA64-4D53-BB3F-D2801CD59F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4980564B-9E92-4FF7-9CE8-0099A54E859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719FB759-2DFD-4FB8-818B-8E2BC441B6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1A041416-9BBB-4EC2-A376-5C6A63866D1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B4E27529-EA7E-45B2-8AC5-98F632ED69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8F379D7C-06DD-49FD-9FDF-1D2851A305F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995376F0-E78F-42EF-90E5-EB06C3094FD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8A58FA23-035D-476B-A01A-6048DD0C9C4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1AC17624-5A6C-4DCF-99E5-8687ABF858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D19A2B0E-4AA9-42FC-87AA-6A81E36C20E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93172EDF-09FD-4B28-8057-063E7E7E69E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800A874C-0509-4DB2-897A-0C271BE238D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C7E7D214-4111-4DE7-B9D2-46DC286AEBB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CEA92914-0009-4FCA-9193-F315C3CC29E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4E75FE13-1C4A-4EA6-8168-5F2129B3279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52FCD4C5-53BF-4823-8670-7E00032AD63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2435CBA4-B51C-4877-AFF9-354519F5419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459FF6AE-0F58-4273-AD96-0ED2D01F4D3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74EFC09B-E843-492A-82D6-864E02A835E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44A987F9-6F18-4A7A-9451-0DC9AA2863A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7E829908-811C-47D7-A0E7-6BF94EC6CFC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5FB8F8E4-E49D-46B1-A442-0BCF9E1C542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D16B2895-5A53-4057-A8C9-8961DED2017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1AF4532A-B80B-484C-BC42-333C90A768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B29BC776-9162-42C3-800F-D90C67DFCC0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635" name="直線コネクタ 634">
          <a:extLst>
            <a:ext uri="{FF2B5EF4-FFF2-40B4-BE49-F238E27FC236}">
              <a16:creationId xmlns:a16="http://schemas.microsoft.com/office/drawing/2014/main" id="{C7D67433-0BB2-4E38-8F82-B414F0AA8804}"/>
            </a:ext>
          </a:extLst>
        </xdr:cNvPr>
        <xdr:cNvCxnSpPr/>
      </xdr:nvCxnSpPr>
      <xdr:spPr>
        <a:xfrm flipV="1">
          <a:off x="16318864" y="956854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50CF80C3-293A-4BCF-B584-AF58801A9C80}"/>
            </a:ext>
          </a:extLst>
        </xdr:cNvPr>
        <xdr:cNvSpPr txBox="1"/>
      </xdr:nvSpPr>
      <xdr:spPr>
        <a:xfrm>
          <a:off x="16357600" y="110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637" name="直線コネクタ 636">
          <a:extLst>
            <a:ext uri="{FF2B5EF4-FFF2-40B4-BE49-F238E27FC236}">
              <a16:creationId xmlns:a16="http://schemas.microsoft.com/office/drawing/2014/main" id="{90064AC7-F914-40D2-AFFD-A32662FE1349}"/>
            </a:ext>
          </a:extLst>
        </xdr:cNvPr>
        <xdr:cNvCxnSpPr/>
      </xdr:nvCxnSpPr>
      <xdr:spPr>
        <a:xfrm>
          <a:off x="16230600" y="110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3C00D79E-F1B0-4D18-9CDC-210A1AD43F90}"/>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9" name="直線コネクタ 638">
          <a:extLst>
            <a:ext uri="{FF2B5EF4-FFF2-40B4-BE49-F238E27FC236}">
              <a16:creationId xmlns:a16="http://schemas.microsoft.com/office/drawing/2014/main" id="{760B7F53-6B2C-4F03-928F-CEBC00A52F58}"/>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5BA6694A-FD81-4775-8C23-E766D1EF6472}"/>
            </a:ext>
          </a:extLst>
        </xdr:cNvPr>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1" name="フローチャート: 判断 640">
          <a:extLst>
            <a:ext uri="{FF2B5EF4-FFF2-40B4-BE49-F238E27FC236}">
              <a16:creationId xmlns:a16="http://schemas.microsoft.com/office/drawing/2014/main" id="{397732DA-F606-43FB-AD69-EB2911F9F7C2}"/>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642" name="フローチャート: 判断 641">
          <a:extLst>
            <a:ext uri="{FF2B5EF4-FFF2-40B4-BE49-F238E27FC236}">
              <a16:creationId xmlns:a16="http://schemas.microsoft.com/office/drawing/2014/main" id="{94209EBA-6B66-4F63-8571-636585641478}"/>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3" name="フローチャート: 判断 642">
          <a:extLst>
            <a:ext uri="{FF2B5EF4-FFF2-40B4-BE49-F238E27FC236}">
              <a16:creationId xmlns:a16="http://schemas.microsoft.com/office/drawing/2014/main" id="{16CBD43D-3FF1-4D08-A45D-97FE298A6678}"/>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4" name="フローチャート: 判断 643">
          <a:extLst>
            <a:ext uri="{FF2B5EF4-FFF2-40B4-BE49-F238E27FC236}">
              <a16:creationId xmlns:a16="http://schemas.microsoft.com/office/drawing/2014/main" id="{5DCF3D49-7DD2-42F9-9545-6B9C823FC15E}"/>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a16="http://schemas.microsoft.com/office/drawing/2014/main" id="{64D56A10-ADE2-49D2-B275-5BC5FCB2A74E}"/>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6EE811F-0915-4163-8274-C696EFC6550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FA32145-5675-4C30-AEC4-3C816E540BC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B7671E2-97D7-4B94-942F-FB58497765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20C4B6F-2DB1-4330-81C7-1FDABF48EE7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23A649F-0D06-4A3F-AB1C-CE1A971323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34109</xdr:rowOff>
    </xdr:from>
    <xdr:to>
      <xdr:col>85</xdr:col>
      <xdr:colOff>177800</xdr:colOff>
      <xdr:row>60</xdr:row>
      <xdr:rowOff>135709</xdr:rowOff>
    </xdr:to>
    <xdr:sp macro="" textlink="">
      <xdr:nvSpPr>
        <xdr:cNvPr id="651" name="楕円 650">
          <a:extLst>
            <a:ext uri="{FF2B5EF4-FFF2-40B4-BE49-F238E27FC236}">
              <a16:creationId xmlns:a16="http://schemas.microsoft.com/office/drawing/2014/main" id="{793A03B9-57C0-4B27-9B64-B4784F1A0B3B}"/>
            </a:ext>
          </a:extLst>
        </xdr:cNvPr>
        <xdr:cNvSpPr/>
      </xdr:nvSpPr>
      <xdr:spPr>
        <a:xfrm>
          <a:off x="16268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12536</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8E744E3B-8A41-45C9-8C04-4102001505C0}"/>
            </a:ext>
          </a:extLst>
        </xdr:cNvPr>
        <xdr:cNvSpPr txBox="1"/>
      </xdr:nvSpPr>
      <xdr:spPr>
        <a:xfrm>
          <a:off x="16357600"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39007</xdr:rowOff>
    </xdr:from>
    <xdr:to>
      <xdr:col>81</xdr:col>
      <xdr:colOff>101600</xdr:colOff>
      <xdr:row>60</xdr:row>
      <xdr:rowOff>140607</xdr:rowOff>
    </xdr:to>
    <xdr:sp macro="" textlink="">
      <xdr:nvSpPr>
        <xdr:cNvPr id="653" name="楕円 652">
          <a:extLst>
            <a:ext uri="{FF2B5EF4-FFF2-40B4-BE49-F238E27FC236}">
              <a16:creationId xmlns:a16="http://schemas.microsoft.com/office/drawing/2014/main" id="{C0DCF5DA-E4C1-4938-AE4E-0F69CB938C46}"/>
            </a:ext>
          </a:extLst>
        </xdr:cNvPr>
        <xdr:cNvSpPr/>
      </xdr:nvSpPr>
      <xdr:spPr>
        <a:xfrm>
          <a:off x="15430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89807</xdr:rowOff>
    </xdr:to>
    <xdr:cxnSp macro="">
      <xdr:nvCxnSpPr>
        <xdr:cNvPr id="654" name="直線コネクタ 653">
          <a:extLst>
            <a:ext uri="{FF2B5EF4-FFF2-40B4-BE49-F238E27FC236}">
              <a16:creationId xmlns:a16="http://schemas.microsoft.com/office/drawing/2014/main" id="{17D1E627-3CA9-4F4C-A862-FFA6D555D07F}"/>
            </a:ext>
          </a:extLst>
        </xdr:cNvPr>
        <xdr:cNvCxnSpPr/>
      </xdr:nvCxnSpPr>
      <xdr:spPr>
        <a:xfrm flipV="1">
          <a:off x="15481300" y="1037190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9616</xdr:rowOff>
    </xdr:from>
    <xdr:to>
      <xdr:col>76</xdr:col>
      <xdr:colOff>165100</xdr:colOff>
      <xdr:row>60</xdr:row>
      <xdr:rowOff>111216</xdr:rowOff>
    </xdr:to>
    <xdr:sp macro="" textlink="">
      <xdr:nvSpPr>
        <xdr:cNvPr id="655" name="楕円 654">
          <a:extLst>
            <a:ext uri="{FF2B5EF4-FFF2-40B4-BE49-F238E27FC236}">
              <a16:creationId xmlns:a16="http://schemas.microsoft.com/office/drawing/2014/main" id="{6C27F7A9-DF56-45A5-9CF5-17900F77F6E7}"/>
            </a:ext>
          </a:extLst>
        </xdr:cNvPr>
        <xdr:cNvSpPr/>
      </xdr:nvSpPr>
      <xdr:spPr>
        <a:xfrm>
          <a:off x="14541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60416</xdr:rowOff>
    </xdr:from>
    <xdr:to>
      <xdr:col>81</xdr:col>
      <xdr:colOff>50800</xdr:colOff>
      <xdr:row>60</xdr:row>
      <xdr:rowOff>89807</xdr:rowOff>
    </xdr:to>
    <xdr:cxnSp macro="">
      <xdr:nvCxnSpPr>
        <xdr:cNvPr id="656" name="直線コネクタ 655">
          <a:extLst>
            <a:ext uri="{FF2B5EF4-FFF2-40B4-BE49-F238E27FC236}">
              <a16:creationId xmlns:a16="http://schemas.microsoft.com/office/drawing/2014/main" id="{1BFCF6C5-D0AA-48B7-AE8F-D029C180E4FF}"/>
            </a:ext>
          </a:extLst>
        </xdr:cNvPr>
        <xdr:cNvCxnSpPr/>
      </xdr:nvCxnSpPr>
      <xdr:spPr>
        <a:xfrm>
          <a:off x="14592300" y="103474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57" name="楕円 656">
          <a:extLst>
            <a:ext uri="{FF2B5EF4-FFF2-40B4-BE49-F238E27FC236}">
              <a16:creationId xmlns:a16="http://schemas.microsoft.com/office/drawing/2014/main" id="{C60597B1-EB77-43AB-835C-8B06744B45FA}"/>
            </a:ext>
          </a:extLst>
        </xdr:cNvPr>
        <xdr:cNvSpPr/>
      </xdr:nvSpPr>
      <xdr:spPr>
        <a:xfrm>
          <a:off x="13652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31024</xdr:rowOff>
    </xdr:from>
    <xdr:to>
      <xdr:col>76</xdr:col>
      <xdr:colOff>114300</xdr:colOff>
      <xdr:row>60</xdr:row>
      <xdr:rowOff>60416</xdr:rowOff>
    </xdr:to>
    <xdr:cxnSp macro="">
      <xdr:nvCxnSpPr>
        <xdr:cNvPr id="658" name="直線コネクタ 657">
          <a:extLst>
            <a:ext uri="{FF2B5EF4-FFF2-40B4-BE49-F238E27FC236}">
              <a16:creationId xmlns:a16="http://schemas.microsoft.com/office/drawing/2014/main" id="{E148C6DC-586C-498D-BABC-15C3B3B5C16B}"/>
            </a:ext>
          </a:extLst>
        </xdr:cNvPr>
        <xdr:cNvCxnSpPr/>
      </xdr:nvCxnSpPr>
      <xdr:spPr>
        <a:xfrm>
          <a:off x="13703300" y="1031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119017</xdr:rowOff>
    </xdr:from>
    <xdr:to>
      <xdr:col>67</xdr:col>
      <xdr:colOff>101600</xdr:colOff>
      <xdr:row>60</xdr:row>
      <xdr:rowOff>49167</xdr:rowOff>
    </xdr:to>
    <xdr:sp macro="" textlink="">
      <xdr:nvSpPr>
        <xdr:cNvPr id="659" name="楕円 658">
          <a:extLst>
            <a:ext uri="{FF2B5EF4-FFF2-40B4-BE49-F238E27FC236}">
              <a16:creationId xmlns:a16="http://schemas.microsoft.com/office/drawing/2014/main" id="{3A7306B8-1988-4437-8F5E-F4786C0A5D70}"/>
            </a:ext>
          </a:extLst>
        </xdr:cNvPr>
        <xdr:cNvSpPr/>
      </xdr:nvSpPr>
      <xdr:spPr>
        <a:xfrm>
          <a:off x="12763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169817</xdr:rowOff>
    </xdr:from>
    <xdr:to>
      <xdr:col>71</xdr:col>
      <xdr:colOff>177800</xdr:colOff>
      <xdr:row>60</xdr:row>
      <xdr:rowOff>31024</xdr:rowOff>
    </xdr:to>
    <xdr:cxnSp macro="">
      <xdr:nvCxnSpPr>
        <xdr:cNvPr id="660" name="直線コネクタ 659">
          <a:extLst>
            <a:ext uri="{FF2B5EF4-FFF2-40B4-BE49-F238E27FC236}">
              <a16:creationId xmlns:a16="http://schemas.microsoft.com/office/drawing/2014/main" id="{95963387-E9C6-4034-8AE4-EE16142FF341}"/>
            </a:ext>
          </a:extLst>
        </xdr:cNvPr>
        <xdr:cNvCxnSpPr/>
      </xdr:nvCxnSpPr>
      <xdr:spPr>
        <a:xfrm>
          <a:off x="12814300" y="102853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75492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AC244D78-9CDD-453A-B0C3-A89F30217A8B}"/>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E6FEECD5-27C0-4593-8675-3BF601F9FCF7}"/>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B9868C59-5443-44D0-87D0-5BCB4ED1D456}"/>
            </a:ext>
          </a:extLst>
        </xdr:cNvPr>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EE0324E6-2DC1-4E9B-800F-E80AD8F93CCF}"/>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131734</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77738A10-4545-49A8-B1A9-33E5C711E16B}"/>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102343</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88BE15F2-756A-46BA-9763-FB6D512D4891}"/>
            </a:ext>
          </a:extLst>
        </xdr:cNvPr>
        <xdr:cNvSpPr txBox="1"/>
      </xdr:nvSpPr>
      <xdr:spPr>
        <a:xfrm>
          <a:off x="143897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CB6B1E98-9146-44B9-920B-1B9DED0FA360}"/>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8E33C1DA-ED37-4B78-AEF2-B80646E2B2BB}"/>
            </a:ext>
          </a:extLst>
        </xdr:cNvPr>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A32A7079-CBBA-456B-8654-A00CB300C0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10ABAE2F-440C-4447-9503-010E718A12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F852DED5-68B4-49DC-B0E6-DDABCC2B66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C2383FA3-8E63-475D-886F-2C0BB98C20B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D1BEA33E-47C0-4B95-8AFA-57A964E8E71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9DDD1E06-58CA-43BF-9250-765ED7C1DA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2BA91CF-2EF5-4101-BB63-03DD44FE28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D8952C41-98DF-4237-A490-D1D1B66DEB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696DEB6F-0207-4E0A-8AA5-9DC9B5BB6D3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E5743084-5470-4CD0-9639-21C51565C1F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28744EBF-07BB-46C0-9A69-612F93DC7CF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DAF66F84-B5F3-4185-B57A-884D120E3BF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BB3C8AA4-E6F2-4E6D-8D70-18B45C50F75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66A198F7-F45C-447B-9CD0-432CA84E60B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6AB32E44-2832-487E-828E-BBE11CDA018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BDACCA35-A2D6-495C-8906-0372E69251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918B800B-9F74-4A43-B59E-6BD28D1245F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59FB1DF9-1188-4E5D-8478-6CBB448A50F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6321BAF7-62DE-4173-85B1-B9880F66125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8BB07BF7-2B27-48E6-BF9A-60EAB1677AE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13822A10-1DD9-43E9-9692-CCF667ACB9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690" name="直線コネクタ 689">
          <a:extLst>
            <a:ext uri="{FF2B5EF4-FFF2-40B4-BE49-F238E27FC236}">
              <a16:creationId xmlns:a16="http://schemas.microsoft.com/office/drawing/2014/main" id="{3B6FA093-1ED0-4D71-A06D-8E0B8CEB7C65}"/>
            </a:ext>
          </a:extLst>
        </xdr:cNvPr>
        <xdr:cNvCxnSpPr/>
      </xdr:nvCxnSpPr>
      <xdr:spPr>
        <a:xfrm flipV="1">
          <a:off x="22160864" y="956462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1D049596-EB09-4BE8-9C53-EB700EAF8A95}"/>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2" name="直線コネクタ 691">
          <a:extLst>
            <a:ext uri="{FF2B5EF4-FFF2-40B4-BE49-F238E27FC236}">
              <a16:creationId xmlns:a16="http://schemas.microsoft.com/office/drawing/2014/main" id="{5E77FC36-113B-45A6-8B17-BE727079FCCC}"/>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B51DF35C-7BFB-46BA-ACFC-C43A7F8E04C4}"/>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4" name="直線コネクタ 693">
          <a:extLst>
            <a:ext uri="{FF2B5EF4-FFF2-40B4-BE49-F238E27FC236}">
              <a16:creationId xmlns:a16="http://schemas.microsoft.com/office/drawing/2014/main" id="{4A9B7292-BFCB-493B-8F5A-DABFDD94840A}"/>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DDCB8C80-E45C-40FC-A1F5-469BA675CE4B}"/>
            </a:ext>
          </a:extLst>
        </xdr:cNvPr>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696" name="フローチャート: 判断 695">
          <a:extLst>
            <a:ext uri="{FF2B5EF4-FFF2-40B4-BE49-F238E27FC236}">
              <a16:creationId xmlns:a16="http://schemas.microsoft.com/office/drawing/2014/main" id="{381B214B-5A14-4330-973B-87D74202A481}"/>
            </a:ext>
          </a:extLst>
        </xdr:cNvPr>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7" name="フローチャート: 判断 696">
          <a:extLst>
            <a:ext uri="{FF2B5EF4-FFF2-40B4-BE49-F238E27FC236}">
              <a16:creationId xmlns:a16="http://schemas.microsoft.com/office/drawing/2014/main" id="{0AD864A0-60C2-45DB-B871-F404CA3C4A3F}"/>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698" name="フローチャート: 判断 697">
          <a:extLst>
            <a:ext uri="{FF2B5EF4-FFF2-40B4-BE49-F238E27FC236}">
              <a16:creationId xmlns:a16="http://schemas.microsoft.com/office/drawing/2014/main" id="{64722BFB-FC89-4797-8036-E15602A2751B}"/>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99" name="フローチャート: 判断 698">
          <a:extLst>
            <a:ext uri="{FF2B5EF4-FFF2-40B4-BE49-F238E27FC236}">
              <a16:creationId xmlns:a16="http://schemas.microsoft.com/office/drawing/2014/main" id="{2A9A1436-00F8-402D-B982-CC4400A291A7}"/>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700" name="フローチャート: 判断 699">
          <a:extLst>
            <a:ext uri="{FF2B5EF4-FFF2-40B4-BE49-F238E27FC236}">
              <a16:creationId xmlns:a16="http://schemas.microsoft.com/office/drawing/2014/main" id="{9AA67577-CEED-4D8E-92F0-D1ADFDA0F5EA}"/>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90B2E03-FB1F-415E-A888-3C14029271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E436247-B542-42A4-9A28-70B585A3E29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397E49C-F14C-4514-818D-01845A77FA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9CDBBE7-C787-4F23-B3AF-C05B1491506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4572E05-E25B-43F2-88E1-592F7BD7CD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6" name="楕円 705">
          <a:extLst>
            <a:ext uri="{FF2B5EF4-FFF2-40B4-BE49-F238E27FC236}">
              <a16:creationId xmlns:a16="http://schemas.microsoft.com/office/drawing/2014/main" id="{E29EFF95-3193-4412-B25E-047A85F1D0FE}"/>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994AF79F-4549-45AC-8C28-134254A556DD}"/>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708" name="楕円 707">
          <a:extLst>
            <a:ext uri="{FF2B5EF4-FFF2-40B4-BE49-F238E27FC236}">
              <a16:creationId xmlns:a16="http://schemas.microsoft.com/office/drawing/2014/main" id="{7D4A9F00-43AA-4D65-A79F-2F8714100405}"/>
            </a:ext>
          </a:extLst>
        </xdr:cNvPr>
        <xdr:cNvSpPr/>
      </xdr:nvSpPr>
      <xdr:spPr>
        <a:xfrm>
          <a:off x="21272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61722</xdr:rowOff>
    </xdr:to>
    <xdr:cxnSp macro="">
      <xdr:nvCxnSpPr>
        <xdr:cNvPr id="709" name="直線コネクタ 708">
          <a:extLst>
            <a:ext uri="{FF2B5EF4-FFF2-40B4-BE49-F238E27FC236}">
              <a16:creationId xmlns:a16="http://schemas.microsoft.com/office/drawing/2014/main" id="{76B54EF7-C503-4B66-822F-60BBBA4C7A13}"/>
            </a:ext>
          </a:extLst>
        </xdr:cNvPr>
        <xdr:cNvCxnSpPr/>
      </xdr:nvCxnSpPr>
      <xdr:spPr>
        <a:xfrm flipV="1">
          <a:off x="21323300" y="10858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710" name="楕円 709">
          <a:extLst>
            <a:ext uri="{FF2B5EF4-FFF2-40B4-BE49-F238E27FC236}">
              <a16:creationId xmlns:a16="http://schemas.microsoft.com/office/drawing/2014/main" id="{BB449249-3B31-400E-AB3F-A3DF1AEBDD1D}"/>
            </a:ext>
          </a:extLst>
        </xdr:cNvPr>
        <xdr:cNvSpPr/>
      </xdr:nvSpPr>
      <xdr:spPr>
        <a:xfrm>
          <a:off x="20383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61722</xdr:rowOff>
    </xdr:from>
    <xdr:to>
      <xdr:col>111</xdr:col>
      <xdr:colOff>177800</xdr:colOff>
      <xdr:row>63</xdr:row>
      <xdr:rowOff>61722</xdr:rowOff>
    </xdr:to>
    <xdr:cxnSp macro="">
      <xdr:nvCxnSpPr>
        <xdr:cNvPr id="711" name="直線コネクタ 710">
          <a:extLst>
            <a:ext uri="{FF2B5EF4-FFF2-40B4-BE49-F238E27FC236}">
              <a16:creationId xmlns:a16="http://schemas.microsoft.com/office/drawing/2014/main" id="{5CC1F536-A028-4636-9826-848183C0B3AD}"/>
            </a:ext>
          </a:extLst>
        </xdr:cNvPr>
        <xdr:cNvCxnSpPr/>
      </xdr:nvCxnSpPr>
      <xdr:spPr>
        <a:xfrm>
          <a:off x="20434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712" name="楕円 711">
          <a:extLst>
            <a:ext uri="{FF2B5EF4-FFF2-40B4-BE49-F238E27FC236}">
              <a16:creationId xmlns:a16="http://schemas.microsoft.com/office/drawing/2014/main" id="{522929F6-58AE-404D-AE71-9FC28865610C}"/>
            </a:ext>
          </a:extLst>
        </xdr:cNvPr>
        <xdr:cNvSpPr/>
      </xdr:nvSpPr>
      <xdr:spPr>
        <a:xfrm>
          <a:off x="19494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61722</xdr:rowOff>
    </xdr:to>
    <xdr:cxnSp macro="">
      <xdr:nvCxnSpPr>
        <xdr:cNvPr id="713" name="直線コネクタ 712">
          <a:extLst>
            <a:ext uri="{FF2B5EF4-FFF2-40B4-BE49-F238E27FC236}">
              <a16:creationId xmlns:a16="http://schemas.microsoft.com/office/drawing/2014/main" id="{DE921747-38BC-4CCC-8BAF-86D238D01DC0}"/>
            </a:ext>
          </a:extLst>
        </xdr:cNvPr>
        <xdr:cNvCxnSpPr/>
      </xdr:nvCxnSpPr>
      <xdr:spPr>
        <a:xfrm>
          <a:off x="19545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714" name="楕円 713">
          <a:extLst>
            <a:ext uri="{FF2B5EF4-FFF2-40B4-BE49-F238E27FC236}">
              <a16:creationId xmlns:a16="http://schemas.microsoft.com/office/drawing/2014/main" id="{1389047B-39EC-4763-BDF6-5F32CBA3E6A0}"/>
            </a:ext>
          </a:extLst>
        </xdr:cNvPr>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715" name="直線コネクタ 714">
          <a:extLst>
            <a:ext uri="{FF2B5EF4-FFF2-40B4-BE49-F238E27FC236}">
              <a16:creationId xmlns:a16="http://schemas.microsoft.com/office/drawing/2014/main" id="{F97C6230-5A90-4CCE-A71B-EC0E968B0729}"/>
            </a:ext>
          </a:extLst>
        </xdr:cNvPr>
        <xdr:cNvCxnSpPr/>
      </xdr:nvCxnSpPr>
      <xdr:spPr>
        <a:xfrm>
          <a:off x="18656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16" name="n_1aveValue【保健センター・保健所】&#10;一人当たり面積">
          <a:extLst>
            <a:ext uri="{FF2B5EF4-FFF2-40B4-BE49-F238E27FC236}">
              <a16:creationId xmlns:a16="http://schemas.microsoft.com/office/drawing/2014/main" id="{56C0CD0D-6602-4DCA-903D-9557B5DD7E92}"/>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717" name="n_2aveValue【保健センター・保健所】&#10;一人当たり面積">
          <a:extLst>
            <a:ext uri="{FF2B5EF4-FFF2-40B4-BE49-F238E27FC236}">
              <a16:creationId xmlns:a16="http://schemas.microsoft.com/office/drawing/2014/main" id="{2C8DB278-E231-4934-9630-469B196F654E}"/>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18" name="n_3aveValue【保健センター・保健所】&#10;一人当たり面積">
          <a:extLst>
            <a:ext uri="{FF2B5EF4-FFF2-40B4-BE49-F238E27FC236}">
              <a16:creationId xmlns:a16="http://schemas.microsoft.com/office/drawing/2014/main" id="{930C1113-78B8-4017-8E40-399DEE42300A}"/>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719" name="n_4aveValue【保健センター・保健所】&#10;一人当たり面積">
          <a:extLst>
            <a:ext uri="{FF2B5EF4-FFF2-40B4-BE49-F238E27FC236}">
              <a16:creationId xmlns:a16="http://schemas.microsoft.com/office/drawing/2014/main" id="{6F8539F6-2943-4347-95F1-0BF98EC99B0B}"/>
            </a:ext>
          </a:extLst>
        </xdr:cNvPr>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103649</xdr:rowOff>
    </xdr:from>
    <xdr:ext cx="469744" cy="259045"/>
    <xdr:sp macro="" textlink="">
      <xdr:nvSpPr>
        <xdr:cNvPr id="720" name="n_1mainValue【保健センター・保健所】&#10;一人当たり面積">
          <a:extLst>
            <a:ext uri="{FF2B5EF4-FFF2-40B4-BE49-F238E27FC236}">
              <a16:creationId xmlns:a16="http://schemas.microsoft.com/office/drawing/2014/main" id="{7284384C-9CCB-40EE-A8D6-07C853DE397F}"/>
            </a:ext>
          </a:extLst>
        </xdr:cNvPr>
        <xdr:cNvSpPr txBox="1"/>
      </xdr:nvSpPr>
      <xdr:spPr>
        <a:xfrm>
          <a:off x="210757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721" name="n_2mainValue【保健センター・保健所】&#10;一人当たり面積">
          <a:extLst>
            <a:ext uri="{FF2B5EF4-FFF2-40B4-BE49-F238E27FC236}">
              <a16:creationId xmlns:a16="http://schemas.microsoft.com/office/drawing/2014/main" id="{5DDCBF3F-DAB2-4F23-B489-BB0ECB567A65}"/>
            </a:ext>
          </a:extLst>
        </xdr:cNvPr>
        <xdr:cNvSpPr txBox="1"/>
      </xdr:nvSpPr>
      <xdr:spPr>
        <a:xfrm>
          <a:off x="20199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722" name="n_3mainValue【保健センター・保健所】&#10;一人当たり面積">
          <a:extLst>
            <a:ext uri="{FF2B5EF4-FFF2-40B4-BE49-F238E27FC236}">
              <a16:creationId xmlns:a16="http://schemas.microsoft.com/office/drawing/2014/main" id="{6482EE0A-51F3-4B57-99B2-99AD275EA8B9}"/>
            </a:ext>
          </a:extLst>
        </xdr:cNvPr>
        <xdr:cNvSpPr txBox="1"/>
      </xdr:nvSpPr>
      <xdr:spPr>
        <a:xfrm>
          <a:off x="19310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723" name="n_4mainValue【保健センター・保健所】&#10;一人当たり面積">
          <a:extLst>
            <a:ext uri="{FF2B5EF4-FFF2-40B4-BE49-F238E27FC236}">
              <a16:creationId xmlns:a16="http://schemas.microsoft.com/office/drawing/2014/main" id="{58F81961-2261-417C-B4F1-A2AAC08BBBF7}"/>
            </a:ext>
          </a:extLst>
        </xdr:cNvPr>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7A8A1647-D851-446D-AB7E-DCB4A4CBE92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3DDF74F5-9656-4EA1-9A9B-59CA51A121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C5D35605-4234-4A27-9EE9-7FCC310A0D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ABB8882E-12C4-41A5-B203-2D6D58E173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7DBB94D0-965B-4CDA-A142-7BEC66E7EFC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24BBE62-8825-499C-B0DC-42B23B26CC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8DFE7767-4261-49E3-94B5-EFE1530EA45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AA56A8CE-59E7-4A6E-BD6C-98E572A51AB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A0A78FCA-F50F-4877-A0D6-EC50068B30C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EC99C082-219F-437F-9BB2-A778AE41E97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940F7F6A-A32F-4A82-9CBB-DA189D9DC4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FC1AC43E-77FD-415D-8FEE-53BB09B4302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B93CC5A6-0811-49F4-A4B7-BCBD2584C89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93CB1F3F-9B9B-4147-9AFF-93507946F93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85AF49CC-3925-497E-9E5A-B1209700BCB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30891749-DAC8-4A4F-8F4E-E3DDB6A8146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E1DEBA29-BA36-4F3B-8322-989206DACBB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DCF266C3-DFF7-4A96-A4B9-2580A5AC288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84F172A7-0C4E-4330-9187-859293F35F7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439D44F2-473B-4FAA-9BE0-9695B6E1359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5D3AB048-5805-4839-BDD5-38D7A50172D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1103630F-682E-48B9-8574-1B49BEB4103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105738F1-3257-4B16-A285-5855684658F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5DEC2F62-D0E4-4C47-819E-B15A2AD8148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C6E26DDC-CC82-4E8A-868B-7D43CAD05D8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9E10A38B-CE08-49A0-8675-ACE6CF6B738C}"/>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B94E80FF-AAF4-4661-81A2-665B1C4B4EE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B28286C8-4F9A-45D1-B070-76448090BF1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BA587CF1-0F46-49E0-8CD7-9AEABFE714CB}"/>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a:extLst>
            <a:ext uri="{FF2B5EF4-FFF2-40B4-BE49-F238E27FC236}">
              <a16:creationId xmlns:a16="http://schemas.microsoft.com/office/drawing/2014/main" id="{EEA764C3-6B46-4436-BCD2-4E940E2129A7}"/>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112684</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1BE4B186-88D3-4304-ADB4-438B505494AE}"/>
            </a:ext>
          </a:extLst>
        </xdr:cNvPr>
        <xdr:cNvSpPr txBox="1"/>
      </xdr:nvSpPr>
      <xdr:spPr>
        <a:xfrm>
          <a:off x="16357600" y="1417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755" name="フローチャート: 判断 754">
          <a:extLst>
            <a:ext uri="{FF2B5EF4-FFF2-40B4-BE49-F238E27FC236}">
              <a16:creationId xmlns:a16="http://schemas.microsoft.com/office/drawing/2014/main" id="{7D6EC2C7-D7B1-4C85-B83D-89025A9F3201}"/>
            </a:ext>
          </a:extLst>
        </xdr:cNvPr>
        <xdr:cNvSpPr/>
      </xdr:nvSpPr>
      <xdr:spPr>
        <a:xfrm>
          <a:off x="16268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756" name="フローチャート: 判断 755">
          <a:extLst>
            <a:ext uri="{FF2B5EF4-FFF2-40B4-BE49-F238E27FC236}">
              <a16:creationId xmlns:a16="http://schemas.microsoft.com/office/drawing/2014/main" id="{64986EF3-EAFD-4E20-816A-041624E9A88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7" name="フローチャート: 判断 756">
          <a:extLst>
            <a:ext uri="{FF2B5EF4-FFF2-40B4-BE49-F238E27FC236}">
              <a16:creationId xmlns:a16="http://schemas.microsoft.com/office/drawing/2014/main" id="{F02466ED-2921-4198-997D-72BBEF5F3275}"/>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758" name="フローチャート: 判断 757">
          <a:extLst>
            <a:ext uri="{FF2B5EF4-FFF2-40B4-BE49-F238E27FC236}">
              <a16:creationId xmlns:a16="http://schemas.microsoft.com/office/drawing/2014/main" id="{ABDF8EB6-5A16-467D-8E31-F6E6574F48BD}"/>
            </a:ext>
          </a:extLst>
        </xdr:cNvPr>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759" name="フローチャート: 判断 758">
          <a:extLst>
            <a:ext uri="{FF2B5EF4-FFF2-40B4-BE49-F238E27FC236}">
              <a16:creationId xmlns:a16="http://schemas.microsoft.com/office/drawing/2014/main" id="{09B409FA-287D-4338-B082-E9D4FEFD057D}"/>
            </a:ext>
          </a:extLst>
        </xdr:cNvPr>
        <xdr:cNvSpPr/>
      </xdr:nvSpPr>
      <xdr:spPr>
        <a:xfrm>
          <a:off x="12763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C3144E2-6B81-409B-AF4F-21826CAA51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A3FB4C2-534C-4E92-8F5B-0279F767A61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71515FD-8CC9-4592-BB0B-B10C927CBFD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CB5BB0F-AF18-4EC1-837C-5C6430BFFA3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7E2FC83-447A-48A8-ACDC-2ADB99D4BE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95069</xdr:rowOff>
    </xdr:from>
    <xdr:to>
      <xdr:col>85</xdr:col>
      <xdr:colOff>177800</xdr:colOff>
      <xdr:row>81</xdr:row>
      <xdr:rowOff>25219</xdr:rowOff>
    </xdr:to>
    <xdr:sp macro="" textlink="">
      <xdr:nvSpPr>
        <xdr:cNvPr id="765" name="楕円 764">
          <a:extLst>
            <a:ext uri="{FF2B5EF4-FFF2-40B4-BE49-F238E27FC236}">
              <a16:creationId xmlns:a16="http://schemas.microsoft.com/office/drawing/2014/main" id="{9B2DF471-7EDA-45D7-8BD5-F55E4D60703C}"/>
            </a:ext>
          </a:extLst>
        </xdr:cNvPr>
        <xdr:cNvSpPr/>
      </xdr:nvSpPr>
      <xdr:spPr>
        <a:xfrm>
          <a:off x="16268700" y="138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117946</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C47402EF-4740-4FA9-87BA-9E6BD9F33554}"/>
            </a:ext>
          </a:extLst>
        </xdr:cNvPr>
        <xdr:cNvSpPr txBox="1"/>
      </xdr:nvSpPr>
      <xdr:spPr>
        <a:xfrm>
          <a:off x="16357600" y="1366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99968</xdr:rowOff>
    </xdr:from>
    <xdr:to>
      <xdr:col>81</xdr:col>
      <xdr:colOff>101600</xdr:colOff>
      <xdr:row>81</xdr:row>
      <xdr:rowOff>30118</xdr:rowOff>
    </xdr:to>
    <xdr:sp macro="" textlink="">
      <xdr:nvSpPr>
        <xdr:cNvPr id="767" name="楕円 766">
          <a:extLst>
            <a:ext uri="{FF2B5EF4-FFF2-40B4-BE49-F238E27FC236}">
              <a16:creationId xmlns:a16="http://schemas.microsoft.com/office/drawing/2014/main" id="{BE8D4956-6DAA-45C8-8DF4-EFBAAC2E9FD3}"/>
            </a:ext>
          </a:extLst>
        </xdr:cNvPr>
        <xdr:cNvSpPr/>
      </xdr:nvSpPr>
      <xdr:spPr>
        <a:xfrm>
          <a:off x="15430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145869</xdr:rowOff>
    </xdr:from>
    <xdr:to>
      <xdr:col>85</xdr:col>
      <xdr:colOff>127000</xdr:colOff>
      <xdr:row>80</xdr:row>
      <xdr:rowOff>150768</xdr:rowOff>
    </xdr:to>
    <xdr:cxnSp macro="">
      <xdr:nvCxnSpPr>
        <xdr:cNvPr id="768" name="直線コネクタ 767">
          <a:extLst>
            <a:ext uri="{FF2B5EF4-FFF2-40B4-BE49-F238E27FC236}">
              <a16:creationId xmlns:a16="http://schemas.microsoft.com/office/drawing/2014/main" id="{109165CC-E361-4A28-B026-1D7ED0A0D6FC}"/>
            </a:ext>
          </a:extLst>
        </xdr:cNvPr>
        <xdr:cNvCxnSpPr/>
      </xdr:nvCxnSpPr>
      <xdr:spPr>
        <a:xfrm flipV="1">
          <a:off x="15481300" y="1386186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67311</xdr:rowOff>
    </xdr:from>
    <xdr:to>
      <xdr:col>76</xdr:col>
      <xdr:colOff>165100</xdr:colOff>
      <xdr:row>80</xdr:row>
      <xdr:rowOff>168911</xdr:rowOff>
    </xdr:to>
    <xdr:sp macro="" textlink="">
      <xdr:nvSpPr>
        <xdr:cNvPr id="769" name="楕円 768">
          <a:extLst>
            <a:ext uri="{FF2B5EF4-FFF2-40B4-BE49-F238E27FC236}">
              <a16:creationId xmlns:a16="http://schemas.microsoft.com/office/drawing/2014/main" id="{B1F243B6-D49D-4390-82E5-6FA107EEDFDB}"/>
            </a:ext>
          </a:extLst>
        </xdr:cNvPr>
        <xdr:cNvSpPr/>
      </xdr:nvSpPr>
      <xdr:spPr>
        <a:xfrm>
          <a:off x="14541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118111</xdr:rowOff>
    </xdr:from>
    <xdr:to>
      <xdr:col>81</xdr:col>
      <xdr:colOff>50800</xdr:colOff>
      <xdr:row>80</xdr:row>
      <xdr:rowOff>150768</xdr:rowOff>
    </xdr:to>
    <xdr:cxnSp macro="">
      <xdr:nvCxnSpPr>
        <xdr:cNvPr id="770" name="直線コネクタ 769">
          <a:extLst>
            <a:ext uri="{FF2B5EF4-FFF2-40B4-BE49-F238E27FC236}">
              <a16:creationId xmlns:a16="http://schemas.microsoft.com/office/drawing/2014/main" id="{EDA33ED4-2B5F-4674-A9A4-728E4808F135}"/>
            </a:ext>
          </a:extLst>
        </xdr:cNvPr>
        <xdr:cNvCxnSpPr/>
      </xdr:nvCxnSpPr>
      <xdr:spPr>
        <a:xfrm>
          <a:off x="14592300" y="138341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75474</xdr:rowOff>
    </xdr:from>
    <xdr:to>
      <xdr:col>72</xdr:col>
      <xdr:colOff>38100</xdr:colOff>
      <xdr:row>81</xdr:row>
      <xdr:rowOff>5624</xdr:rowOff>
    </xdr:to>
    <xdr:sp macro="" textlink="">
      <xdr:nvSpPr>
        <xdr:cNvPr id="771" name="楕円 770">
          <a:extLst>
            <a:ext uri="{FF2B5EF4-FFF2-40B4-BE49-F238E27FC236}">
              <a16:creationId xmlns:a16="http://schemas.microsoft.com/office/drawing/2014/main" id="{23C49491-76FE-4CBC-A8DE-9D4ECDEE6C46}"/>
            </a:ext>
          </a:extLst>
        </xdr:cNvPr>
        <xdr:cNvSpPr/>
      </xdr:nvSpPr>
      <xdr:spPr>
        <a:xfrm>
          <a:off x="13652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118111</xdr:rowOff>
    </xdr:from>
    <xdr:to>
      <xdr:col>76</xdr:col>
      <xdr:colOff>114300</xdr:colOff>
      <xdr:row>80</xdr:row>
      <xdr:rowOff>126274</xdr:rowOff>
    </xdr:to>
    <xdr:cxnSp macro="">
      <xdr:nvCxnSpPr>
        <xdr:cNvPr id="772" name="直線コネクタ 771">
          <a:extLst>
            <a:ext uri="{FF2B5EF4-FFF2-40B4-BE49-F238E27FC236}">
              <a16:creationId xmlns:a16="http://schemas.microsoft.com/office/drawing/2014/main" id="{6131A0DE-A74D-40D7-AC91-42B46D5796EF}"/>
            </a:ext>
          </a:extLst>
        </xdr:cNvPr>
        <xdr:cNvCxnSpPr/>
      </xdr:nvCxnSpPr>
      <xdr:spPr>
        <a:xfrm flipV="1">
          <a:off x="13703300" y="1383411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15058</xdr:rowOff>
    </xdr:from>
    <xdr:to>
      <xdr:col>67</xdr:col>
      <xdr:colOff>101600</xdr:colOff>
      <xdr:row>81</xdr:row>
      <xdr:rowOff>116658</xdr:rowOff>
    </xdr:to>
    <xdr:sp macro="" textlink="">
      <xdr:nvSpPr>
        <xdr:cNvPr id="773" name="楕円 772">
          <a:extLst>
            <a:ext uri="{FF2B5EF4-FFF2-40B4-BE49-F238E27FC236}">
              <a16:creationId xmlns:a16="http://schemas.microsoft.com/office/drawing/2014/main" id="{C04AB59F-5742-4C34-B8C9-D80D8834662A}"/>
            </a:ext>
          </a:extLst>
        </xdr:cNvPr>
        <xdr:cNvSpPr/>
      </xdr:nvSpPr>
      <xdr:spPr>
        <a:xfrm>
          <a:off x="12763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126274</xdr:rowOff>
    </xdr:from>
    <xdr:to>
      <xdr:col>71</xdr:col>
      <xdr:colOff>177800</xdr:colOff>
      <xdr:row>81</xdr:row>
      <xdr:rowOff>65858</xdr:rowOff>
    </xdr:to>
    <xdr:cxnSp macro="">
      <xdr:nvCxnSpPr>
        <xdr:cNvPr id="774" name="直線コネクタ 773">
          <a:extLst>
            <a:ext uri="{FF2B5EF4-FFF2-40B4-BE49-F238E27FC236}">
              <a16:creationId xmlns:a16="http://schemas.microsoft.com/office/drawing/2014/main" id="{C8A9EB5A-A866-4F86-B4C8-37082241CC00}"/>
            </a:ext>
          </a:extLst>
        </xdr:cNvPr>
        <xdr:cNvCxnSpPr/>
      </xdr:nvCxnSpPr>
      <xdr:spPr>
        <a:xfrm flipV="1">
          <a:off x="12814300" y="13842274"/>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775" name="n_1aveValue【消防施設】&#10;有形固定資産減価償却率">
          <a:extLst>
            <a:ext uri="{FF2B5EF4-FFF2-40B4-BE49-F238E27FC236}">
              <a16:creationId xmlns:a16="http://schemas.microsoft.com/office/drawing/2014/main" id="{679E77A6-173F-4447-BB3E-4F4BC9CB6CF1}"/>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776" name="n_2aveValue【消防施設】&#10;有形固定資産減価償却率">
          <a:extLst>
            <a:ext uri="{FF2B5EF4-FFF2-40B4-BE49-F238E27FC236}">
              <a16:creationId xmlns:a16="http://schemas.microsoft.com/office/drawing/2014/main" id="{4F0E11BA-4728-4CBE-A591-8C6B4E62C251}"/>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777" name="n_3aveValue【消防施設】&#10;有形固定資産減価償却率">
          <a:extLst>
            <a:ext uri="{FF2B5EF4-FFF2-40B4-BE49-F238E27FC236}">
              <a16:creationId xmlns:a16="http://schemas.microsoft.com/office/drawing/2014/main" id="{A241C040-7701-43FF-8DD4-7899B03EAB34}"/>
            </a:ext>
          </a:extLst>
        </xdr:cNvPr>
        <xdr:cNvSpPr txBox="1"/>
      </xdr:nvSpPr>
      <xdr:spPr>
        <a:xfrm>
          <a:off x="13500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94722</xdr:rowOff>
    </xdr:from>
    <xdr:ext cx="405111" cy="259045"/>
    <xdr:sp macro="" textlink="">
      <xdr:nvSpPr>
        <xdr:cNvPr id="778" name="n_4aveValue【消防施設】&#10;有形固定資産減価償却率">
          <a:extLst>
            <a:ext uri="{FF2B5EF4-FFF2-40B4-BE49-F238E27FC236}">
              <a16:creationId xmlns:a16="http://schemas.microsoft.com/office/drawing/2014/main" id="{3C8952F2-21D2-421E-BEA3-A603F34E7E8B}"/>
            </a:ext>
          </a:extLst>
        </xdr:cNvPr>
        <xdr:cNvSpPr txBox="1"/>
      </xdr:nvSpPr>
      <xdr:spPr>
        <a:xfrm>
          <a:off x="12611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46645</xdr:rowOff>
    </xdr:from>
    <xdr:ext cx="405111" cy="259045"/>
    <xdr:sp macro="" textlink="">
      <xdr:nvSpPr>
        <xdr:cNvPr id="779" name="n_1mainValue【消防施設】&#10;有形固定資産減価償却率">
          <a:extLst>
            <a:ext uri="{FF2B5EF4-FFF2-40B4-BE49-F238E27FC236}">
              <a16:creationId xmlns:a16="http://schemas.microsoft.com/office/drawing/2014/main" id="{2D7F4AFA-1A4F-43E1-A5E5-E7FC515CD4D2}"/>
            </a:ext>
          </a:extLst>
        </xdr:cNvPr>
        <xdr:cNvSpPr txBox="1"/>
      </xdr:nvSpPr>
      <xdr:spPr>
        <a:xfrm>
          <a:off x="152660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13988</xdr:rowOff>
    </xdr:from>
    <xdr:ext cx="405111" cy="259045"/>
    <xdr:sp macro="" textlink="">
      <xdr:nvSpPr>
        <xdr:cNvPr id="780" name="n_2mainValue【消防施設】&#10;有形固定資産減価償却率">
          <a:extLst>
            <a:ext uri="{FF2B5EF4-FFF2-40B4-BE49-F238E27FC236}">
              <a16:creationId xmlns:a16="http://schemas.microsoft.com/office/drawing/2014/main" id="{4439C993-AEA7-4238-9DE9-B94411BC029D}"/>
            </a:ext>
          </a:extLst>
        </xdr:cNvPr>
        <xdr:cNvSpPr txBox="1"/>
      </xdr:nvSpPr>
      <xdr:spPr>
        <a:xfrm>
          <a:off x="14389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22151</xdr:rowOff>
    </xdr:from>
    <xdr:ext cx="405111" cy="259045"/>
    <xdr:sp macro="" textlink="">
      <xdr:nvSpPr>
        <xdr:cNvPr id="781" name="n_3mainValue【消防施設】&#10;有形固定資産減価償却率">
          <a:extLst>
            <a:ext uri="{FF2B5EF4-FFF2-40B4-BE49-F238E27FC236}">
              <a16:creationId xmlns:a16="http://schemas.microsoft.com/office/drawing/2014/main" id="{DF94EDC2-2BF5-4427-8D1A-C9B91E55D0E6}"/>
            </a:ext>
          </a:extLst>
        </xdr:cNvPr>
        <xdr:cNvSpPr txBox="1"/>
      </xdr:nvSpPr>
      <xdr:spPr>
        <a:xfrm>
          <a:off x="13500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133185</xdr:rowOff>
    </xdr:from>
    <xdr:ext cx="405111" cy="259045"/>
    <xdr:sp macro="" textlink="">
      <xdr:nvSpPr>
        <xdr:cNvPr id="782" name="n_4mainValue【消防施設】&#10;有形固定資産減価償却率">
          <a:extLst>
            <a:ext uri="{FF2B5EF4-FFF2-40B4-BE49-F238E27FC236}">
              <a16:creationId xmlns:a16="http://schemas.microsoft.com/office/drawing/2014/main" id="{E1413B0A-E003-42F6-9582-A3C7988D49C3}"/>
            </a:ext>
          </a:extLst>
        </xdr:cNvPr>
        <xdr:cNvSpPr txBox="1"/>
      </xdr:nvSpPr>
      <xdr:spPr>
        <a:xfrm>
          <a:off x="12611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8DEB1201-469B-404B-90E5-D65E92973C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C60BF1A-14BD-400D-9BA1-CF51A6D111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5C0838B7-07F0-4C5B-8B95-A24E5DC7F2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685B63C9-E196-4B26-82A2-36E9B5DE02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9DA3EEB4-47D5-4444-8ACA-B21E475921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E92B576A-C9FF-453D-8C72-2A15F9BD271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7B2C1C97-D862-4037-8692-3CCC91E29CE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F6A2EEF0-5177-43C0-9257-0BDF5027B92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60D60CEA-6EDC-4C52-84BF-140E5161A28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374FA85-B019-4C0B-A5A6-639A8CC8C93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A7CD6E22-BC96-46C2-A595-9B401E79589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F31347E0-A3D2-4E41-B044-A1C36F5120A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C50D073F-A296-44E6-A492-371F35A2AAF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4D6D7C90-1392-46F6-8C69-C99275E1DFB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4D213AE4-7299-4589-B81A-D7009A94515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F8004504-D57C-4366-9559-06268B1F80A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7AADEC40-32D1-4185-B8D6-B7DA3B918F6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F27DAB0D-789C-4ABE-9343-5AA6414DAB8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710E72FC-97A8-4F3A-A8AB-BC26EE347E4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546BAD1C-55DB-43F2-917F-4F302B28092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5D3FF2BF-CE93-4FE0-BD02-3CBE3D26C74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CA5BADCA-9580-4856-9609-C7B4E2E9C1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2217D4CF-2380-4CD5-8517-5F1AC99C8B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806" name="直線コネクタ 805">
          <a:extLst>
            <a:ext uri="{FF2B5EF4-FFF2-40B4-BE49-F238E27FC236}">
              <a16:creationId xmlns:a16="http://schemas.microsoft.com/office/drawing/2014/main" id="{AC888009-A259-4547-A893-8E2B3D5C8616}"/>
            </a:ext>
          </a:extLst>
        </xdr:cNvPr>
        <xdr:cNvCxnSpPr/>
      </xdr:nvCxnSpPr>
      <xdr:spPr>
        <a:xfrm flipV="1">
          <a:off x="22160864" y="13597889"/>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7" name="【消防施設】&#10;一人当たり面積最小値テキスト">
          <a:extLst>
            <a:ext uri="{FF2B5EF4-FFF2-40B4-BE49-F238E27FC236}">
              <a16:creationId xmlns:a16="http://schemas.microsoft.com/office/drawing/2014/main" id="{3F9CDE93-CEEE-4674-9B91-A4CA40A49175}"/>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8" name="直線コネクタ 807">
          <a:extLst>
            <a:ext uri="{FF2B5EF4-FFF2-40B4-BE49-F238E27FC236}">
              <a16:creationId xmlns:a16="http://schemas.microsoft.com/office/drawing/2014/main" id="{CDDB82EA-6063-4622-999A-B35F427F3513}"/>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809" name="【消防施設】&#10;一人当たり面積最大値テキスト">
          <a:extLst>
            <a:ext uri="{FF2B5EF4-FFF2-40B4-BE49-F238E27FC236}">
              <a16:creationId xmlns:a16="http://schemas.microsoft.com/office/drawing/2014/main" id="{C785DE82-9E9F-42EA-A2FC-E297065F5C06}"/>
            </a:ext>
          </a:extLst>
        </xdr:cNvPr>
        <xdr:cNvSpPr txBox="1"/>
      </xdr:nvSpPr>
      <xdr:spPr>
        <a:xfrm>
          <a:off x="2219960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810" name="直線コネクタ 809">
          <a:extLst>
            <a:ext uri="{FF2B5EF4-FFF2-40B4-BE49-F238E27FC236}">
              <a16:creationId xmlns:a16="http://schemas.microsoft.com/office/drawing/2014/main" id="{D95EB78D-DCFA-4B93-9046-0C0811C0B649}"/>
            </a:ext>
          </a:extLst>
        </xdr:cNvPr>
        <xdr:cNvCxnSpPr/>
      </xdr:nvCxnSpPr>
      <xdr:spPr>
        <a:xfrm>
          <a:off x="22072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811" name="【消防施設】&#10;一人当たり面積平均値テキスト">
          <a:extLst>
            <a:ext uri="{FF2B5EF4-FFF2-40B4-BE49-F238E27FC236}">
              <a16:creationId xmlns:a16="http://schemas.microsoft.com/office/drawing/2014/main" id="{E7F01B65-653E-4DF9-8468-7C408A990FA2}"/>
            </a:ext>
          </a:extLst>
        </xdr:cNvPr>
        <xdr:cNvSpPr txBox="1"/>
      </xdr:nvSpPr>
      <xdr:spPr>
        <a:xfrm>
          <a:off x="22199600" y="1460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812" name="フローチャート: 判断 811">
          <a:extLst>
            <a:ext uri="{FF2B5EF4-FFF2-40B4-BE49-F238E27FC236}">
              <a16:creationId xmlns:a16="http://schemas.microsoft.com/office/drawing/2014/main" id="{FBA481E7-BDAA-4AD5-B68B-8D67CA7E687B}"/>
            </a:ext>
          </a:extLst>
        </xdr:cNvPr>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813" name="フローチャート: 判断 812">
          <a:extLst>
            <a:ext uri="{FF2B5EF4-FFF2-40B4-BE49-F238E27FC236}">
              <a16:creationId xmlns:a16="http://schemas.microsoft.com/office/drawing/2014/main" id="{7B1B8EBF-DBC9-45D3-842A-A9CFDC491192}"/>
            </a:ext>
          </a:extLst>
        </xdr:cNvPr>
        <xdr:cNvSpPr/>
      </xdr:nvSpPr>
      <xdr:spPr>
        <a:xfrm>
          <a:off x="21272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814" name="フローチャート: 判断 813">
          <a:extLst>
            <a:ext uri="{FF2B5EF4-FFF2-40B4-BE49-F238E27FC236}">
              <a16:creationId xmlns:a16="http://schemas.microsoft.com/office/drawing/2014/main" id="{D1F2CBD1-5B88-4488-BAFB-5F08E1DCB721}"/>
            </a:ext>
          </a:extLst>
        </xdr:cNvPr>
        <xdr:cNvSpPr/>
      </xdr:nvSpPr>
      <xdr:spPr>
        <a:xfrm>
          <a:off x="20383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815" name="フローチャート: 判断 814">
          <a:extLst>
            <a:ext uri="{FF2B5EF4-FFF2-40B4-BE49-F238E27FC236}">
              <a16:creationId xmlns:a16="http://schemas.microsoft.com/office/drawing/2014/main" id="{C36317C4-5D81-42A0-89CC-A5DF9813CD3E}"/>
            </a:ext>
          </a:extLst>
        </xdr:cNvPr>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816" name="フローチャート: 判断 815">
          <a:extLst>
            <a:ext uri="{FF2B5EF4-FFF2-40B4-BE49-F238E27FC236}">
              <a16:creationId xmlns:a16="http://schemas.microsoft.com/office/drawing/2014/main" id="{3884B14C-D511-456D-A543-EAED9AC79DA4}"/>
            </a:ext>
          </a:extLst>
        </xdr:cNvPr>
        <xdr:cNvSpPr/>
      </xdr:nvSpPr>
      <xdr:spPr>
        <a:xfrm>
          <a:off x="18605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A1B90C2-C09D-4959-9656-98DC699CF85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C3B3ABE-5764-4162-8AD0-E811BE613F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BCEA0AD-6E30-48E3-8179-1F7EB1A6E32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12BA453-CA27-46F4-841A-DF952BF60B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3C30035-A451-41F7-9976-0A2563C60A3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822" name="楕円 821">
          <a:extLst>
            <a:ext uri="{FF2B5EF4-FFF2-40B4-BE49-F238E27FC236}">
              <a16:creationId xmlns:a16="http://schemas.microsoft.com/office/drawing/2014/main" id="{284CA39D-18B4-4E08-B513-F20FA62886CC}"/>
            </a:ext>
          </a:extLst>
        </xdr:cNvPr>
        <xdr:cNvSpPr/>
      </xdr:nvSpPr>
      <xdr:spPr>
        <a:xfrm>
          <a:off x="22110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71138</xdr:rowOff>
    </xdr:from>
    <xdr:ext cx="469744" cy="259045"/>
    <xdr:sp macro="" textlink="">
      <xdr:nvSpPr>
        <xdr:cNvPr id="823" name="【消防施設】&#10;一人当たり面積該当値テキスト">
          <a:extLst>
            <a:ext uri="{FF2B5EF4-FFF2-40B4-BE49-F238E27FC236}">
              <a16:creationId xmlns:a16="http://schemas.microsoft.com/office/drawing/2014/main" id="{1783FB58-7E4C-40C0-8897-F92C9BE86E06}"/>
            </a:ext>
          </a:extLst>
        </xdr:cNvPr>
        <xdr:cNvSpPr txBox="1"/>
      </xdr:nvSpPr>
      <xdr:spPr>
        <a:xfrm>
          <a:off x="22199600"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46355</xdr:rowOff>
    </xdr:from>
    <xdr:to>
      <xdr:col>112</xdr:col>
      <xdr:colOff>38100</xdr:colOff>
      <xdr:row>85</xdr:row>
      <xdr:rowOff>147955</xdr:rowOff>
    </xdr:to>
    <xdr:sp macro="" textlink="">
      <xdr:nvSpPr>
        <xdr:cNvPr id="824" name="楕円 823">
          <a:extLst>
            <a:ext uri="{FF2B5EF4-FFF2-40B4-BE49-F238E27FC236}">
              <a16:creationId xmlns:a16="http://schemas.microsoft.com/office/drawing/2014/main" id="{ED2DB051-4B2D-4CD4-A663-9F94BCC70082}"/>
            </a:ext>
          </a:extLst>
        </xdr:cNvPr>
        <xdr:cNvSpPr/>
      </xdr:nvSpPr>
      <xdr:spPr>
        <a:xfrm>
          <a:off x="21272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97155</xdr:rowOff>
    </xdr:from>
    <xdr:to>
      <xdr:col>116</xdr:col>
      <xdr:colOff>63500</xdr:colOff>
      <xdr:row>85</xdr:row>
      <xdr:rowOff>99061</xdr:rowOff>
    </xdr:to>
    <xdr:cxnSp macro="">
      <xdr:nvCxnSpPr>
        <xdr:cNvPr id="825" name="直線コネクタ 824">
          <a:extLst>
            <a:ext uri="{FF2B5EF4-FFF2-40B4-BE49-F238E27FC236}">
              <a16:creationId xmlns:a16="http://schemas.microsoft.com/office/drawing/2014/main" id="{8632AFF8-95C1-4341-988D-3FC09C006982}"/>
            </a:ext>
          </a:extLst>
        </xdr:cNvPr>
        <xdr:cNvCxnSpPr/>
      </xdr:nvCxnSpPr>
      <xdr:spPr>
        <a:xfrm>
          <a:off x="21323300" y="146704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46355</xdr:rowOff>
    </xdr:from>
    <xdr:to>
      <xdr:col>107</xdr:col>
      <xdr:colOff>101600</xdr:colOff>
      <xdr:row>85</xdr:row>
      <xdr:rowOff>147955</xdr:rowOff>
    </xdr:to>
    <xdr:sp macro="" textlink="">
      <xdr:nvSpPr>
        <xdr:cNvPr id="826" name="楕円 825">
          <a:extLst>
            <a:ext uri="{FF2B5EF4-FFF2-40B4-BE49-F238E27FC236}">
              <a16:creationId xmlns:a16="http://schemas.microsoft.com/office/drawing/2014/main" id="{6E599966-3928-4722-B0F6-EF8FCDD678A8}"/>
            </a:ext>
          </a:extLst>
        </xdr:cNvPr>
        <xdr:cNvSpPr/>
      </xdr:nvSpPr>
      <xdr:spPr>
        <a:xfrm>
          <a:off x="20383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97155</xdr:rowOff>
    </xdr:from>
    <xdr:to>
      <xdr:col>111</xdr:col>
      <xdr:colOff>177800</xdr:colOff>
      <xdr:row>85</xdr:row>
      <xdr:rowOff>97155</xdr:rowOff>
    </xdr:to>
    <xdr:cxnSp macro="">
      <xdr:nvCxnSpPr>
        <xdr:cNvPr id="827" name="直線コネクタ 826">
          <a:extLst>
            <a:ext uri="{FF2B5EF4-FFF2-40B4-BE49-F238E27FC236}">
              <a16:creationId xmlns:a16="http://schemas.microsoft.com/office/drawing/2014/main" id="{EAFF2AAE-F051-47CC-8A84-6D8C1C4DA7AA}"/>
            </a:ext>
          </a:extLst>
        </xdr:cNvPr>
        <xdr:cNvCxnSpPr/>
      </xdr:nvCxnSpPr>
      <xdr:spPr>
        <a:xfrm>
          <a:off x="20434300" y="1467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828" name="楕円 827">
          <a:extLst>
            <a:ext uri="{FF2B5EF4-FFF2-40B4-BE49-F238E27FC236}">
              <a16:creationId xmlns:a16="http://schemas.microsoft.com/office/drawing/2014/main" id="{24AE6640-D547-42AD-AD4B-75EE82DF9332}"/>
            </a:ext>
          </a:extLst>
        </xdr:cNvPr>
        <xdr:cNvSpPr/>
      </xdr:nvSpPr>
      <xdr:spPr>
        <a:xfrm>
          <a:off x="19494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97155</xdr:rowOff>
    </xdr:from>
    <xdr:to>
      <xdr:col>107</xdr:col>
      <xdr:colOff>50800</xdr:colOff>
      <xdr:row>85</xdr:row>
      <xdr:rowOff>102870</xdr:rowOff>
    </xdr:to>
    <xdr:cxnSp macro="">
      <xdr:nvCxnSpPr>
        <xdr:cNvPr id="829" name="直線コネクタ 828">
          <a:extLst>
            <a:ext uri="{FF2B5EF4-FFF2-40B4-BE49-F238E27FC236}">
              <a16:creationId xmlns:a16="http://schemas.microsoft.com/office/drawing/2014/main" id="{8DCCCE1E-F476-4925-9D4B-771218DACD39}"/>
            </a:ext>
          </a:extLst>
        </xdr:cNvPr>
        <xdr:cNvCxnSpPr/>
      </xdr:nvCxnSpPr>
      <xdr:spPr>
        <a:xfrm flipV="1">
          <a:off x="19545300" y="146704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830" name="楕円 829">
          <a:extLst>
            <a:ext uri="{FF2B5EF4-FFF2-40B4-BE49-F238E27FC236}">
              <a16:creationId xmlns:a16="http://schemas.microsoft.com/office/drawing/2014/main" id="{CDD121CA-17D8-46D8-ADBF-15AD065E85C2}"/>
            </a:ext>
          </a:extLst>
        </xdr:cNvPr>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102870</xdr:rowOff>
    </xdr:from>
    <xdr:to>
      <xdr:col>102</xdr:col>
      <xdr:colOff>114300</xdr:colOff>
      <xdr:row>85</xdr:row>
      <xdr:rowOff>114300</xdr:rowOff>
    </xdr:to>
    <xdr:cxnSp macro="">
      <xdr:nvCxnSpPr>
        <xdr:cNvPr id="831" name="直線コネクタ 830">
          <a:extLst>
            <a:ext uri="{FF2B5EF4-FFF2-40B4-BE49-F238E27FC236}">
              <a16:creationId xmlns:a16="http://schemas.microsoft.com/office/drawing/2014/main" id="{67C41EB5-388A-49EC-B666-9D208218C9D3}"/>
            </a:ext>
          </a:extLst>
        </xdr:cNvPr>
        <xdr:cNvCxnSpPr/>
      </xdr:nvCxnSpPr>
      <xdr:spPr>
        <a:xfrm flipV="1">
          <a:off x="18656300" y="14676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146702</xdr:rowOff>
    </xdr:from>
    <xdr:ext cx="469744" cy="259045"/>
    <xdr:sp macro="" textlink="">
      <xdr:nvSpPr>
        <xdr:cNvPr id="832" name="n_1aveValue【消防施設】&#10;一人当たり面積">
          <a:extLst>
            <a:ext uri="{FF2B5EF4-FFF2-40B4-BE49-F238E27FC236}">
              <a16:creationId xmlns:a16="http://schemas.microsoft.com/office/drawing/2014/main" id="{184F78E4-CBCD-46FF-A24D-EF51F143F9FB}"/>
            </a:ext>
          </a:extLst>
        </xdr:cNvPr>
        <xdr:cNvSpPr txBox="1"/>
      </xdr:nvSpPr>
      <xdr:spPr>
        <a:xfrm>
          <a:off x="210757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145432</xdr:rowOff>
    </xdr:from>
    <xdr:ext cx="469744" cy="259045"/>
    <xdr:sp macro="" textlink="">
      <xdr:nvSpPr>
        <xdr:cNvPr id="833" name="n_2aveValue【消防施設】&#10;一人当たり面積">
          <a:extLst>
            <a:ext uri="{FF2B5EF4-FFF2-40B4-BE49-F238E27FC236}">
              <a16:creationId xmlns:a16="http://schemas.microsoft.com/office/drawing/2014/main" id="{1D84154D-EBDB-44E5-B522-0B918B746B68}"/>
            </a:ext>
          </a:extLst>
        </xdr:cNvPr>
        <xdr:cNvSpPr txBox="1"/>
      </xdr:nvSpPr>
      <xdr:spPr>
        <a:xfrm>
          <a:off x="20199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834" name="n_3aveValue【消防施設】&#10;一人当たり面積">
          <a:extLst>
            <a:ext uri="{FF2B5EF4-FFF2-40B4-BE49-F238E27FC236}">
              <a16:creationId xmlns:a16="http://schemas.microsoft.com/office/drawing/2014/main" id="{64380C26-E4AB-41BD-B94F-551044D2B6BA}"/>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835" name="n_4aveValue【消防施設】&#10;一人当たり面積">
          <a:extLst>
            <a:ext uri="{FF2B5EF4-FFF2-40B4-BE49-F238E27FC236}">
              <a16:creationId xmlns:a16="http://schemas.microsoft.com/office/drawing/2014/main" id="{40A29D83-3CF3-42D9-81BE-466D58770D40}"/>
            </a:ext>
          </a:extLst>
        </xdr:cNvPr>
        <xdr:cNvSpPr txBox="1"/>
      </xdr:nvSpPr>
      <xdr:spPr>
        <a:xfrm>
          <a:off x="184214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164482</xdr:rowOff>
    </xdr:from>
    <xdr:ext cx="469744" cy="259045"/>
    <xdr:sp macro="" textlink="">
      <xdr:nvSpPr>
        <xdr:cNvPr id="836" name="n_1mainValue【消防施設】&#10;一人当たり面積">
          <a:extLst>
            <a:ext uri="{FF2B5EF4-FFF2-40B4-BE49-F238E27FC236}">
              <a16:creationId xmlns:a16="http://schemas.microsoft.com/office/drawing/2014/main" id="{89B4DB8A-C79D-445D-B6AC-6696CE7F3CDF}"/>
            </a:ext>
          </a:extLst>
        </xdr:cNvPr>
        <xdr:cNvSpPr txBox="1"/>
      </xdr:nvSpPr>
      <xdr:spPr>
        <a:xfrm>
          <a:off x="21075727" y="1439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139082</xdr:rowOff>
    </xdr:from>
    <xdr:ext cx="469744" cy="259045"/>
    <xdr:sp macro="" textlink="">
      <xdr:nvSpPr>
        <xdr:cNvPr id="837" name="n_2mainValue【消防施設】&#10;一人当たり面積">
          <a:extLst>
            <a:ext uri="{FF2B5EF4-FFF2-40B4-BE49-F238E27FC236}">
              <a16:creationId xmlns:a16="http://schemas.microsoft.com/office/drawing/2014/main" id="{C73B33CD-148D-4D2E-865B-534193AAA2A7}"/>
            </a:ext>
          </a:extLst>
        </xdr:cNvPr>
        <xdr:cNvSpPr txBox="1"/>
      </xdr:nvSpPr>
      <xdr:spPr>
        <a:xfrm>
          <a:off x="201994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838" name="n_3mainValue【消防施設】&#10;一人当たり面積">
          <a:extLst>
            <a:ext uri="{FF2B5EF4-FFF2-40B4-BE49-F238E27FC236}">
              <a16:creationId xmlns:a16="http://schemas.microsoft.com/office/drawing/2014/main" id="{34750CC6-6B3E-4649-AE31-4D32A262AC0C}"/>
            </a:ext>
          </a:extLst>
        </xdr:cNvPr>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839" name="n_4mainValue【消防施設】&#10;一人当たり面積">
          <a:extLst>
            <a:ext uri="{FF2B5EF4-FFF2-40B4-BE49-F238E27FC236}">
              <a16:creationId xmlns:a16="http://schemas.microsoft.com/office/drawing/2014/main" id="{364DE165-D73F-412F-B36B-7A81900FF208}"/>
            </a:ext>
          </a:extLst>
        </xdr:cNvPr>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85D7A513-95A8-43BA-BCF7-01A281777C9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F5C65643-F432-4814-94CE-8027F6BE90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61840A2B-E145-4129-9924-B625316C964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B642B467-9AA9-431E-932D-D21E7D6C114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A10D6CEA-969F-4AF9-87D6-A7906B9175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34E495CC-A3B0-47E3-913E-E044D1AE6D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DCEA6C68-1DB5-48D3-9BC5-49FAFD0288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FB477BF0-980A-4DBE-B933-42B5F757B4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BB50DD85-C72A-4CC9-9E27-B0F4111D3C7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F1DC94DE-3399-46B8-A338-3656F3B787D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A966DCFF-302C-435F-874F-BDFB07630E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6F491B0C-6ABB-463B-9424-140E633753E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9C3EAE64-2507-4A0C-8A1F-B2E3180EC56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7949FA51-7584-43EA-869F-DAC03241044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D8874CBE-3D1A-4347-A815-06AB73DE82D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8C9E3998-7BF7-4399-BCAA-14D1FDF9248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C6F1708F-7DC9-4C5F-A717-851CC3D8DB3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9924298-8688-409E-A967-FE6A258EA5E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7A7B819D-AEAE-4D83-90E5-17692686BF7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63C2A62E-FAD5-4F69-AAB6-DA16C5ADEE1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EA6791E-B8B8-4D10-A5E5-2BD666F4403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96E4AB29-FE7F-437D-B3A0-1F3C664A51D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2EF52974-14D3-4A41-B31A-227A534EA28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A9190844-BB8C-43B7-AAAC-AE7FD027EB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EF7FCD1E-FE77-4ABD-9FF0-A2B05081AA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865" name="直線コネクタ 864">
          <a:extLst>
            <a:ext uri="{FF2B5EF4-FFF2-40B4-BE49-F238E27FC236}">
              <a16:creationId xmlns:a16="http://schemas.microsoft.com/office/drawing/2014/main" id="{4519764C-FED4-4FAF-B9F0-1941316C54CD}"/>
            </a:ext>
          </a:extLst>
        </xdr:cNvPr>
        <xdr:cNvCxnSpPr/>
      </xdr:nvCxnSpPr>
      <xdr:spPr>
        <a:xfrm flipV="1">
          <a:off x="16318864" y="171362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866" name="【庁舎】&#10;有形固定資産減価償却率最小値テキスト">
          <a:extLst>
            <a:ext uri="{FF2B5EF4-FFF2-40B4-BE49-F238E27FC236}">
              <a16:creationId xmlns:a16="http://schemas.microsoft.com/office/drawing/2014/main" id="{3B4DC308-6CDC-42A1-AC94-0B216FC07E42}"/>
            </a:ext>
          </a:extLst>
        </xdr:cNvPr>
        <xdr:cNvSpPr txBox="1"/>
      </xdr:nvSpPr>
      <xdr:spPr>
        <a:xfrm>
          <a:off x="16357600" y="186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867" name="直線コネクタ 866">
          <a:extLst>
            <a:ext uri="{FF2B5EF4-FFF2-40B4-BE49-F238E27FC236}">
              <a16:creationId xmlns:a16="http://schemas.microsoft.com/office/drawing/2014/main" id="{45692BE1-A353-4947-B57D-71C6979693DC}"/>
            </a:ext>
          </a:extLst>
        </xdr:cNvPr>
        <xdr:cNvCxnSpPr/>
      </xdr:nvCxnSpPr>
      <xdr:spPr>
        <a:xfrm>
          <a:off x="16230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868" name="【庁舎】&#10;有形固定資産減価償却率最大値テキスト">
          <a:extLst>
            <a:ext uri="{FF2B5EF4-FFF2-40B4-BE49-F238E27FC236}">
              <a16:creationId xmlns:a16="http://schemas.microsoft.com/office/drawing/2014/main" id="{22DDB8E4-9A17-4E14-9074-A69F9141FAFA}"/>
            </a:ext>
          </a:extLst>
        </xdr:cNvPr>
        <xdr:cNvSpPr txBox="1"/>
      </xdr:nvSpPr>
      <xdr:spPr>
        <a:xfrm>
          <a:off x="16357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869" name="直線コネクタ 868">
          <a:extLst>
            <a:ext uri="{FF2B5EF4-FFF2-40B4-BE49-F238E27FC236}">
              <a16:creationId xmlns:a16="http://schemas.microsoft.com/office/drawing/2014/main" id="{FA6F1AF4-E286-4D38-A22E-9B006BC9B912}"/>
            </a:ext>
          </a:extLst>
        </xdr:cNvPr>
        <xdr:cNvCxnSpPr/>
      </xdr:nvCxnSpPr>
      <xdr:spPr>
        <a:xfrm>
          <a:off x="16230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0" name="【庁舎】&#10;有形固定資産減価償却率平均値テキスト">
          <a:extLst>
            <a:ext uri="{FF2B5EF4-FFF2-40B4-BE49-F238E27FC236}">
              <a16:creationId xmlns:a16="http://schemas.microsoft.com/office/drawing/2014/main" id="{8E1556BE-1662-4AAE-AEEE-313E354DD5B7}"/>
            </a:ext>
          </a:extLst>
        </xdr:cNvPr>
        <xdr:cNvSpPr txBox="1"/>
      </xdr:nvSpPr>
      <xdr:spPr>
        <a:xfrm>
          <a:off x="16357600" y="1761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1" name="フローチャート: 判断 870">
          <a:extLst>
            <a:ext uri="{FF2B5EF4-FFF2-40B4-BE49-F238E27FC236}">
              <a16:creationId xmlns:a16="http://schemas.microsoft.com/office/drawing/2014/main" id="{F4E64994-83FF-4980-9FC0-47000437F11E}"/>
            </a:ext>
          </a:extLst>
        </xdr:cNvPr>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872" name="フローチャート: 判断 871">
          <a:extLst>
            <a:ext uri="{FF2B5EF4-FFF2-40B4-BE49-F238E27FC236}">
              <a16:creationId xmlns:a16="http://schemas.microsoft.com/office/drawing/2014/main" id="{09F8B447-6ED0-44AC-BF12-DDE6F4F9A23F}"/>
            </a:ext>
          </a:extLst>
        </xdr:cNvPr>
        <xdr:cNvSpPr/>
      </xdr:nvSpPr>
      <xdr:spPr>
        <a:xfrm>
          <a:off x="15430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3" name="フローチャート: 判断 872">
          <a:extLst>
            <a:ext uri="{FF2B5EF4-FFF2-40B4-BE49-F238E27FC236}">
              <a16:creationId xmlns:a16="http://schemas.microsoft.com/office/drawing/2014/main" id="{B6374833-88AC-4ADC-B495-FC4C3F99024E}"/>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4" name="フローチャート: 判断 873">
          <a:extLst>
            <a:ext uri="{FF2B5EF4-FFF2-40B4-BE49-F238E27FC236}">
              <a16:creationId xmlns:a16="http://schemas.microsoft.com/office/drawing/2014/main" id="{9502A3A9-BD79-4FAE-BB6F-EE048EC1ACB5}"/>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875" name="フローチャート: 判断 874">
          <a:extLst>
            <a:ext uri="{FF2B5EF4-FFF2-40B4-BE49-F238E27FC236}">
              <a16:creationId xmlns:a16="http://schemas.microsoft.com/office/drawing/2014/main" id="{A8DD6FA1-5FE6-45CB-BC7F-C756E4F95CE7}"/>
            </a:ext>
          </a:extLst>
        </xdr:cNvPr>
        <xdr:cNvSpPr/>
      </xdr:nvSpPr>
      <xdr:spPr>
        <a:xfrm>
          <a:off x="12763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69E96AC-14E1-4256-AA6D-9A66F5BDA7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1CE4728-C86A-4130-877A-461A117DA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5610546-8B32-42D4-95BB-4D765322C43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B7AEFE3-4025-465E-A52A-FA064D3616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1774905-31E6-45AF-BA3F-C6552A9B5D4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881" name="楕円 880">
          <a:extLst>
            <a:ext uri="{FF2B5EF4-FFF2-40B4-BE49-F238E27FC236}">
              <a16:creationId xmlns:a16="http://schemas.microsoft.com/office/drawing/2014/main" id="{265FAF26-7030-49BB-B685-33EFB8ED6AA3}"/>
            </a:ext>
          </a:extLst>
        </xdr:cNvPr>
        <xdr:cNvSpPr/>
      </xdr:nvSpPr>
      <xdr:spPr>
        <a:xfrm>
          <a:off x="162687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147519</xdr:rowOff>
    </xdr:from>
    <xdr:ext cx="405111" cy="259045"/>
    <xdr:sp macro="" textlink="">
      <xdr:nvSpPr>
        <xdr:cNvPr id="882" name="【庁舎】&#10;有形固定資産減価償却率該当値テキスト">
          <a:extLst>
            <a:ext uri="{FF2B5EF4-FFF2-40B4-BE49-F238E27FC236}">
              <a16:creationId xmlns:a16="http://schemas.microsoft.com/office/drawing/2014/main" id="{4E47406B-2E55-4E18-97B5-61ADC101664E}"/>
            </a:ext>
          </a:extLst>
        </xdr:cNvPr>
        <xdr:cNvSpPr txBox="1"/>
      </xdr:nvSpPr>
      <xdr:spPr>
        <a:xfrm>
          <a:off x="16357600"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883" name="楕円 882">
          <a:extLst>
            <a:ext uri="{FF2B5EF4-FFF2-40B4-BE49-F238E27FC236}">
              <a16:creationId xmlns:a16="http://schemas.microsoft.com/office/drawing/2014/main" id="{1D10C661-6792-4602-817D-F8A2F41D9F87}"/>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48442</xdr:rowOff>
    </xdr:from>
    <xdr:to>
      <xdr:col>85</xdr:col>
      <xdr:colOff>127000</xdr:colOff>
      <xdr:row>105</xdr:row>
      <xdr:rowOff>87630</xdr:rowOff>
    </xdr:to>
    <xdr:cxnSp macro="">
      <xdr:nvCxnSpPr>
        <xdr:cNvPr id="884" name="直線コネクタ 883">
          <a:extLst>
            <a:ext uri="{FF2B5EF4-FFF2-40B4-BE49-F238E27FC236}">
              <a16:creationId xmlns:a16="http://schemas.microsoft.com/office/drawing/2014/main" id="{D2AF55E0-B6C1-4423-A370-732C0C996F8C}"/>
            </a:ext>
          </a:extLst>
        </xdr:cNvPr>
        <xdr:cNvCxnSpPr/>
      </xdr:nvCxnSpPr>
      <xdr:spPr>
        <a:xfrm flipV="1">
          <a:off x="15481300" y="1805069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xdr:rowOff>
    </xdr:from>
    <xdr:to>
      <xdr:col>76</xdr:col>
      <xdr:colOff>165100</xdr:colOff>
      <xdr:row>105</xdr:row>
      <xdr:rowOff>102507</xdr:rowOff>
    </xdr:to>
    <xdr:sp macro="" textlink="">
      <xdr:nvSpPr>
        <xdr:cNvPr id="885" name="楕円 884">
          <a:extLst>
            <a:ext uri="{FF2B5EF4-FFF2-40B4-BE49-F238E27FC236}">
              <a16:creationId xmlns:a16="http://schemas.microsoft.com/office/drawing/2014/main" id="{9CD40D8F-C1BB-482E-B320-FBD9929B59F7}"/>
            </a:ext>
          </a:extLst>
        </xdr:cNvPr>
        <xdr:cNvSpPr/>
      </xdr:nvSpPr>
      <xdr:spPr>
        <a:xfrm>
          <a:off x="14541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51707</xdr:rowOff>
    </xdr:from>
    <xdr:to>
      <xdr:col>81</xdr:col>
      <xdr:colOff>50800</xdr:colOff>
      <xdr:row>105</xdr:row>
      <xdr:rowOff>87630</xdr:rowOff>
    </xdr:to>
    <xdr:cxnSp macro="">
      <xdr:nvCxnSpPr>
        <xdr:cNvPr id="886" name="直線コネクタ 885">
          <a:extLst>
            <a:ext uri="{FF2B5EF4-FFF2-40B4-BE49-F238E27FC236}">
              <a16:creationId xmlns:a16="http://schemas.microsoft.com/office/drawing/2014/main" id="{85E916B3-5308-445A-8A21-ED75ECD797CE}"/>
            </a:ext>
          </a:extLst>
        </xdr:cNvPr>
        <xdr:cNvCxnSpPr/>
      </xdr:nvCxnSpPr>
      <xdr:spPr>
        <a:xfrm>
          <a:off x="14592300" y="180539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12337</xdr:rowOff>
    </xdr:from>
    <xdr:to>
      <xdr:col>72</xdr:col>
      <xdr:colOff>38100</xdr:colOff>
      <xdr:row>105</xdr:row>
      <xdr:rowOff>113937</xdr:rowOff>
    </xdr:to>
    <xdr:sp macro="" textlink="">
      <xdr:nvSpPr>
        <xdr:cNvPr id="887" name="楕円 886">
          <a:extLst>
            <a:ext uri="{FF2B5EF4-FFF2-40B4-BE49-F238E27FC236}">
              <a16:creationId xmlns:a16="http://schemas.microsoft.com/office/drawing/2014/main" id="{7493AC5A-02DB-4555-A747-E92831A7CB87}"/>
            </a:ext>
          </a:extLst>
        </xdr:cNvPr>
        <xdr:cNvSpPr/>
      </xdr:nvSpPr>
      <xdr:spPr>
        <a:xfrm>
          <a:off x="13652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51707</xdr:rowOff>
    </xdr:from>
    <xdr:to>
      <xdr:col>76</xdr:col>
      <xdr:colOff>114300</xdr:colOff>
      <xdr:row>105</xdr:row>
      <xdr:rowOff>63137</xdr:rowOff>
    </xdr:to>
    <xdr:cxnSp macro="">
      <xdr:nvCxnSpPr>
        <xdr:cNvPr id="888" name="直線コネクタ 887">
          <a:extLst>
            <a:ext uri="{FF2B5EF4-FFF2-40B4-BE49-F238E27FC236}">
              <a16:creationId xmlns:a16="http://schemas.microsoft.com/office/drawing/2014/main" id="{FF370293-8253-4875-B6E3-938BC66355DE}"/>
            </a:ext>
          </a:extLst>
        </xdr:cNvPr>
        <xdr:cNvCxnSpPr/>
      </xdr:nvCxnSpPr>
      <xdr:spPr>
        <a:xfrm flipV="1">
          <a:off x="13703300" y="180539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69487</xdr:rowOff>
    </xdr:from>
    <xdr:to>
      <xdr:col>67</xdr:col>
      <xdr:colOff>101600</xdr:colOff>
      <xdr:row>104</xdr:row>
      <xdr:rowOff>171087</xdr:rowOff>
    </xdr:to>
    <xdr:sp macro="" textlink="">
      <xdr:nvSpPr>
        <xdr:cNvPr id="889" name="楕円 888">
          <a:extLst>
            <a:ext uri="{FF2B5EF4-FFF2-40B4-BE49-F238E27FC236}">
              <a16:creationId xmlns:a16="http://schemas.microsoft.com/office/drawing/2014/main" id="{C25E94C6-94BF-43CD-9385-105F231749D5}"/>
            </a:ext>
          </a:extLst>
        </xdr:cNvPr>
        <xdr:cNvSpPr/>
      </xdr:nvSpPr>
      <xdr:spPr>
        <a:xfrm>
          <a:off x="12763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120287</xdr:rowOff>
    </xdr:from>
    <xdr:to>
      <xdr:col>71</xdr:col>
      <xdr:colOff>177800</xdr:colOff>
      <xdr:row>105</xdr:row>
      <xdr:rowOff>63137</xdr:rowOff>
    </xdr:to>
    <xdr:cxnSp macro="">
      <xdr:nvCxnSpPr>
        <xdr:cNvPr id="890" name="直線コネクタ 889">
          <a:extLst>
            <a:ext uri="{FF2B5EF4-FFF2-40B4-BE49-F238E27FC236}">
              <a16:creationId xmlns:a16="http://schemas.microsoft.com/office/drawing/2014/main" id="{F10DD03D-6C5F-4158-B75C-41AA95F3648C}"/>
            </a:ext>
          </a:extLst>
        </xdr:cNvPr>
        <xdr:cNvCxnSpPr/>
      </xdr:nvCxnSpPr>
      <xdr:spPr>
        <a:xfrm>
          <a:off x="12814300" y="179510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30859</xdr:rowOff>
    </xdr:from>
    <xdr:ext cx="405111" cy="259045"/>
    <xdr:sp macro="" textlink="">
      <xdr:nvSpPr>
        <xdr:cNvPr id="891" name="n_1aveValue【庁舎】&#10;有形固定資産減価償却率">
          <a:extLst>
            <a:ext uri="{FF2B5EF4-FFF2-40B4-BE49-F238E27FC236}">
              <a16:creationId xmlns:a16="http://schemas.microsoft.com/office/drawing/2014/main" id="{AEFD392D-B0CC-4ACC-A460-8152D4551997}"/>
            </a:ext>
          </a:extLst>
        </xdr:cNvPr>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2" name="n_2aveValue【庁舎】&#10;有形固定資産減価償却率">
          <a:extLst>
            <a:ext uri="{FF2B5EF4-FFF2-40B4-BE49-F238E27FC236}">
              <a16:creationId xmlns:a16="http://schemas.microsoft.com/office/drawing/2014/main" id="{0481A389-7787-44B8-9C2F-0805E05DACC3}"/>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3" name="n_3aveValue【庁舎】&#10;有形固定資産減価償却率">
          <a:extLst>
            <a:ext uri="{FF2B5EF4-FFF2-40B4-BE49-F238E27FC236}">
              <a16:creationId xmlns:a16="http://schemas.microsoft.com/office/drawing/2014/main" id="{49D3E7F2-CB7A-4ACF-88A1-BF249931D2AC}"/>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33219</xdr:rowOff>
    </xdr:from>
    <xdr:ext cx="405111" cy="259045"/>
    <xdr:sp macro="" textlink="">
      <xdr:nvSpPr>
        <xdr:cNvPr id="894" name="n_4aveValue【庁舎】&#10;有形固定資産減価償却率">
          <a:extLst>
            <a:ext uri="{FF2B5EF4-FFF2-40B4-BE49-F238E27FC236}">
              <a16:creationId xmlns:a16="http://schemas.microsoft.com/office/drawing/2014/main" id="{A8DB89F6-3167-4FAF-99BC-573E7BC31A82}"/>
            </a:ext>
          </a:extLst>
        </xdr:cNvPr>
        <xdr:cNvSpPr txBox="1"/>
      </xdr:nvSpPr>
      <xdr:spPr>
        <a:xfrm>
          <a:off x="12611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895" name="n_1mainValue【庁舎】&#10;有形固定資産減価償却率">
          <a:extLst>
            <a:ext uri="{FF2B5EF4-FFF2-40B4-BE49-F238E27FC236}">
              <a16:creationId xmlns:a16="http://schemas.microsoft.com/office/drawing/2014/main" id="{BA506531-6C93-490E-A6B1-60F147ACB071}"/>
            </a:ext>
          </a:extLst>
        </xdr:cNvPr>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93634</xdr:rowOff>
    </xdr:from>
    <xdr:ext cx="405111" cy="259045"/>
    <xdr:sp macro="" textlink="">
      <xdr:nvSpPr>
        <xdr:cNvPr id="896" name="n_2mainValue【庁舎】&#10;有形固定資産減価償却率">
          <a:extLst>
            <a:ext uri="{FF2B5EF4-FFF2-40B4-BE49-F238E27FC236}">
              <a16:creationId xmlns:a16="http://schemas.microsoft.com/office/drawing/2014/main" id="{C32E29B3-D111-481C-8666-3ED5B37055E7}"/>
            </a:ext>
          </a:extLst>
        </xdr:cNvPr>
        <xdr:cNvSpPr txBox="1"/>
      </xdr:nvSpPr>
      <xdr:spPr>
        <a:xfrm>
          <a:off x="14389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105064</xdr:rowOff>
    </xdr:from>
    <xdr:ext cx="405111" cy="259045"/>
    <xdr:sp macro="" textlink="">
      <xdr:nvSpPr>
        <xdr:cNvPr id="897" name="n_3mainValue【庁舎】&#10;有形固定資産減価償却率">
          <a:extLst>
            <a:ext uri="{FF2B5EF4-FFF2-40B4-BE49-F238E27FC236}">
              <a16:creationId xmlns:a16="http://schemas.microsoft.com/office/drawing/2014/main" id="{03FD3651-22FC-4C5E-B6D3-FD2B34F9F052}"/>
            </a:ext>
          </a:extLst>
        </xdr:cNvPr>
        <xdr:cNvSpPr txBox="1"/>
      </xdr:nvSpPr>
      <xdr:spPr>
        <a:xfrm>
          <a:off x="13500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16164</xdr:rowOff>
    </xdr:from>
    <xdr:ext cx="405111" cy="259045"/>
    <xdr:sp macro="" textlink="">
      <xdr:nvSpPr>
        <xdr:cNvPr id="898" name="n_4mainValue【庁舎】&#10;有形固定資産減価償却率">
          <a:extLst>
            <a:ext uri="{FF2B5EF4-FFF2-40B4-BE49-F238E27FC236}">
              <a16:creationId xmlns:a16="http://schemas.microsoft.com/office/drawing/2014/main" id="{537FE5F7-CEAE-4193-9481-E9ACA667F275}"/>
            </a:ext>
          </a:extLst>
        </xdr:cNvPr>
        <xdr:cNvSpPr txBox="1"/>
      </xdr:nvSpPr>
      <xdr:spPr>
        <a:xfrm>
          <a:off x="12611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544C179B-2EC3-459E-95CF-1EC3B48FFAE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A620857E-2AB7-4E15-A596-BC04A0FE9A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681C4AC4-2741-46D5-8BF6-FF681E9A4F1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7C07C8AD-07AD-443B-8145-7DC1F9422D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CD900E08-5628-4D18-85AF-4E3514CD42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4B6D690-28B4-4B53-B503-7DDDCDE93E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ABA397D6-598A-42C8-8F7F-529511CD993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C65FCDBB-4606-4D72-B8BF-42E5CD89671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B2152077-68CB-47B4-BFD5-C8028EE2DA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75500E43-7203-4791-8F6D-6F1317C546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67930EE1-7392-4645-8AF9-1A66980835C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FE6A5AEC-C688-416D-8B54-590E0655604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9A4A7C27-978E-4438-BCD3-D68B510E562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9B4237A0-7CAA-4365-B009-04C6057DDC4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96560A62-DC81-4207-87D0-FFD2CBD2B3C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6A4D35BF-EB59-4708-A85C-FCC95D84292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C550E813-B247-4F20-A86C-C9649A80756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4409144B-B886-40C7-A01D-62F118CED02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4573B8F7-C7F7-4B19-BA67-DDB607EB0AA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9C12AAAB-E20F-4AF8-966C-B92570F0397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12EC7873-DF8F-452E-BC4C-C3CF8E4ECE5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929495CB-8A8C-42D0-9F0A-960148514CD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30A72199-81AE-4437-85E8-726BBBCE09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B55898D3-3E78-46EA-99A1-F3B79D35DD7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7B402F55-FE36-4932-98BA-7B87C5C32A2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924" name="直線コネクタ 923">
          <a:extLst>
            <a:ext uri="{FF2B5EF4-FFF2-40B4-BE49-F238E27FC236}">
              <a16:creationId xmlns:a16="http://schemas.microsoft.com/office/drawing/2014/main" id="{50D09F4D-7F3D-47F4-B9D6-C84F003F5961}"/>
            </a:ext>
          </a:extLst>
        </xdr:cNvPr>
        <xdr:cNvCxnSpPr/>
      </xdr:nvCxnSpPr>
      <xdr:spPr>
        <a:xfrm flipV="1">
          <a:off x="22160864" y="170677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5" name="【庁舎】&#10;一人当たり面積最小値テキスト">
          <a:extLst>
            <a:ext uri="{FF2B5EF4-FFF2-40B4-BE49-F238E27FC236}">
              <a16:creationId xmlns:a16="http://schemas.microsoft.com/office/drawing/2014/main" id="{8D25DD06-6FF0-424C-A8BD-CB691AB8537C}"/>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6" name="直線コネクタ 925">
          <a:extLst>
            <a:ext uri="{FF2B5EF4-FFF2-40B4-BE49-F238E27FC236}">
              <a16:creationId xmlns:a16="http://schemas.microsoft.com/office/drawing/2014/main" id="{C2D44664-8083-46AE-9812-CE0EA815977E}"/>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927" name="【庁舎】&#10;一人当たり面積最大値テキスト">
          <a:extLst>
            <a:ext uri="{FF2B5EF4-FFF2-40B4-BE49-F238E27FC236}">
              <a16:creationId xmlns:a16="http://schemas.microsoft.com/office/drawing/2014/main" id="{6FA4D49A-6BCB-420D-83CB-DA634AA9EAA9}"/>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928" name="直線コネクタ 927">
          <a:extLst>
            <a:ext uri="{FF2B5EF4-FFF2-40B4-BE49-F238E27FC236}">
              <a16:creationId xmlns:a16="http://schemas.microsoft.com/office/drawing/2014/main" id="{B9AF7EA7-F267-44ED-B172-44EE8AEE15AA}"/>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29" name="【庁舎】&#10;一人当たり面積平均値テキスト">
          <a:extLst>
            <a:ext uri="{FF2B5EF4-FFF2-40B4-BE49-F238E27FC236}">
              <a16:creationId xmlns:a16="http://schemas.microsoft.com/office/drawing/2014/main" id="{D6D3B67D-6FA4-43C5-8644-98A1767CF362}"/>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30" name="フローチャート: 判断 929">
          <a:extLst>
            <a:ext uri="{FF2B5EF4-FFF2-40B4-BE49-F238E27FC236}">
              <a16:creationId xmlns:a16="http://schemas.microsoft.com/office/drawing/2014/main" id="{B7D0AFC7-81C4-443E-AC31-34B9E7A955A1}"/>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931" name="フローチャート: 判断 930">
          <a:extLst>
            <a:ext uri="{FF2B5EF4-FFF2-40B4-BE49-F238E27FC236}">
              <a16:creationId xmlns:a16="http://schemas.microsoft.com/office/drawing/2014/main" id="{9FE9E0B5-ED3E-4BAC-B6E6-B05753D09BFC}"/>
            </a:ext>
          </a:extLst>
        </xdr:cNvPr>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932" name="フローチャート: 判断 931">
          <a:extLst>
            <a:ext uri="{FF2B5EF4-FFF2-40B4-BE49-F238E27FC236}">
              <a16:creationId xmlns:a16="http://schemas.microsoft.com/office/drawing/2014/main" id="{0A5D4F4A-A4CE-48C3-A41D-4F5E9EFBE616}"/>
            </a:ext>
          </a:extLst>
        </xdr:cNvPr>
        <xdr:cNvSpPr/>
      </xdr:nvSpPr>
      <xdr:spPr>
        <a:xfrm>
          <a:off x="20383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933" name="フローチャート: 判断 932">
          <a:extLst>
            <a:ext uri="{FF2B5EF4-FFF2-40B4-BE49-F238E27FC236}">
              <a16:creationId xmlns:a16="http://schemas.microsoft.com/office/drawing/2014/main" id="{D89538AD-E14B-4022-A33B-60896D9D16CC}"/>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34" name="フローチャート: 判断 933">
          <a:extLst>
            <a:ext uri="{FF2B5EF4-FFF2-40B4-BE49-F238E27FC236}">
              <a16:creationId xmlns:a16="http://schemas.microsoft.com/office/drawing/2014/main" id="{D1FBF7BC-668E-4D0B-89DE-65C72D4FDA1B}"/>
            </a:ext>
          </a:extLst>
        </xdr:cNvPr>
        <xdr:cNvSpPr/>
      </xdr:nvSpPr>
      <xdr:spPr>
        <a:xfrm>
          <a:off x="18605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1D760A1-765D-458B-87B1-12AA717817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F6A6BDE-3AF0-4396-9062-DDA1A459323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413C2CA-38D3-4295-962F-036520BAD6B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628FD2F-530E-45C8-901F-27247CD11A7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C9314A-BD20-4691-8185-8D5AED337F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940" name="楕円 939">
          <a:extLst>
            <a:ext uri="{FF2B5EF4-FFF2-40B4-BE49-F238E27FC236}">
              <a16:creationId xmlns:a16="http://schemas.microsoft.com/office/drawing/2014/main" id="{0C88FAFB-1A44-48A8-B00B-4118E5767B82}"/>
            </a:ext>
          </a:extLst>
        </xdr:cNvPr>
        <xdr:cNvSpPr/>
      </xdr:nvSpPr>
      <xdr:spPr>
        <a:xfrm>
          <a:off x="22110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21789</xdr:rowOff>
    </xdr:from>
    <xdr:ext cx="469744" cy="259045"/>
    <xdr:sp macro="" textlink="">
      <xdr:nvSpPr>
        <xdr:cNvPr id="941" name="【庁舎】&#10;一人当たり面積該当値テキスト">
          <a:extLst>
            <a:ext uri="{FF2B5EF4-FFF2-40B4-BE49-F238E27FC236}">
              <a16:creationId xmlns:a16="http://schemas.microsoft.com/office/drawing/2014/main" id="{D91C2314-082A-4371-9751-6E7C6581DF10}"/>
            </a:ext>
          </a:extLst>
        </xdr:cNvPr>
        <xdr:cNvSpPr txBox="1"/>
      </xdr:nvSpPr>
      <xdr:spPr>
        <a:xfrm>
          <a:off x="22199600" y="1819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942" name="楕円 941">
          <a:extLst>
            <a:ext uri="{FF2B5EF4-FFF2-40B4-BE49-F238E27FC236}">
              <a16:creationId xmlns:a16="http://schemas.microsoft.com/office/drawing/2014/main" id="{B9CAE3C6-04DC-43B8-AFED-4C29A85545F9}"/>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94162</xdr:rowOff>
    </xdr:from>
    <xdr:to>
      <xdr:col>116</xdr:col>
      <xdr:colOff>63500</xdr:colOff>
      <xdr:row>106</xdr:row>
      <xdr:rowOff>99061</xdr:rowOff>
    </xdr:to>
    <xdr:cxnSp macro="">
      <xdr:nvCxnSpPr>
        <xdr:cNvPr id="943" name="直線コネクタ 942">
          <a:extLst>
            <a:ext uri="{FF2B5EF4-FFF2-40B4-BE49-F238E27FC236}">
              <a16:creationId xmlns:a16="http://schemas.microsoft.com/office/drawing/2014/main" id="{5BD1C836-83D7-41F1-A009-014DCED27A69}"/>
            </a:ext>
          </a:extLst>
        </xdr:cNvPr>
        <xdr:cNvCxnSpPr/>
      </xdr:nvCxnSpPr>
      <xdr:spPr>
        <a:xfrm flipV="1">
          <a:off x="21323300" y="1826786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51526</xdr:rowOff>
    </xdr:from>
    <xdr:to>
      <xdr:col>107</xdr:col>
      <xdr:colOff>101600</xdr:colOff>
      <xdr:row>106</xdr:row>
      <xdr:rowOff>153126</xdr:rowOff>
    </xdr:to>
    <xdr:sp macro="" textlink="">
      <xdr:nvSpPr>
        <xdr:cNvPr id="944" name="楕円 943">
          <a:extLst>
            <a:ext uri="{FF2B5EF4-FFF2-40B4-BE49-F238E27FC236}">
              <a16:creationId xmlns:a16="http://schemas.microsoft.com/office/drawing/2014/main" id="{4321E143-7A0A-473A-A15A-57C64438081C}"/>
            </a:ext>
          </a:extLst>
        </xdr:cNvPr>
        <xdr:cNvSpPr/>
      </xdr:nvSpPr>
      <xdr:spPr>
        <a:xfrm>
          <a:off x="2038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102326</xdr:rowOff>
    </xdr:to>
    <xdr:cxnSp macro="">
      <xdr:nvCxnSpPr>
        <xdr:cNvPr id="945" name="直線コネクタ 944">
          <a:extLst>
            <a:ext uri="{FF2B5EF4-FFF2-40B4-BE49-F238E27FC236}">
              <a16:creationId xmlns:a16="http://schemas.microsoft.com/office/drawing/2014/main" id="{AE417C3C-3386-45C8-A6D0-CB560F049B4E}"/>
            </a:ext>
          </a:extLst>
        </xdr:cNvPr>
        <xdr:cNvCxnSpPr/>
      </xdr:nvCxnSpPr>
      <xdr:spPr>
        <a:xfrm flipV="1">
          <a:off x="20434300" y="1827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946" name="楕円 945">
          <a:extLst>
            <a:ext uri="{FF2B5EF4-FFF2-40B4-BE49-F238E27FC236}">
              <a16:creationId xmlns:a16="http://schemas.microsoft.com/office/drawing/2014/main" id="{AB0C2F0C-2A7A-4B7A-AE26-7A4A046840A4}"/>
            </a:ext>
          </a:extLst>
        </xdr:cNvPr>
        <xdr:cNvSpPr/>
      </xdr:nvSpPr>
      <xdr:spPr>
        <a:xfrm>
          <a:off x="19494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102326</xdr:rowOff>
    </xdr:from>
    <xdr:to>
      <xdr:col>107</xdr:col>
      <xdr:colOff>50800</xdr:colOff>
      <xdr:row>106</xdr:row>
      <xdr:rowOff>102326</xdr:rowOff>
    </xdr:to>
    <xdr:cxnSp macro="">
      <xdr:nvCxnSpPr>
        <xdr:cNvPr id="947" name="直線コネクタ 946">
          <a:extLst>
            <a:ext uri="{FF2B5EF4-FFF2-40B4-BE49-F238E27FC236}">
              <a16:creationId xmlns:a16="http://schemas.microsoft.com/office/drawing/2014/main" id="{49ABBAC6-E108-41A4-910B-6CD1AAD9E2DE}"/>
            </a:ext>
          </a:extLst>
        </xdr:cNvPr>
        <xdr:cNvCxnSpPr/>
      </xdr:nvCxnSpPr>
      <xdr:spPr>
        <a:xfrm>
          <a:off x="19545300" y="18276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20501</xdr:rowOff>
    </xdr:from>
    <xdr:to>
      <xdr:col>98</xdr:col>
      <xdr:colOff>38100</xdr:colOff>
      <xdr:row>106</xdr:row>
      <xdr:rowOff>122101</xdr:rowOff>
    </xdr:to>
    <xdr:sp macro="" textlink="">
      <xdr:nvSpPr>
        <xdr:cNvPr id="948" name="楕円 947">
          <a:extLst>
            <a:ext uri="{FF2B5EF4-FFF2-40B4-BE49-F238E27FC236}">
              <a16:creationId xmlns:a16="http://schemas.microsoft.com/office/drawing/2014/main" id="{C9B06257-6EF6-4D07-8056-33EDCD8520C1}"/>
            </a:ext>
          </a:extLst>
        </xdr:cNvPr>
        <xdr:cNvSpPr/>
      </xdr:nvSpPr>
      <xdr:spPr>
        <a:xfrm>
          <a:off x="18605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71301</xdr:rowOff>
    </xdr:from>
    <xdr:to>
      <xdr:col>102</xdr:col>
      <xdr:colOff>114300</xdr:colOff>
      <xdr:row>106</xdr:row>
      <xdr:rowOff>102326</xdr:rowOff>
    </xdr:to>
    <xdr:cxnSp macro="">
      <xdr:nvCxnSpPr>
        <xdr:cNvPr id="949" name="直線コネクタ 948">
          <a:extLst>
            <a:ext uri="{FF2B5EF4-FFF2-40B4-BE49-F238E27FC236}">
              <a16:creationId xmlns:a16="http://schemas.microsoft.com/office/drawing/2014/main" id="{3895820D-5121-48D6-A95F-218B73227E7D}"/>
            </a:ext>
          </a:extLst>
        </xdr:cNvPr>
        <xdr:cNvCxnSpPr/>
      </xdr:nvCxnSpPr>
      <xdr:spPr>
        <a:xfrm>
          <a:off x="18656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146793</xdr:rowOff>
    </xdr:from>
    <xdr:ext cx="469744" cy="259045"/>
    <xdr:sp macro="" textlink="">
      <xdr:nvSpPr>
        <xdr:cNvPr id="950" name="n_1aveValue【庁舎】&#10;一人当たり面積">
          <a:extLst>
            <a:ext uri="{FF2B5EF4-FFF2-40B4-BE49-F238E27FC236}">
              <a16:creationId xmlns:a16="http://schemas.microsoft.com/office/drawing/2014/main" id="{E28B87BD-0350-4C07-8F8A-5A160C7919D5}"/>
            </a:ext>
          </a:extLst>
        </xdr:cNvPr>
        <xdr:cNvSpPr txBox="1"/>
      </xdr:nvSpPr>
      <xdr:spPr>
        <a:xfrm>
          <a:off x="21075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145885</xdr:rowOff>
    </xdr:from>
    <xdr:ext cx="469744" cy="259045"/>
    <xdr:sp macro="" textlink="">
      <xdr:nvSpPr>
        <xdr:cNvPr id="951" name="n_2aveValue【庁舎】&#10;一人当たり面積">
          <a:extLst>
            <a:ext uri="{FF2B5EF4-FFF2-40B4-BE49-F238E27FC236}">
              <a16:creationId xmlns:a16="http://schemas.microsoft.com/office/drawing/2014/main" id="{B63B90CF-CCA5-41E2-8055-43042781A4CA}"/>
            </a:ext>
          </a:extLst>
        </xdr:cNvPr>
        <xdr:cNvSpPr txBox="1"/>
      </xdr:nvSpPr>
      <xdr:spPr>
        <a:xfrm>
          <a:off x="20199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952" name="n_3aveValue【庁舎】&#10;一人当たり面積">
          <a:extLst>
            <a:ext uri="{FF2B5EF4-FFF2-40B4-BE49-F238E27FC236}">
              <a16:creationId xmlns:a16="http://schemas.microsoft.com/office/drawing/2014/main" id="{B881BFE4-604E-419A-80F4-7982D6DC80EC}"/>
            </a:ext>
          </a:extLst>
        </xdr:cNvPr>
        <xdr:cNvSpPr txBox="1"/>
      </xdr:nvSpPr>
      <xdr:spPr>
        <a:xfrm>
          <a:off x="19310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953" name="n_4aveValue【庁舎】&#10;一人当たり面積">
          <a:extLst>
            <a:ext uri="{FF2B5EF4-FFF2-40B4-BE49-F238E27FC236}">
              <a16:creationId xmlns:a16="http://schemas.microsoft.com/office/drawing/2014/main" id="{1625E1AA-C318-4AAA-9578-93E02BCBA2B3}"/>
            </a:ext>
          </a:extLst>
        </xdr:cNvPr>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954" name="n_1mainValue【庁舎】&#10;一人当たり面積">
          <a:extLst>
            <a:ext uri="{FF2B5EF4-FFF2-40B4-BE49-F238E27FC236}">
              <a16:creationId xmlns:a16="http://schemas.microsoft.com/office/drawing/2014/main" id="{A3BFD02D-ED20-4860-9610-AB30406CDCAF}"/>
            </a:ext>
          </a:extLst>
        </xdr:cNvPr>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169653</xdr:rowOff>
    </xdr:from>
    <xdr:ext cx="469744" cy="259045"/>
    <xdr:sp macro="" textlink="">
      <xdr:nvSpPr>
        <xdr:cNvPr id="955" name="n_2mainValue【庁舎】&#10;一人当たり面積">
          <a:extLst>
            <a:ext uri="{FF2B5EF4-FFF2-40B4-BE49-F238E27FC236}">
              <a16:creationId xmlns:a16="http://schemas.microsoft.com/office/drawing/2014/main" id="{DA78F069-F398-4BBC-8FEE-D00DD6343E5D}"/>
            </a:ext>
          </a:extLst>
        </xdr:cNvPr>
        <xdr:cNvSpPr txBox="1"/>
      </xdr:nvSpPr>
      <xdr:spPr>
        <a:xfrm>
          <a:off x="20199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956" name="n_3mainValue【庁舎】&#10;一人当たり面積">
          <a:extLst>
            <a:ext uri="{FF2B5EF4-FFF2-40B4-BE49-F238E27FC236}">
              <a16:creationId xmlns:a16="http://schemas.microsoft.com/office/drawing/2014/main" id="{C937F661-6A13-4C31-BA86-C9D7AD14B601}"/>
            </a:ext>
          </a:extLst>
        </xdr:cNvPr>
        <xdr:cNvSpPr txBox="1"/>
      </xdr:nvSpPr>
      <xdr:spPr>
        <a:xfrm>
          <a:off x="19310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138628</xdr:rowOff>
    </xdr:from>
    <xdr:ext cx="469744" cy="259045"/>
    <xdr:sp macro="" textlink="">
      <xdr:nvSpPr>
        <xdr:cNvPr id="957" name="n_4mainValue【庁舎】&#10;一人当たり面積">
          <a:extLst>
            <a:ext uri="{FF2B5EF4-FFF2-40B4-BE49-F238E27FC236}">
              <a16:creationId xmlns:a16="http://schemas.microsoft.com/office/drawing/2014/main" id="{80913F1E-11FD-4C1A-9FFC-80B7E226B0A8}"/>
            </a:ext>
          </a:extLst>
        </xdr:cNvPr>
        <xdr:cNvSpPr txBox="1"/>
      </xdr:nvSpPr>
      <xdr:spPr>
        <a:xfrm>
          <a:off x="18421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176E3103-122F-4BD6-9094-467659D935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E8BEBE0-1A53-4BF5-8DAB-FEA891ACDD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F48EF6DF-BF43-4796-938C-E2F7054ACB6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の施設類型別ストック情報②について、類似団体の平均と比較して有形固定資産減価償却率が高くなっている施設は、体育館・プール、保健センター・保健所、福祉施設、市民会館、庁舎となっている。</a:t>
          </a:r>
          <a:endParaRPr lang="ja-JP" altLang="ja-JP" sz="1400">
            <a:effectLst/>
          </a:endParaRPr>
        </a:p>
        <a:p>
          <a:r>
            <a:rPr kumimoji="1" lang="ja-JP" altLang="ja-JP" sz="1100">
              <a:solidFill>
                <a:schemeClr val="dk1"/>
              </a:solidFill>
              <a:effectLst/>
              <a:latin typeface="+mn-lt"/>
              <a:ea typeface="+mn-ea"/>
              <a:cs typeface="+mn-cs"/>
            </a:rPr>
            <a:t>その中で、庁舎については、日吉支所庁舎を平成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年度にかけて、吹上支所庁舎を平成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令和元年度にかけて、それぞれ整備・改修しており、耐震化を含めて老朽化に対応している。その中で、日吉支所庁舎は、隣接していた中央公民館及び図書館について複合化し整備した。また、本庁舎については、令和２年度に耐震補強改修を実施しており、東市来支所庁舎については、老朽化施設への対応及び改修を順次実施している。保健センターについては、令和２年度には東市来保健センターの床フローリングの張り替え等の修繕を行った。今後、さらに老朽化対策等が必要となる中で、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年３月に公共施設等総合管理計画を策定し、保有総量の縮小や長寿命化の推進、施設管理の効率化を基本方針として掲げているところであり、また、その基本方針に対して、「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年間で施設の保有面積を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％削減」、「長寿命による</a:t>
          </a:r>
          <a:r>
            <a:rPr kumimoji="1" lang="en-US" altLang="ja-JP" sz="1100">
              <a:solidFill>
                <a:schemeClr val="dk1"/>
              </a:solidFill>
              <a:effectLst/>
              <a:latin typeface="+mn-lt"/>
              <a:ea typeface="+mn-ea"/>
              <a:cs typeface="+mn-cs"/>
            </a:rPr>
            <a:t>LCC</a:t>
          </a:r>
          <a:r>
            <a:rPr kumimoji="1" lang="ja-JP" altLang="ja-JP" sz="1100">
              <a:solidFill>
                <a:schemeClr val="dk1"/>
              </a:solidFill>
              <a:effectLst/>
              <a:latin typeface="+mn-lt"/>
              <a:ea typeface="+mn-ea"/>
              <a:cs typeface="+mn-cs"/>
            </a:rPr>
            <a:t>（ライフサイクルコスト）の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％低減」、「民間活力の推進等による維持管理コストを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％削減」の目標値を設定しており、本計画に基づく取組を一層推進する必要がある。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0823040-D175-4059-BC0E-78871D8FA5B7}"/>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1359D60-2B7E-4EC6-B4D6-D9E4E4ECD67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99C1E58-ECA8-49A1-B48D-141F8E17CFD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867FF91-3574-4F3C-9FE2-269CA43C786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031D70B-1784-4BA0-BF51-136C1C95216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79E66B6-92B4-4615-B166-F50209C86DA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6CD1F31-B4FF-4D04-B969-16EDE2393AE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66C27843-4726-4F16-BC43-F037F1326B0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D7E4DFA-B986-4E23-A576-974BBCA31C9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2799E50-A54B-4442-B699-9BFBDFBE435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46,992
46,640
253.01
30,767,142
29,501,128
1,141,423
14,772,532
30,761,416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F13F722-C746-46BB-998D-1F775BA8554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D40986F-B67C-4010-A86B-77C690F377D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1D88FCE-280E-46C0-825A-E55F4DD61BE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EDB50B0-1BAD-4EFB-B9C5-B50D63A7A3B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61E7057-1745-4F3E-B148-5ABD5E7DAF0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13B8738-42A6-4B57-93D6-D356E7AC57D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B65A73F-3FE5-4C0B-B4EC-2C50B5FB503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7C826EC-8D6A-4907-9899-E6552A7C0C3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0C28A85-B3C4-4767-B6C9-4A3913CBAA7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AF3A667-C627-4BCB-9120-DF39231D5E07}"/>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0F09FBD-618A-4BE4-9872-2E6DE0BC472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EE4C36F-4B82-4E8E-824E-20C7EEFC64B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682B7BE-5776-4A52-87CA-FD25DE876D6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71F00BF-8BC3-4D91-A218-00A03449DDC5}"/>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0F1A4AE-2C7F-402B-903A-0C83438B43D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67736FB-4EC2-4DAE-BB13-3A8601E801D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5F4C545-DEC8-4E93-A281-2BCF8CCD2D7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EAB7825-F83C-46EC-934B-2A00330E8D7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EED5379-502D-4720-AE61-2B819838ADAD}"/>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BE319FE-1123-4E4B-ABF9-9322B272A8E4}"/>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AB275C0-BB2A-4B93-BBBB-EE6CDCD1F03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09D4A1F-97E8-47B4-86C1-53E4872C3AE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DB6AFB3-79C1-4BE4-91A4-77949D40AB2F}"/>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AE3C22E-778F-4C28-B236-631AB3D76F89}"/>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5C22394-22FF-4546-A34E-A55D5DDDD84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E90BEBFE-79B7-411D-B20C-C8CDCC846BF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7F03A48-D30C-4621-809A-3D423958A79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57C39EB-C7FB-4EA3-985E-7F9A9D79BF88}"/>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DA4E648-7275-4BBC-A5E6-9FFE81DD2A5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AC3193B-8705-475D-A0A9-40BF75A2296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E2F7D08-8305-4C7A-9104-05C32E2C29E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0EB062B-7B5B-4D46-AD81-63B83497C88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6D7AEEA-E2C8-4707-A977-2EA9A79C7A9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29CA92A-6790-4F10-A26F-A8E0B144E4A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A3B65C9-8A3E-4B87-BA34-2B583F1E11B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ED1FA64-F4D3-4C8D-B216-F127883559E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2431E11-BD36-4E15-ACF4-53DD0BC19A6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自主財源比率が低い財政構造の中、少子高齢化の進行等に伴う社会保障関係費や公共施設の老朽化に伴う維持補修費など行政需要は拡大傾向にある。その中で本市の令和４年度の財政力指数は</a:t>
          </a:r>
          <a:r>
            <a:rPr lang="en-US" altLang="ja-JP" sz="1100" b="0" i="0" baseline="0">
              <a:solidFill>
                <a:schemeClr val="dk1"/>
              </a:solidFill>
              <a:effectLst/>
              <a:latin typeface="+mn-lt"/>
              <a:ea typeface="+mn-ea"/>
              <a:cs typeface="+mn-cs"/>
            </a:rPr>
            <a:t>0.40</a:t>
          </a:r>
          <a:r>
            <a:rPr lang="ja-JP" altLang="ja-JP" sz="1100" b="0" i="0" baseline="0">
              <a:solidFill>
                <a:schemeClr val="dk1"/>
              </a:solidFill>
              <a:effectLst/>
              <a:latin typeface="+mn-lt"/>
              <a:ea typeface="+mn-ea"/>
              <a:cs typeface="+mn-cs"/>
            </a:rPr>
            <a:t>と、近年はほぼ横ばいで推移しており、県平均は上回っているものの、類似団体の平均は依然として下回っている。今後も、第４次行政改革大綱行動計画に基づき、市税等収納率や未収債権縮減額等の目標設定等による債権管理の適正化や、未利用財産等の有効活用・処分・行政財産の貸付等による自主財源の確保などを推進し、行政の効率化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C7E1BE5-9455-4658-AF20-C398999CA31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CEB8E8C4-60DE-4ADE-B876-BEACD533921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F12B57E9-E84E-4D9B-A3AA-80454B6F4D93}"/>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DAB16AC9-B794-4520-BDA9-F083D7F4726D}"/>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4F1EA22F-0613-4C02-B20C-B8B5C3C4E504}"/>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165301B4-D09B-4893-935D-A90F9ED4DF42}"/>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EC620CE5-2D7A-4CD0-A66A-6F4E3637FB59}"/>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3B2428B8-5AB7-41C5-8D03-AA8A44F19E9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289F0D43-3E49-4593-B4F5-F56400EDF239}"/>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AD09AACD-2363-4782-946B-1CEAED9BB941}"/>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66B04AFF-3EC8-46C0-B97D-19793C9B4075}"/>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8F2806F3-E215-482F-BA31-A8606FD2FAC3}"/>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82FFED1D-23E1-4390-9650-D1EBFBAEAE88}"/>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CE3DA308-D42F-4705-8B09-99C6DBF448FB}"/>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D73F4CF1-3D16-48A7-94D5-81F4DDCC461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7FD9371D-D6C4-47B7-B07E-3B203DB68B8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A2039FE0-561A-4B2F-ADF3-EB0AE8FA328B}"/>
            </a:ext>
          </a:extLst>
        </xdr:cNvPr>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1408CDB6-6D83-43C7-9D43-B17401A9B8C1}"/>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3A16F5AF-8154-46CF-BC02-0366F7EB8F1C}"/>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id="{B367A4AE-1C1B-4F76-9551-11AF4454494B}"/>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id="{65755CC7-E541-42FA-A6B1-D47E58CCBF1E}"/>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0" name="直線コネクタ 69">
          <a:extLst>
            <a:ext uri="{FF2B5EF4-FFF2-40B4-BE49-F238E27FC236}">
              <a16:creationId xmlns:a16="http://schemas.microsoft.com/office/drawing/2014/main" id="{359168CF-D139-4574-9F29-7486E38C8537}"/>
            </a:ext>
          </a:extLst>
        </xdr:cNvPr>
        <xdr:cNvCxnSpPr/>
      </xdr:nvCxnSpPr>
      <xdr:spPr>
        <a:xfrm flipV="1">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1" name="財政力平均値テキスト">
          <a:extLst>
            <a:ext uri="{FF2B5EF4-FFF2-40B4-BE49-F238E27FC236}">
              <a16:creationId xmlns:a16="http://schemas.microsoft.com/office/drawing/2014/main" id="{529DF631-92ED-40FD-BD61-C82629336874}"/>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id="{B62B4902-2E6B-40C3-81AB-025140B74E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3" name="直線コネクタ 72">
          <a:extLst>
            <a:ext uri="{FF2B5EF4-FFF2-40B4-BE49-F238E27FC236}">
              <a16:creationId xmlns:a16="http://schemas.microsoft.com/office/drawing/2014/main" id="{AE986976-B35D-490F-8316-680824496AB8}"/>
            </a:ext>
          </a:extLst>
        </xdr:cNvPr>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id="{215056A8-5AC9-4D6D-BB35-9009771520AC}"/>
            </a:ext>
          </a:extLst>
        </xdr:cNvPr>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a:extLst>
            <a:ext uri="{FF2B5EF4-FFF2-40B4-BE49-F238E27FC236}">
              <a16:creationId xmlns:a16="http://schemas.microsoft.com/office/drawing/2014/main" id="{1B496ACE-F568-412F-A1E5-143F72E051FA}"/>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6" name="直線コネクタ 75">
          <a:extLst>
            <a:ext uri="{FF2B5EF4-FFF2-40B4-BE49-F238E27FC236}">
              <a16:creationId xmlns:a16="http://schemas.microsoft.com/office/drawing/2014/main" id="{88F67F31-68C0-4C93-AAB0-584093656A05}"/>
            </a:ext>
          </a:extLst>
        </xdr:cNvPr>
        <xdr:cNvCxnSpPr/>
      </xdr:nvCxnSpPr>
      <xdr:spPr>
        <a:xfrm flipV="1">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D2526294-AE51-4AF4-B183-DA1C5BD84F51}"/>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a:extLst>
            <a:ext uri="{FF2B5EF4-FFF2-40B4-BE49-F238E27FC236}">
              <a16:creationId xmlns:a16="http://schemas.microsoft.com/office/drawing/2014/main" id="{BA620DED-17F1-46DD-B6B1-C80675F5E42A}"/>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145143</xdr:rowOff>
    </xdr:to>
    <xdr:cxnSp macro="">
      <xdr:nvCxnSpPr>
        <xdr:cNvPr id="79" name="直線コネクタ 78">
          <a:extLst>
            <a:ext uri="{FF2B5EF4-FFF2-40B4-BE49-F238E27FC236}">
              <a16:creationId xmlns:a16="http://schemas.microsoft.com/office/drawing/2014/main" id="{F3A32ADD-C7AB-4608-BDB8-9B6582011A08}"/>
            </a:ext>
          </a:extLst>
        </xdr:cNvPr>
        <xdr:cNvCxnSpPr/>
      </xdr:nvCxnSpPr>
      <xdr:spPr>
        <a:xfrm>
          <a:off x="1447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id="{74FA72EC-D9D6-4CCF-B89E-16BA5A3E6928}"/>
            </a:ext>
          </a:extLst>
        </xdr:cNvPr>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a:extLst>
            <a:ext uri="{FF2B5EF4-FFF2-40B4-BE49-F238E27FC236}">
              <a16:creationId xmlns:a16="http://schemas.microsoft.com/office/drawing/2014/main" id="{80B1F59A-9C25-49B6-8062-5685C0820A6D}"/>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CE154C8-210D-4E02-B44B-D164AF5AA7C8}"/>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C27364C8-FE6D-49BF-ADEC-A6B1CEFEDAFC}"/>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BABC2EE-CDA3-449C-B76D-8B7FB541A79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1770306-54FB-4BD1-B6E9-447F6698EAF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3559FA6-797C-49CE-81EF-0B66CD4C3E0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CEC4E2A9-C6D9-46BA-82CC-CAB36BB5B39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CD948877-A8CC-4780-A5CC-943A11F13E6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60253E38-32E2-464B-9FF5-BE1E855908C9}"/>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0" name="財政力該当値テキスト">
          <a:extLst>
            <a:ext uri="{FF2B5EF4-FFF2-40B4-BE49-F238E27FC236}">
              <a16:creationId xmlns:a16="http://schemas.microsoft.com/office/drawing/2014/main" id="{002B3A0B-1EFE-4A43-96BF-0A6ABB3A9AF1}"/>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a:extLst>
            <a:ext uri="{FF2B5EF4-FFF2-40B4-BE49-F238E27FC236}">
              <a16:creationId xmlns:a16="http://schemas.microsoft.com/office/drawing/2014/main" id="{BD735170-387A-4A01-A0AC-A39915F59D13}"/>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a:extLst>
            <a:ext uri="{FF2B5EF4-FFF2-40B4-BE49-F238E27FC236}">
              <a16:creationId xmlns:a16="http://schemas.microsoft.com/office/drawing/2014/main" id="{EC9332F9-06F7-4964-8C34-F1D81B40682D}"/>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a:extLst>
            <a:ext uri="{FF2B5EF4-FFF2-40B4-BE49-F238E27FC236}">
              <a16:creationId xmlns:a16="http://schemas.microsoft.com/office/drawing/2014/main" id="{FA7D949E-1308-48D3-A77D-D8F9D4F4F57E}"/>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a:extLst>
            <a:ext uri="{FF2B5EF4-FFF2-40B4-BE49-F238E27FC236}">
              <a16:creationId xmlns:a16="http://schemas.microsoft.com/office/drawing/2014/main" id="{9F8A48F5-39AD-4945-964A-9AF62D642F76}"/>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a:extLst>
            <a:ext uri="{FF2B5EF4-FFF2-40B4-BE49-F238E27FC236}">
              <a16:creationId xmlns:a16="http://schemas.microsoft.com/office/drawing/2014/main" id="{D3D2A5A0-7F11-41DF-A31C-7611CEE78633}"/>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a:extLst>
            <a:ext uri="{FF2B5EF4-FFF2-40B4-BE49-F238E27FC236}">
              <a16:creationId xmlns:a16="http://schemas.microsoft.com/office/drawing/2014/main" id="{36B03EF9-2B7D-46B5-B6FB-181460841F77}"/>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a:extLst>
            <a:ext uri="{FF2B5EF4-FFF2-40B4-BE49-F238E27FC236}">
              <a16:creationId xmlns:a16="http://schemas.microsoft.com/office/drawing/2014/main" id="{6AC0B2B4-58FD-459D-AAB3-8E6165E3EBC2}"/>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a:extLst>
            <a:ext uri="{FF2B5EF4-FFF2-40B4-BE49-F238E27FC236}">
              <a16:creationId xmlns:a16="http://schemas.microsoft.com/office/drawing/2014/main" id="{9F15AC66-4AB5-4A65-A005-5F38860A25B6}"/>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3E6F702A-CDE5-46BA-BF79-3CA4F87047D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67FBE870-AF8A-49DB-BE79-7153AB8FDF5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70AEB3B9-2A51-458E-8F20-CAC35F7F2A0F}"/>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32F04F82-264D-4CA1-93D2-84E4E313839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3CB2DDF-2558-460B-BB41-6F8FFBD6E7F1}"/>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5534E1EE-6FCE-467E-BD28-1B05A93AB09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3FFFF027-036B-4CC4-87EB-FF56419BE44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9F9EBB80-89AC-43C7-A4AF-F4CBECD56F31}"/>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38374193-A034-494A-AF64-C7747B87A27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D5843E07-577C-46E9-BFC4-42D3E8FCEEF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FAE2601B-C77D-43BD-9AA3-5F876BB0787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1B18FEDC-90F4-4B42-92D6-CA87B2BD8F5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5D69FF37-1623-46EB-A628-BB9A7DAD76F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経常収支比率については、普通交付税や臨時財政対策債等の経常一般財源が減少した一方で、物件費や補助費等の経常経費が増加したため、類似団体の平均を下回っているものの、</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90.1</a:t>
          </a:r>
          <a:r>
            <a:rPr kumimoji="1" lang="ja-JP" altLang="ja-JP" sz="1100">
              <a:solidFill>
                <a:schemeClr val="dk1"/>
              </a:solidFill>
              <a:effectLst/>
              <a:latin typeface="+mn-lt"/>
              <a:ea typeface="+mn-ea"/>
              <a:cs typeface="+mn-cs"/>
            </a:rPr>
            <a:t>％となっている。今後、少子高齢化の進行等に伴う社会保障関係費や公共施設の老朽化に伴う維持補修費等の増加が見込まれる一方で、地方税等の経常一般財源の大幅な増加は見込めないことなどから、高い比率で推移することが予想される。そのため、組織機構の見直し等を含めた人件費の削減や地方債の発行抑制、事務事業の見直しなど、義務的・経常的経費の削減に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E94919F3-ECB8-40CC-ACE3-D1A6295279AD}"/>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9429DFE3-7DD8-484D-9952-62FB9DB120C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2254B5EB-2F94-4246-8D13-34720724ADF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4ECA31D1-D987-43D7-8277-1B1B0C498BA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EABF8EA2-B699-4328-A629-610C9DED1BF5}"/>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EE8BE818-B024-4D87-A046-F6BA36068F45}"/>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E112395F-3394-4CCD-874D-1ED3BD7AB2BD}"/>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B8035B7D-50A9-4A7C-9B71-A38C8EC4E4DF}"/>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D89AFCFA-745E-45BF-B1B7-B5505D660DBB}"/>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3E5FC128-0378-4B28-8F55-83EE73A2A42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FA41BE96-0798-4034-8D13-4DFDFAA0749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33646AD0-1ED9-433D-99D7-64A15AC6688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id="{9A8D2962-0F44-4E36-B02C-607F724F7BC1}"/>
            </a:ext>
          </a:extLst>
        </xdr:cNvPr>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id="{1C78D72A-322F-44AA-B6BD-EFF1D33278A1}"/>
            </a:ext>
          </a:extLst>
        </xdr:cNvPr>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id="{44885B2A-B145-4804-AF2E-48AFEA867020}"/>
            </a:ext>
          </a:extLst>
        </xdr:cNvPr>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id="{AC28A35C-EB32-440D-AB77-D1D2B05D6303}"/>
            </a:ext>
          </a:extLst>
        </xdr:cNvPr>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25A178D6-CB4B-4EF1-AE24-67DBBF683D20}"/>
            </a:ext>
          </a:extLst>
        </xdr:cNvPr>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158115</xdr:rowOff>
    </xdr:from>
    <xdr:to>
      <xdr:col>23</xdr:col>
      <xdr:colOff>133350</xdr:colOff>
      <xdr:row>62</xdr:row>
      <xdr:rowOff>171132</xdr:rowOff>
    </xdr:to>
    <xdr:cxnSp macro="">
      <xdr:nvCxnSpPr>
        <xdr:cNvPr id="129" name="直線コネクタ 128">
          <a:extLst>
            <a:ext uri="{FF2B5EF4-FFF2-40B4-BE49-F238E27FC236}">
              <a16:creationId xmlns:a16="http://schemas.microsoft.com/office/drawing/2014/main" id="{1A372829-68E3-4783-82F3-DECA2568FA1E}"/>
            </a:ext>
          </a:extLst>
        </xdr:cNvPr>
        <xdr:cNvCxnSpPr/>
      </xdr:nvCxnSpPr>
      <xdr:spPr>
        <a:xfrm>
          <a:off x="4114800" y="10445115"/>
          <a:ext cx="838200" cy="3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0" name="財政構造の弾力性平均値テキスト">
          <a:extLst>
            <a:ext uri="{FF2B5EF4-FFF2-40B4-BE49-F238E27FC236}">
              <a16:creationId xmlns:a16="http://schemas.microsoft.com/office/drawing/2014/main" id="{636964C2-6A77-4D95-A054-8D1EB2A41A99}"/>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751DB767-4BA1-471A-B30E-082A34942791}"/>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158115</xdr:rowOff>
    </xdr:from>
    <xdr:to>
      <xdr:col>19</xdr:col>
      <xdr:colOff>133350</xdr:colOff>
      <xdr:row>63</xdr:row>
      <xdr:rowOff>120332</xdr:rowOff>
    </xdr:to>
    <xdr:cxnSp macro="">
      <xdr:nvCxnSpPr>
        <xdr:cNvPr id="132" name="直線コネクタ 131">
          <a:extLst>
            <a:ext uri="{FF2B5EF4-FFF2-40B4-BE49-F238E27FC236}">
              <a16:creationId xmlns:a16="http://schemas.microsoft.com/office/drawing/2014/main" id="{9C3C675F-C57E-4A3C-9455-056D7CF194F1}"/>
            </a:ext>
          </a:extLst>
        </xdr:cNvPr>
        <xdr:cNvCxnSpPr/>
      </xdr:nvCxnSpPr>
      <xdr:spPr>
        <a:xfrm flipV="1">
          <a:off x="3225800" y="10445115"/>
          <a:ext cx="889000" cy="47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id="{939F95B4-7281-47C4-9F83-E0E8BF45CD52}"/>
            </a:ext>
          </a:extLst>
        </xdr:cNvPr>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98124</xdr:rowOff>
    </xdr:from>
    <xdr:ext cx="736600" cy="259045"/>
    <xdr:sp macro="" textlink="">
      <xdr:nvSpPr>
        <xdr:cNvPr id="134" name="テキスト ボックス 133">
          <a:extLst>
            <a:ext uri="{FF2B5EF4-FFF2-40B4-BE49-F238E27FC236}">
              <a16:creationId xmlns:a16="http://schemas.microsoft.com/office/drawing/2014/main" id="{B5621804-F2C3-407E-8967-2D41B7DCD300}"/>
            </a:ext>
          </a:extLst>
        </xdr:cNvPr>
        <xdr:cNvSpPr txBox="1"/>
      </xdr:nvSpPr>
      <xdr:spPr>
        <a:xfrm>
          <a:off x="3733800" y="1072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120332</xdr:rowOff>
    </xdr:from>
    <xdr:to>
      <xdr:col>15</xdr:col>
      <xdr:colOff>82550</xdr:colOff>
      <xdr:row>64</xdr:row>
      <xdr:rowOff>3175</xdr:rowOff>
    </xdr:to>
    <xdr:cxnSp macro="">
      <xdr:nvCxnSpPr>
        <xdr:cNvPr id="135" name="直線コネクタ 134">
          <a:extLst>
            <a:ext uri="{FF2B5EF4-FFF2-40B4-BE49-F238E27FC236}">
              <a16:creationId xmlns:a16="http://schemas.microsoft.com/office/drawing/2014/main" id="{5E090436-39CF-4A4B-9AD2-39D300F09913}"/>
            </a:ext>
          </a:extLst>
        </xdr:cNvPr>
        <xdr:cNvCxnSpPr/>
      </xdr:nvCxnSpPr>
      <xdr:spPr>
        <a:xfrm flipV="1">
          <a:off x="2336800" y="1092168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a:extLst>
            <a:ext uri="{FF2B5EF4-FFF2-40B4-BE49-F238E27FC236}">
              <a16:creationId xmlns:a16="http://schemas.microsoft.com/office/drawing/2014/main" id="{53B834D7-D388-4353-869D-F5102AADA8C1}"/>
            </a:ext>
          </a:extLst>
        </xdr:cNvPr>
        <xdr:cNvSpPr/>
      </xdr:nvSpPr>
      <xdr:spPr>
        <a:xfrm>
          <a:off x="3175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37" name="テキスト ボックス 136">
          <a:extLst>
            <a:ext uri="{FF2B5EF4-FFF2-40B4-BE49-F238E27FC236}">
              <a16:creationId xmlns:a16="http://schemas.microsoft.com/office/drawing/2014/main" id="{BF2FEB5A-1C27-49E9-8CA2-D53A603D16DD}"/>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64</xdr:row>
      <xdr:rowOff>3175</xdr:rowOff>
    </xdr:to>
    <xdr:cxnSp macro="">
      <xdr:nvCxnSpPr>
        <xdr:cNvPr id="138" name="直線コネクタ 137">
          <a:extLst>
            <a:ext uri="{FF2B5EF4-FFF2-40B4-BE49-F238E27FC236}">
              <a16:creationId xmlns:a16="http://schemas.microsoft.com/office/drawing/2014/main" id="{F833F108-6379-4AAD-8108-6160D30C0D55}"/>
            </a:ext>
          </a:extLst>
        </xdr:cNvPr>
        <xdr:cNvCxnSpPr/>
      </xdr:nvCxnSpPr>
      <xdr:spPr>
        <a:xfrm>
          <a:off x="1447800" y="1077087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a:extLst>
            <a:ext uri="{FF2B5EF4-FFF2-40B4-BE49-F238E27FC236}">
              <a16:creationId xmlns:a16="http://schemas.microsoft.com/office/drawing/2014/main" id="{42EE9112-5AA7-4CE7-8646-4A0D7671F1F8}"/>
            </a:ext>
          </a:extLst>
        </xdr:cNvPr>
        <xdr:cNvSpPr/>
      </xdr:nvSpPr>
      <xdr:spPr>
        <a:xfrm>
          <a:off x="2286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141305</xdr:rowOff>
    </xdr:from>
    <xdr:ext cx="762000" cy="259045"/>
    <xdr:sp macro="" textlink="">
      <xdr:nvSpPr>
        <xdr:cNvPr id="140" name="テキスト ボックス 139">
          <a:extLst>
            <a:ext uri="{FF2B5EF4-FFF2-40B4-BE49-F238E27FC236}">
              <a16:creationId xmlns:a16="http://schemas.microsoft.com/office/drawing/2014/main" id="{1F63C774-8366-45C3-AF12-FF6990E0249A}"/>
            </a:ext>
          </a:extLst>
        </xdr:cNvPr>
        <xdr:cNvSpPr txBox="1"/>
      </xdr:nvSpPr>
      <xdr:spPr>
        <a:xfrm>
          <a:off x="1955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a:extLst>
            <a:ext uri="{FF2B5EF4-FFF2-40B4-BE49-F238E27FC236}">
              <a16:creationId xmlns:a16="http://schemas.microsoft.com/office/drawing/2014/main" id="{81B6C992-33B8-4805-A783-70450199AEC0}"/>
            </a:ext>
          </a:extLst>
        </xdr:cNvPr>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42" name="テキスト ボックス 141">
          <a:extLst>
            <a:ext uri="{FF2B5EF4-FFF2-40B4-BE49-F238E27FC236}">
              <a16:creationId xmlns:a16="http://schemas.microsoft.com/office/drawing/2014/main" id="{D41A810E-BA1E-41A4-AEA8-43D61A662532}"/>
            </a:ext>
          </a:extLst>
        </xdr:cNvPr>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E266676D-A961-4B0E-BF1E-A5316CF2B80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625171E6-F988-4288-B2BB-680239DDC08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5D11A4D-4D20-40C5-B4BB-CD545970C4E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2F904A68-E50D-4CAF-9824-EBC7F05601C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9AD1A56-F2CF-4610-96ED-6D9A8865D1F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120332</xdr:rowOff>
    </xdr:from>
    <xdr:to>
      <xdr:col>23</xdr:col>
      <xdr:colOff>184150</xdr:colOff>
      <xdr:row>63</xdr:row>
      <xdr:rowOff>50482</xdr:rowOff>
    </xdr:to>
    <xdr:sp macro="" textlink="">
      <xdr:nvSpPr>
        <xdr:cNvPr id="148" name="楕円 147">
          <a:extLst>
            <a:ext uri="{FF2B5EF4-FFF2-40B4-BE49-F238E27FC236}">
              <a16:creationId xmlns:a16="http://schemas.microsoft.com/office/drawing/2014/main" id="{94ED2F29-4768-4B9F-BBD1-B03EA85C7CD8}"/>
            </a:ext>
          </a:extLst>
        </xdr:cNvPr>
        <xdr:cNvSpPr/>
      </xdr:nvSpPr>
      <xdr:spPr>
        <a:xfrm>
          <a:off x="49022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136859</xdr:rowOff>
    </xdr:from>
    <xdr:ext cx="762000" cy="259045"/>
    <xdr:sp macro="" textlink="">
      <xdr:nvSpPr>
        <xdr:cNvPr id="149" name="財政構造の弾力性該当値テキスト">
          <a:extLst>
            <a:ext uri="{FF2B5EF4-FFF2-40B4-BE49-F238E27FC236}">
              <a16:creationId xmlns:a16="http://schemas.microsoft.com/office/drawing/2014/main" id="{82C5D33B-FEE8-4931-AC29-0717897EE7F3}"/>
            </a:ext>
          </a:extLst>
        </xdr:cNvPr>
        <xdr:cNvSpPr txBox="1"/>
      </xdr:nvSpPr>
      <xdr:spPr>
        <a:xfrm>
          <a:off x="50419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107315</xdr:rowOff>
    </xdr:from>
    <xdr:to>
      <xdr:col>19</xdr:col>
      <xdr:colOff>184150</xdr:colOff>
      <xdr:row>61</xdr:row>
      <xdr:rowOff>37465</xdr:rowOff>
    </xdr:to>
    <xdr:sp macro="" textlink="">
      <xdr:nvSpPr>
        <xdr:cNvPr id="150" name="楕円 149">
          <a:extLst>
            <a:ext uri="{FF2B5EF4-FFF2-40B4-BE49-F238E27FC236}">
              <a16:creationId xmlns:a16="http://schemas.microsoft.com/office/drawing/2014/main" id="{CBD69DCF-947D-4F8A-875E-57775199FE2B}"/>
            </a:ext>
          </a:extLst>
        </xdr:cNvPr>
        <xdr:cNvSpPr/>
      </xdr:nvSpPr>
      <xdr:spPr>
        <a:xfrm>
          <a:off x="4064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47642</xdr:rowOff>
    </xdr:from>
    <xdr:ext cx="736600" cy="259045"/>
    <xdr:sp macro="" textlink="">
      <xdr:nvSpPr>
        <xdr:cNvPr id="151" name="テキスト ボックス 150">
          <a:extLst>
            <a:ext uri="{FF2B5EF4-FFF2-40B4-BE49-F238E27FC236}">
              <a16:creationId xmlns:a16="http://schemas.microsoft.com/office/drawing/2014/main" id="{2940401D-950F-482A-95EE-8739BEC0C4E2}"/>
            </a:ext>
          </a:extLst>
        </xdr:cNvPr>
        <xdr:cNvSpPr txBox="1"/>
      </xdr:nvSpPr>
      <xdr:spPr>
        <a:xfrm>
          <a:off x="3733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69532</xdr:rowOff>
    </xdr:from>
    <xdr:to>
      <xdr:col>15</xdr:col>
      <xdr:colOff>133350</xdr:colOff>
      <xdr:row>63</xdr:row>
      <xdr:rowOff>171132</xdr:rowOff>
    </xdr:to>
    <xdr:sp macro="" textlink="">
      <xdr:nvSpPr>
        <xdr:cNvPr id="152" name="楕円 151">
          <a:extLst>
            <a:ext uri="{FF2B5EF4-FFF2-40B4-BE49-F238E27FC236}">
              <a16:creationId xmlns:a16="http://schemas.microsoft.com/office/drawing/2014/main" id="{480A2552-2682-4E34-8295-4AC368DF0113}"/>
            </a:ext>
          </a:extLst>
        </xdr:cNvPr>
        <xdr:cNvSpPr/>
      </xdr:nvSpPr>
      <xdr:spPr>
        <a:xfrm>
          <a:off x="3175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53" name="テキスト ボックス 152">
          <a:extLst>
            <a:ext uri="{FF2B5EF4-FFF2-40B4-BE49-F238E27FC236}">
              <a16:creationId xmlns:a16="http://schemas.microsoft.com/office/drawing/2014/main" id="{6681674C-EBF2-46DF-A20A-F92BFD0B3FF5}"/>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4" name="楕円 153">
          <a:extLst>
            <a:ext uri="{FF2B5EF4-FFF2-40B4-BE49-F238E27FC236}">
              <a16:creationId xmlns:a16="http://schemas.microsoft.com/office/drawing/2014/main" id="{B09A6AC4-58C6-4A8C-880B-7BFC60543CA3}"/>
            </a:ext>
          </a:extLst>
        </xdr:cNvPr>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64152</xdr:rowOff>
    </xdr:from>
    <xdr:ext cx="762000" cy="259045"/>
    <xdr:sp macro="" textlink="">
      <xdr:nvSpPr>
        <xdr:cNvPr id="155" name="テキスト ボックス 154">
          <a:extLst>
            <a:ext uri="{FF2B5EF4-FFF2-40B4-BE49-F238E27FC236}">
              <a16:creationId xmlns:a16="http://schemas.microsoft.com/office/drawing/2014/main" id="{0152D7CC-167F-404D-B334-29E306762BF6}"/>
            </a:ext>
          </a:extLst>
        </xdr:cNvPr>
        <xdr:cNvSpPr txBox="1"/>
      </xdr:nvSpPr>
      <xdr:spPr>
        <a:xfrm>
          <a:off x="1955800" y="1069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6" name="楕円 155">
          <a:extLst>
            <a:ext uri="{FF2B5EF4-FFF2-40B4-BE49-F238E27FC236}">
              <a16:creationId xmlns:a16="http://schemas.microsoft.com/office/drawing/2014/main" id="{6391C48A-4165-41C7-8B5F-18D4567CF448}"/>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7" name="テキスト ボックス 156">
          <a:extLst>
            <a:ext uri="{FF2B5EF4-FFF2-40B4-BE49-F238E27FC236}">
              <a16:creationId xmlns:a16="http://schemas.microsoft.com/office/drawing/2014/main" id="{0BEC5DA2-820E-4410-83D2-71ABCEB56D1C}"/>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9BBDAC30-A66A-4A67-9E8E-AC4075304AC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99FA68DA-A4CF-4D5D-BCA1-AEE2E650FE41}"/>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D5F28523-C812-4C4F-BC2D-FFE877A7EC3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9CE40210-91C6-4B03-9B84-3AF04057F843}"/>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4C51BC4-7925-42A5-9AE8-307A64E626E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9B222836-FCD3-4EAB-99C7-DD4FBBBCC56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8CB73BBF-2663-40D6-8A42-E065D67EF8CB}"/>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F65007AA-3B51-4619-933F-5F6B29ED86F1}"/>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5AA1751C-CD1F-4EC6-AA4F-E8796234414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61F55FD5-62BA-4D88-923C-3E39F48E34B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29B64EC1-2264-4E99-8AF8-64080C8130A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35D42CFA-5EAE-4764-8E27-3EE1779D524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D47E8B1-6B03-42F3-9D61-44DAC28F9AEC}"/>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決算額については、類似団体の平均は下回っているものの、決算額は年々増加傾向にある。今後、公共施設の老朽化に伴う維持補修費の増加等も見込まれることから、令和３年３月に策定した「公共施設等総合管理計画」の基本方針に基づき、施設等の評価・活用・整理の検討を進めるなど維持補修費の抑制に努めるほか、組織機構の見直し等を含めた人件費の削減や事務事業の見直し等による物件費の抑制に取り組む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8A174187-A56D-4EA8-87DA-5ABE27D1854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9EE503A1-95F8-49EB-937D-6E4F236CA62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794E593C-83D4-48FE-B79A-ED7D20382F67}"/>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F664C066-5517-4D47-B2CD-3F135D2A1DAC}"/>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4434E571-94BC-4A70-AACF-3BE41CEAA348}"/>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6B8071BB-4D33-4ADD-ABD9-32FBCEAB540B}"/>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78A37EB0-69D6-447F-892A-1C79EE38D3CF}"/>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173C61F0-7AA9-4E69-BFF2-F00E4F9D225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9600B620-2387-460E-88CD-2328C8E7CFAD}"/>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9FDE0A6E-19E9-4765-8E98-E8468CC85808}"/>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E2C3B2BC-5123-4096-803B-CAA446D48B1E}"/>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A40B6B69-F93C-45F6-A86D-8BB4839CA5F7}"/>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284FA797-7675-4513-9A45-1D5A55931DA1}"/>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118EEF93-7371-40AF-8D41-B576E3B2B38D}"/>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FFAEB2D6-79A8-4419-A00E-8359910182B9}"/>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8458B168-365D-45D3-A12B-AFF3C149AFB8}"/>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8F5888D0-172C-4A5C-86BB-8B633BEEFA6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4E18A4CB-2686-4A5F-9DE4-F1FF30ED27E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id="{AC40D3D3-23A8-4B38-AA73-9B721B189F02}"/>
            </a:ext>
          </a:extLst>
        </xdr:cNvPr>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id="{72E01F70-74B9-4714-9DF9-AF096D2B1D80}"/>
            </a:ext>
          </a:extLst>
        </xdr:cNvPr>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id="{4471E912-B09B-46B4-B85B-A68B1321DB45}"/>
            </a:ext>
          </a:extLst>
        </xdr:cNvPr>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id="{9D0C91BD-0EBE-4284-9A4A-A066457F4686}"/>
            </a:ext>
          </a:extLst>
        </xdr:cNvPr>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id="{87DE4108-E664-4902-BAAF-415C4A7CB918}"/>
            </a:ext>
          </a:extLst>
        </xdr:cNvPr>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49698</xdr:rowOff>
    </xdr:from>
    <xdr:to>
      <xdr:col>23</xdr:col>
      <xdr:colOff>133350</xdr:colOff>
      <xdr:row>81</xdr:row>
      <xdr:rowOff>64751</xdr:rowOff>
    </xdr:to>
    <xdr:cxnSp macro="">
      <xdr:nvCxnSpPr>
        <xdr:cNvPr id="194" name="直線コネクタ 193">
          <a:extLst>
            <a:ext uri="{FF2B5EF4-FFF2-40B4-BE49-F238E27FC236}">
              <a16:creationId xmlns:a16="http://schemas.microsoft.com/office/drawing/2014/main" id="{A675060D-7CE4-404D-87BB-0D192528BE85}"/>
            </a:ext>
          </a:extLst>
        </xdr:cNvPr>
        <xdr:cNvCxnSpPr/>
      </xdr:nvCxnSpPr>
      <xdr:spPr>
        <a:xfrm>
          <a:off x="4114800" y="13937148"/>
          <a:ext cx="838200" cy="1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a:extLst>
            <a:ext uri="{FF2B5EF4-FFF2-40B4-BE49-F238E27FC236}">
              <a16:creationId xmlns:a16="http://schemas.microsoft.com/office/drawing/2014/main" id="{0A2F6DEE-F791-4404-8F26-DC0C224507E7}"/>
            </a:ext>
          </a:extLst>
        </xdr:cNvPr>
        <xdr:cNvSpPr txBox="1"/>
      </xdr:nvSpPr>
      <xdr:spPr>
        <a:xfrm>
          <a:off x="5041900" y="13944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id="{F1DA4E30-A028-4590-BD98-B460C4ECF5D4}"/>
            </a:ext>
          </a:extLst>
        </xdr:cNvPr>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34891</xdr:rowOff>
    </xdr:from>
    <xdr:to>
      <xdr:col>19</xdr:col>
      <xdr:colOff>133350</xdr:colOff>
      <xdr:row>81</xdr:row>
      <xdr:rowOff>49698</xdr:rowOff>
    </xdr:to>
    <xdr:cxnSp macro="">
      <xdr:nvCxnSpPr>
        <xdr:cNvPr id="197" name="直線コネクタ 196">
          <a:extLst>
            <a:ext uri="{FF2B5EF4-FFF2-40B4-BE49-F238E27FC236}">
              <a16:creationId xmlns:a16="http://schemas.microsoft.com/office/drawing/2014/main" id="{3FCCA149-47BA-4C3C-B1C7-70367C5ED4DF}"/>
            </a:ext>
          </a:extLst>
        </xdr:cNvPr>
        <xdr:cNvCxnSpPr/>
      </xdr:nvCxnSpPr>
      <xdr:spPr>
        <a:xfrm>
          <a:off x="3225800" y="13922341"/>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id="{199D674C-A39E-438E-9F05-87A3C39B1B64}"/>
            </a:ext>
          </a:extLst>
        </xdr:cNvPr>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155681</xdr:rowOff>
    </xdr:from>
    <xdr:ext cx="736600" cy="259045"/>
    <xdr:sp macro="" textlink="">
      <xdr:nvSpPr>
        <xdr:cNvPr id="199" name="テキスト ボックス 198">
          <a:extLst>
            <a:ext uri="{FF2B5EF4-FFF2-40B4-BE49-F238E27FC236}">
              <a16:creationId xmlns:a16="http://schemas.microsoft.com/office/drawing/2014/main" id="{E44C098A-976A-403A-89FB-CEC34A5C3296}"/>
            </a:ext>
          </a:extLst>
        </xdr:cNvPr>
        <xdr:cNvSpPr txBox="1"/>
      </xdr:nvSpPr>
      <xdr:spPr>
        <a:xfrm>
          <a:off x="3733800" y="1404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18611</xdr:rowOff>
    </xdr:from>
    <xdr:to>
      <xdr:col>15</xdr:col>
      <xdr:colOff>82550</xdr:colOff>
      <xdr:row>81</xdr:row>
      <xdr:rowOff>34891</xdr:rowOff>
    </xdr:to>
    <xdr:cxnSp macro="">
      <xdr:nvCxnSpPr>
        <xdr:cNvPr id="200" name="直線コネクタ 199">
          <a:extLst>
            <a:ext uri="{FF2B5EF4-FFF2-40B4-BE49-F238E27FC236}">
              <a16:creationId xmlns:a16="http://schemas.microsoft.com/office/drawing/2014/main" id="{9720BE90-627D-413C-A1BC-55241968729C}"/>
            </a:ext>
          </a:extLst>
        </xdr:cNvPr>
        <xdr:cNvCxnSpPr/>
      </xdr:nvCxnSpPr>
      <xdr:spPr>
        <a:xfrm>
          <a:off x="2336800" y="13906061"/>
          <a:ext cx="889000" cy="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a:extLst>
            <a:ext uri="{FF2B5EF4-FFF2-40B4-BE49-F238E27FC236}">
              <a16:creationId xmlns:a16="http://schemas.microsoft.com/office/drawing/2014/main" id="{1E65C55D-B7EA-4110-B5F3-2E349B312444}"/>
            </a:ext>
          </a:extLst>
        </xdr:cNvPr>
        <xdr:cNvSpPr/>
      </xdr:nvSpPr>
      <xdr:spPr>
        <a:xfrm>
          <a:off x="3175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2323</xdr:rowOff>
    </xdr:from>
    <xdr:ext cx="762000" cy="259045"/>
    <xdr:sp macro="" textlink="">
      <xdr:nvSpPr>
        <xdr:cNvPr id="202" name="テキスト ボックス 201">
          <a:extLst>
            <a:ext uri="{FF2B5EF4-FFF2-40B4-BE49-F238E27FC236}">
              <a16:creationId xmlns:a16="http://schemas.microsoft.com/office/drawing/2014/main" id="{19E07952-D2FC-4615-97AE-44B0A588CEDB}"/>
            </a:ext>
          </a:extLst>
        </xdr:cNvPr>
        <xdr:cNvSpPr txBox="1"/>
      </xdr:nvSpPr>
      <xdr:spPr>
        <a:xfrm>
          <a:off x="2844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164759</xdr:rowOff>
    </xdr:from>
    <xdr:to>
      <xdr:col>11</xdr:col>
      <xdr:colOff>31750</xdr:colOff>
      <xdr:row>81</xdr:row>
      <xdr:rowOff>18611</xdr:rowOff>
    </xdr:to>
    <xdr:cxnSp macro="">
      <xdr:nvCxnSpPr>
        <xdr:cNvPr id="203" name="直線コネクタ 202">
          <a:extLst>
            <a:ext uri="{FF2B5EF4-FFF2-40B4-BE49-F238E27FC236}">
              <a16:creationId xmlns:a16="http://schemas.microsoft.com/office/drawing/2014/main" id="{8A13BE50-9091-4F33-907D-3FC44489CDC7}"/>
            </a:ext>
          </a:extLst>
        </xdr:cNvPr>
        <xdr:cNvCxnSpPr/>
      </xdr:nvCxnSpPr>
      <xdr:spPr>
        <a:xfrm>
          <a:off x="1447800" y="13880759"/>
          <a:ext cx="889000" cy="2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a:extLst>
            <a:ext uri="{FF2B5EF4-FFF2-40B4-BE49-F238E27FC236}">
              <a16:creationId xmlns:a16="http://schemas.microsoft.com/office/drawing/2014/main" id="{BE39A9AE-FBB6-4035-A425-81CFC0948C81}"/>
            </a:ext>
          </a:extLst>
        </xdr:cNvPr>
        <xdr:cNvSpPr/>
      </xdr:nvSpPr>
      <xdr:spPr>
        <a:xfrm>
          <a:off x="2286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99796</xdr:rowOff>
    </xdr:from>
    <xdr:ext cx="762000" cy="259045"/>
    <xdr:sp macro="" textlink="">
      <xdr:nvSpPr>
        <xdr:cNvPr id="205" name="テキスト ボックス 204">
          <a:extLst>
            <a:ext uri="{FF2B5EF4-FFF2-40B4-BE49-F238E27FC236}">
              <a16:creationId xmlns:a16="http://schemas.microsoft.com/office/drawing/2014/main" id="{BED1D584-3138-4ED5-BCFE-E65FDFB0C5D9}"/>
            </a:ext>
          </a:extLst>
        </xdr:cNvPr>
        <xdr:cNvSpPr txBox="1"/>
      </xdr:nvSpPr>
      <xdr:spPr>
        <a:xfrm>
          <a:off x="1955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a:extLst>
            <a:ext uri="{FF2B5EF4-FFF2-40B4-BE49-F238E27FC236}">
              <a16:creationId xmlns:a16="http://schemas.microsoft.com/office/drawing/2014/main" id="{F13F76C8-0BF9-4EEA-B86E-32D9D3A06880}"/>
            </a:ext>
          </a:extLst>
        </xdr:cNvPr>
        <xdr:cNvSpPr/>
      </xdr:nvSpPr>
      <xdr:spPr>
        <a:xfrm>
          <a:off x="1397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87160</xdr:rowOff>
    </xdr:from>
    <xdr:ext cx="762000" cy="259045"/>
    <xdr:sp macro="" textlink="">
      <xdr:nvSpPr>
        <xdr:cNvPr id="207" name="テキスト ボックス 206">
          <a:extLst>
            <a:ext uri="{FF2B5EF4-FFF2-40B4-BE49-F238E27FC236}">
              <a16:creationId xmlns:a16="http://schemas.microsoft.com/office/drawing/2014/main" id="{8B1341ED-DAB2-472B-9994-434B1AE0E59F}"/>
            </a:ext>
          </a:extLst>
        </xdr:cNvPr>
        <xdr:cNvSpPr txBox="1"/>
      </xdr:nvSpPr>
      <xdr:spPr>
        <a:xfrm>
          <a:off x="1066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7F67865-940B-474F-84D6-E028A8691186}"/>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4ECDEE29-8203-4C47-BB91-ABBC0818738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64D7A2D-95BB-41FF-9333-124ED974AEE3}"/>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D0D7F72-2E5A-4229-8753-3D20DE077E2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D4DF0A5-15C3-4111-82C6-A60F2461E97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13951</xdr:rowOff>
    </xdr:from>
    <xdr:to>
      <xdr:col>23</xdr:col>
      <xdr:colOff>184150</xdr:colOff>
      <xdr:row>81</xdr:row>
      <xdr:rowOff>115551</xdr:rowOff>
    </xdr:to>
    <xdr:sp macro="" textlink="">
      <xdr:nvSpPr>
        <xdr:cNvPr id="213" name="楕円 212">
          <a:extLst>
            <a:ext uri="{FF2B5EF4-FFF2-40B4-BE49-F238E27FC236}">
              <a16:creationId xmlns:a16="http://schemas.microsoft.com/office/drawing/2014/main" id="{76E707D5-5B67-477B-A47D-C9174E6A6599}"/>
            </a:ext>
          </a:extLst>
        </xdr:cNvPr>
        <xdr:cNvSpPr/>
      </xdr:nvSpPr>
      <xdr:spPr>
        <a:xfrm>
          <a:off x="4902200" y="139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30478</xdr:rowOff>
    </xdr:from>
    <xdr:ext cx="762000" cy="259045"/>
    <xdr:sp macro="" textlink="">
      <xdr:nvSpPr>
        <xdr:cNvPr id="214" name="人件費・物件費等の状況該当値テキスト">
          <a:extLst>
            <a:ext uri="{FF2B5EF4-FFF2-40B4-BE49-F238E27FC236}">
              <a16:creationId xmlns:a16="http://schemas.microsoft.com/office/drawing/2014/main" id="{81042D10-A681-41CB-897D-6D2E87CF0ACB}"/>
            </a:ext>
          </a:extLst>
        </xdr:cNvPr>
        <xdr:cNvSpPr txBox="1"/>
      </xdr:nvSpPr>
      <xdr:spPr>
        <a:xfrm>
          <a:off x="5041900" y="1374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170348</xdr:rowOff>
    </xdr:from>
    <xdr:to>
      <xdr:col>19</xdr:col>
      <xdr:colOff>184150</xdr:colOff>
      <xdr:row>81</xdr:row>
      <xdr:rowOff>100498</xdr:rowOff>
    </xdr:to>
    <xdr:sp macro="" textlink="">
      <xdr:nvSpPr>
        <xdr:cNvPr id="215" name="楕円 214">
          <a:extLst>
            <a:ext uri="{FF2B5EF4-FFF2-40B4-BE49-F238E27FC236}">
              <a16:creationId xmlns:a16="http://schemas.microsoft.com/office/drawing/2014/main" id="{82ECE501-8AE6-4F0A-82F9-6451326FA85D}"/>
            </a:ext>
          </a:extLst>
        </xdr:cNvPr>
        <xdr:cNvSpPr/>
      </xdr:nvSpPr>
      <xdr:spPr>
        <a:xfrm>
          <a:off x="4064000" y="138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110675</xdr:rowOff>
    </xdr:from>
    <xdr:ext cx="736600" cy="259045"/>
    <xdr:sp macro="" textlink="">
      <xdr:nvSpPr>
        <xdr:cNvPr id="216" name="テキスト ボックス 215">
          <a:extLst>
            <a:ext uri="{FF2B5EF4-FFF2-40B4-BE49-F238E27FC236}">
              <a16:creationId xmlns:a16="http://schemas.microsoft.com/office/drawing/2014/main" id="{716CDD31-A5AF-4035-ACD5-7AA5D7D94E99}"/>
            </a:ext>
          </a:extLst>
        </xdr:cNvPr>
        <xdr:cNvSpPr txBox="1"/>
      </xdr:nvSpPr>
      <xdr:spPr>
        <a:xfrm>
          <a:off x="3733800" y="13655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155541</xdr:rowOff>
    </xdr:from>
    <xdr:to>
      <xdr:col>15</xdr:col>
      <xdr:colOff>133350</xdr:colOff>
      <xdr:row>81</xdr:row>
      <xdr:rowOff>85691</xdr:rowOff>
    </xdr:to>
    <xdr:sp macro="" textlink="">
      <xdr:nvSpPr>
        <xdr:cNvPr id="217" name="楕円 216">
          <a:extLst>
            <a:ext uri="{FF2B5EF4-FFF2-40B4-BE49-F238E27FC236}">
              <a16:creationId xmlns:a16="http://schemas.microsoft.com/office/drawing/2014/main" id="{55499555-795F-4BA4-AD90-2BA79801AF8D}"/>
            </a:ext>
          </a:extLst>
        </xdr:cNvPr>
        <xdr:cNvSpPr/>
      </xdr:nvSpPr>
      <xdr:spPr>
        <a:xfrm>
          <a:off x="3175000" y="138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95868</xdr:rowOff>
    </xdr:from>
    <xdr:ext cx="762000" cy="259045"/>
    <xdr:sp macro="" textlink="">
      <xdr:nvSpPr>
        <xdr:cNvPr id="218" name="テキスト ボックス 217">
          <a:extLst>
            <a:ext uri="{FF2B5EF4-FFF2-40B4-BE49-F238E27FC236}">
              <a16:creationId xmlns:a16="http://schemas.microsoft.com/office/drawing/2014/main" id="{D86E814C-2635-4ABA-BA52-825D77566257}"/>
            </a:ext>
          </a:extLst>
        </xdr:cNvPr>
        <xdr:cNvSpPr txBox="1"/>
      </xdr:nvSpPr>
      <xdr:spPr>
        <a:xfrm>
          <a:off x="2844800" y="136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139261</xdr:rowOff>
    </xdr:from>
    <xdr:to>
      <xdr:col>11</xdr:col>
      <xdr:colOff>82550</xdr:colOff>
      <xdr:row>81</xdr:row>
      <xdr:rowOff>69411</xdr:rowOff>
    </xdr:to>
    <xdr:sp macro="" textlink="">
      <xdr:nvSpPr>
        <xdr:cNvPr id="219" name="楕円 218">
          <a:extLst>
            <a:ext uri="{FF2B5EF4-FFF2-40B4-BE49-F238E27FC236}">
              <a16:creationId xmlns:a16="http://schemas.microsoft.com/office/drawing/2014/main" id="{F856FDB5-FDEC-4734-A51E-6BE724A9C016}"/>
            </a:ext>
          </a:extLst>
        </xdr:cNvPr>
        <xdr:cNvSpPr/>
      </xdr:nvSpPr>
      <xdr:spPr>
        <a:xfrm>
          <a:off x="2286000" y="138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79588</xdr:rowOff>
    </xdr:from>
    <xdr:ext cx="762000" cy="259045"/>
    <xdr:sp macro="" textlink="">
      <xdr:nvSpPr>
        <xdr:cNvPr id="220" name="テキスト ボックス 219">
          <a:extLst>
            <a:ext uri="{FF2B5EF4-FFF2-40B4-BE49-F238E27FC236}">
              <a16:creationId xmlns:a16="http://schemas.microsoft.com/office/drawing/2014/main" id="{4E9B6310-07D1-4135-AFB3-A896AC9259C7}"/>
            </a:ext>
          </a:extLst>
        </xdr:cNvPr>
        <xdr:cNvSpPr txBox="1"/>
      </xdr:nvSpPr>
      <xdr:spPr>
        <a:xfrm>
          <a:off x="1955800" y="1362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113959</xdr:rowOff>
    </xdr:from>
    <xdr:to>
      <xdr:col>7</xdr:col>
      <xdr:colOff>31750</xdr:colOff>
      <xdr:row>81</xdr:row>
      <xdr:rowOff>44109</xdr:rowOff>
    </xdr:to>
    <xdr:sp macro="" textlink="">
      <xdr:nvSpPr>
        <xdr:cNvPr id="221" name="楕円 220">
          <a:extLst>
            <a:ext uri="{FF2B5EF4-FFF2-40B4-BE49-F238E27FC236}">
              <a16:creationId xmlns:a16="http://schemas.microsoft.com/office/drawing/2014/main" id="{F7C4FBFA-251E-4B55-A981-F6EC73AFB3F5}"/>
            </a:ext>
          </a:extLst>
        </xdr:cNvPr>
        <xdr:cNvSpPr/>
      </xdr:nvSpPr>
      <xdr:spPr>
        <a:xfrm>
          <a:off x="1397000" y="138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54286</xdr:rowOff>
    </xdr:from>
    <xdr:ext cx="762000" cy="259045"/>
    <xdr:sp macro="" textlink="">
      <xdr:nvSpPr>
        <xdr:cNvPr id="222" name="テキスト ボックス 221">
          <a:extLst>
            <a:ext uri="{FF2B5EF4-FFF2-40B4-BE49-F238E27FC236}">
              <a16:creationId xmlns:a16="http://schemas.microsoft.com/office/drawing/2014/main" id="{BEF9B14F-D492-4010-8F72-B4FA4E4E874F}"/>
            </a:ext>
          </a:extLst>
        </xdr:cNvPr>
        <xdr:cNvSpPr txBox="1"/>
      </xdr:nvSpPr>
      <xdr:spPr>
        <a:xfrm>
          <a:off x="1066800" y="1359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948F3125-66E2-4D67-B76A-D4F4704C2AA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8ECF7145-EDA8-41E8-B10D-22D94C3F011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2102635A-6F3E-4914-AF7C-2B0B4BFEBC9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5E9802CF-6075-4CB8-908A-B2EC815BE90F}"/>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1BA7CB2C-D6A5-4DD0-8880-842046838F4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AD5C45F6-4045-428C-9E05-08482F7E9F4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2763A4C2-1D34-4884-ACB6-62900340EC4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954BD3DA-2D0E-42D4-BF79-E9009379A5E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3685EC68-C064-4151-B500-EB27835DABE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90F3D439-BC13-403C-A104-283A5843DBC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9FA489B0-13DD-4CEA-B33C-8D1DD849263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A5ADC4FE-159D-4355-AF24-CABF5FFEFA8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7C573F54-2DC8-4CD8-BDE2-F27E764E20E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ラスパイレス指数については、類似団体の平均と比較して下回って推移している。今後も引き続き、国、県及び他市町村との均衡並びに地域の実情等を踏まえ適切に対応する。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E98E5DB4-E0F7-4147-9FB2-5BBFE7B4233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6CCF427E-CD5C-429F-A5E3-21B610DA5BA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718E91FE-E9C8-4B34-8FD0-EA53D80458D7}"/>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C0E7EE5D-338C-4A72-9834-556B05DF44A6}"/>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482BA3A6-99D9-408F-80E1-C5D151DC94C3}"/>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3F1381B8-FEDA-4AC5-9B8A-9CD53FCACAC5}"/>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A2DD973A-E90D-4000-AA7A-C069E545D084}"/>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4E546C7-EFF2-4C23-890A-5EA09CB014D1}"/>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7EAB12E7-9D4E-4C50-986C-B123115C0344}"/>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420B190C-2EEC-4AFA-AED3-37F0135E49A1}"/>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DE212B0B-AC1E-4C98-9B16-E969B685094C}"/>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3FE11D13-24F2-4ACD-BADF-3A124DB2617D}"/>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E11151ED-1CD0-42B6-945C-7B61D7026641}"/>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12B66433-7B9A-46C7-B0A1-E95F83E1884B}"/>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6900E38D-F8FB-4ACF-B8B1-AB07AEDA1D1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8ED95FA2-A83C-4F21-8B9D-9BF8237AE5F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5EC96197-8D0D-45C3-B778-47B307C9742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id="{3F88E189-6C6E-497C-ACDA-80040811D6D7}"/>
            </a:ext>
          </a:extLst>
        </xdr:cNvPr>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id="{7990588D-5180-4B19-93E2-AC986C3655F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id="{1BB681A5-E3FE-4663-957D-4BE1295F3B54}"/>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id="{DA13973D-AD02-490A-AD10-4D08562F0D00}"/>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id="{EF67BDAB-683F-4222-B965-CEEC01D73D53}"/>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132443</xdr:rowOff>
    </xdr:to>
    <xdr:cxnSp macro="">
      <xdr:nvCxnSpPr>
        <xdr:cNvPr id="258" name="直線コネクタ 257">
          <a:extLst>
            <a:ext uri="{FF2B5EF4-FFF2-40B4-BE49-F238E27FC236}">
              <a16:creationId xmlns:a16="http://schemas.microsoft.com/office/drawing/2014/main" id="{64054E1D-036E-4143-BD1C-A40A9E3BEB88}"/>
            </a:ext>
          </a:extLst>
        </xdr:cNvPr>
        <xdr:cNvCxnSpPr/>
      </xdr:nvCxnSpPr>
      <xdr:spPr>
        <a:xfrm>
          <a:off x="16179800" y="141568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a:extLst>
            <a:ext uri="{FF2B5EF4-FFF2-40B4-BE49-F238E27FC236}">
              <a16:creationId xmlns:a16="http://schemas.microsoft.com/office/drawing/2014/main" id="{E4CCF50E-1CDB-4416-9F90-EF80B79334D3}"/>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049E3725-30C7-4941-A14F-0DE6A13B51C8}"/>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97971</xdr:rowOff>
    </xdr:to>
    <xdr:cxnSp macro="">
      <xdr:nvCxnSpPr>
        <xdr:cNvPr id="261" name="直線コネクタ 260">
          <a:extLst>
            <a:ext uri="{FF2B5EF4-FFF2-40B4-BE49-F238E27FC236}">
              <a16:creationId xmlns:a16="http://schemas.microsoft.com/office/drawing/2014/main" id="{5B2105BA-A53D-486F-801B-F1B2BD2263F7}"/>
            </a:ext>
          </a:extLst>
        </xdr:cNvPr>
        <xdr:cNvCxnSpPr/>
      </xdr:nvCxnSpPr>
      <xdr:spPr>
        <a:xfrm>
          <a:off x="15290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id="{1C683FEA-8D6C-4EE1-871B-2F64B82475F6}"/>
            </a:ext>
          </a:extLst>
        </xdr:cNvPr>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63" name="テキスト ボックス 262">
          <a:extLst>
            <a:ext uri="{FF2B5EF4-FFF2-40B4-BE49-F238E27FC236}">
              <a16:creationId xmlns:a16="http://schemas.microsoft.com/office/drawing/2014/main" id="{6D86F496-2919-400C-A73E-7498624E7F21}"/>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80736</xdr:rowOff>
    </xdr:to>
    <xdr:cxnSp macro="">
      <xdr:nvCxnSpPr>
        <xdr:cNvPr id="264" name="直線コネクタ 263">
          <a:extLst>
            <a:ext uri="{FF2B5EF4-FFF2-40B4-BE49-F238E27FC236}">
              <a16:creationId xmlns:a16="http://schemas.microsoft.com/office/drawing/2014/main" id="{243017D3-177F-4421-9FAB-4D5984C96EBA}"/>
            </a:ext>
          </a:extLst>
        </xdr:cNvPr>
        <xdr:cNvCxnSpPr/>
      </xdr:nvCxnSpPr>
      <xdr:spPr>
        <a:xfrm>
          <a:off x="14401800" y="140879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a:extLst>
            <a:ext uri="{FF2B5EF4-FFF2-40B4-BE49-F238E27FC236}">
              <a16:creationId xmlns:a16="http://schemas.microsoft.com/office/drawing/2014/main" id="{E9A3C1C0-D50A-4E18-9833-3D5944C5844D}"/>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6" name="テキスト ボックス 265">
          <a:extLst>
            <a:ext uri="{FF2B5EF4-FFF2-40B4-BE49-F238E27FC236}">
              <a16:creationId xmlns:a16="http://schemas.microsoft.com/office/drawing/2014/main" id="{A00FBEDA-73F6-4E1D-B0F0-10E9A49CC523}"/>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115207</xdr:rowOff>
    </xdr:to>
    <xdr:cxnSp macro="">
      <xdr:nvCxnSpPr>
        <xdr:cNvPr id="267" name="直線コネクタ 266">
          <a:extLst>
            <a:ext uri="{FF2B5EF4-FFF2-40B4-BE49-F238E27FC236}">
              <a16:creationId xmlns:a16="http://schemas.microsoft.com/office/drawing/2014/main" id="{FF270E82-743D-43CD-AF4C-75CADA1AFC60}"/>
            </a:ext>
          </a:extLst>
        </xdr:cNvPr>
        <xdr:cNvCxnSpPr/>
      </xdr:nvCxnSpPr>
      <xdr:spPr>
        <a:xfrm flipV="1">
          <a:off x="13512800" y="140879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a:extLst>
            <a:ext uri="{FF2B5EF4-FFF2-40B4-BE49-F238E27FC236}">
              <a16:creationId xmlns:a16="http://schemas.microsoft.com/office/drawing/2014/main" id="{40A01F83-153E-4A28-AB39-F34D3935028E}"/>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69" name="テキスト ボックス 268">
          <a:extLst>
            <a:ext uri="{FF2B5EF4-FFF2-40B4-BE49-F238E27FC236}">
              <a16:creationId xmlns:a16="http://schemas.microsoft.com/office/drawing/2014/main" id="{2B456008-B0FE-47A6-B948-E73EB1C50610}"/>
            </a:ext>
          </a:extLst>
        </xdr:cNvPr>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a:extLst>
            <a:ext uri="{FF2B5EF4-FFF2-40B4-BE49-F238E27FC236}">
              <a16:creationId xmlns:a16="http://schemas.microsoft.com/office/drawing/2014/main" id="{632319B4-1479-4F81-8AF8-514C48FC2076}"/>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F1864770-7783-49BE-B587-C983726318AD}"/>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4297823D-504F-4CBD-B0FE-FB19C4D6217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AF27079-BD3B-4A87-BC47-A28284D7E20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243FA86-731A-452C-BDC3-24BACF0C51D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FC032632-27EB-4C59-9A29-494793AE66F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2AE0555-F6D4-42C8-B48C-7F47DE4DA92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77" name="楕円 276">
          <a:extLst>
            <a:ext uri="{FF2B5EF4-FFF2-40B4-BE49-F238E27FC236}">
              <a16:creationId xmlns:a16="http://schemas.microsoft.com/office/drawing/2014/main" id="{9BA6F7D6-E55B-4410-8348-4E27CC395E8C}"/>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78" name="給与水準   （国との比較）該当値テキスト">
          <a:extLst>
            <a:ext uri="{FF2B5EF4-FFF2-40B4-BE49-F238E27FC236}">
              <a16:creationId xmlns:a16="http://schemas.microsoft.com/office/drawing/2014/main" id="{3667B6FD-A837-4F4F-A31F-9B8A103A220A}"/>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9" name="楕円 278">
          <a:extLst>
            <a:ext uri="{FF2B5EF4-FFF2-40B4-BE49-F238E27FC236}">
              <a16:creationId xmlns:a16="http://schemas.microsoft.com/office/drawing/2014/main" id="{8EE5E9B1-3B0F-436E-8898-9D1EA12EB885}"/>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80" name="テキスト ボックス 279">
          <a:extLst>
            <a:ext uri="{FF2B5EF4-FFF2-40B4-BE49-F238E27FC236}">
              <a16:creationId xmlns:a16="http://schemas.microsoft.com/office/drawing/2014/main" id="{76205350-7236-41F0-9FE2-5EEED1322F1B}"/>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81" name="楕円 280">
          <a:extLst>
            <a:ext uri="{FF2B5EF4-FFF2-40B4-BE49-F238E27FC236}">
              <a16:creationId xmlns:a16="http://schemas.microsoft.com/office/drawing/2014/main" id="{CBF44A35-1538-421E-B425-576B5B08EF13}"/>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82" name="テキスト ボックス 281">
          <a:extLst>
            <a:ext uri="{FF2B5EF4-FFF2-40B4-BE49-F238E27FC236}">
              <a16:creationId xmlns:a16="http://schemas.microsoft.com/office/drawing/2014/main" id="{AB2BCC0D-9623-40BD-B99C-CF1A460975BA}"/>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3" name="楕円 282">
          <a:extLst>
            <a:ext uri="{FF2B5EF4-FFF2-40B4-BE49-F238E27FC236}">
              <a16:creationId xmlns:a16="http://schemas.microsoft.com/office/drawing/2014/main" id="{3E0EAC0E-635F-4F43-B715-2CBACB70B217}"/>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4" name="テキスト ボックス 283">
          <a:extLst>
            <a:ext uri="{FF2B5EF4-FFF2-40B4-BE49-F238E27FC236}">
              <a16:creationId xmlns:a16="http://schemas.microsoft.com/office/drawing/2014/main" id="{8E1020DA-4B91-4901-A1AA-431C5DE47C29}"/>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5" name="楕円 284">
          <a:extLst>
            <a:ext uri="{FF2B5EF4-FFF2-40B4-BE49-F238E27FC236}">
              <a16:creationId xmlns:a16="http://schemas.microsoft.com/office/drawing/2014/main" id="{1F76D0BB-E85B-4734-A8DF-170C36B765A9}"/>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6" name="テキスト ボックス 285">
          <a:extLst>
            <a:ext uri="{FF2B5EF4-FFF2-40B4-BE49-F238E27FC236}">
              <a16:creationId xmlns:a16="http://schemas.microsoft.com/office/drawing/2014/main" id="{E160FFFD-DBCD-4E72-A5A5-17CBA70BCDCD}"/>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66EDA196-DE5C-4172-9D98-8C92847B106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C7AD538E-C277-4F6D-87C3-C198D8D91568}"/>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951A23EF-2D2B-459A-B4D4-E1CD444BBC6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1DD0AC81-19B6-4104-AE1F-F913A2F8ABE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6F91346-C1DC-4E9E-8675-A88093D4402F}"/>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3BED15D-92B8-4BE6-B9DE-38D465A9D58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B580D688-041A-4D1A-A80F-183A6429B6E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23BCBC2F-3BFF-4392-85CC-C676274606D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1AA2AFB6-F16A-4902-A0D4-19C7882BD04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BA240CFC-ECEB-4C57-95B4-E56D298CEC2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A1B618E-8642-4A8D-B398-A6015ED566C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B9E52B3-F1B9-4755-BEB5-54EDD96C2B6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F8426F44-C094-4A1D-AB6A-A67BCACC070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定員管理の状況については、組織機構の見直しや新規採用職員の抑制等により、合併当初の平成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年度と比較して令和元年度までに</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人の職員数を削減しており、令和４年度は類似団体の平均を若干上回っている。今後も第４次日置市行政改革大綱行動計画に基づき、事務事業や組織機構等の見直し、民間活力等を推進した上で、引き続き、計画的で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AE720DAA-D245-4AEC-AF78-2117305ADAB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4735C3E9-6DB2-4F89-A249-256918D09743}"/>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7DB08DFA-E841-4449-94D7-ABF07E51BE7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F83594CB-E925-4539-AFF5-9E4863845068}"/>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3626FF3E-E38C-4BF7-970A-1276B9094ACF}"/>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CC445FF6-EA8C-443E-B7DD-62CB9EEF026B}"/>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E0DAE06D-8E34-4F14-970B-722F6856E8E8}"/>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CEB15C3F-F54A-46B3-B45D-E81DE2440343}"/>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6106E178-0513-4714-B167-47C8F61F24B4}"/>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4E6B522F-084C-4435-BC67-ABD64530251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70560F86-19EB-4B74-8706-E230500FBF49}"/>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CC013495-6D47-4E63-AF92-7CA8A051AA96}"/>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899EA925-0DC8-4968-9B66-87065238D7C2}"/>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1F900DF1-5CF9-4167-8ECD-36EFDF2DBBF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AED47093-4EB4-4DA0-B1FC-2F07FA7BC62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id="{DF16F3ED-3291-414F-8D98-69EB2CAB8618}"/>
            </a:ext>
          </a:extLst>
        </xdr:cNvPr>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id="{C2091DD2-7C6E-4025-98F5-A72E411749E4}"/>
            </a:ext>
          </a:extLst>
        </xdr:cNvPr>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id="{57E3C6D8-CD10-4047-881B-576C86030DB3}"/>
            </a:ext>
          </a:extLst>
        </xdr:cNvPr>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id="{B423614D-FDA9-4421-888B-01F8A9A80CF5}"/>
            </a:ext>
          </a:extLst>
        </xdr:cNvPr>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id="{63E7D54C-5BFC-4466-AAD9-1C280B6337B4}"/>
            </a:ext>
          </a:extLst>
        </xdr:cNvPr>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61997</xdr:rowOff>
    </xdr:from>
    <xdr:to>
      <xdr:col>81</xdr:col>
      <xdr:colOff>44450</xdr:colOff>
      <xdr:row>60</xdr:row>
      <xdr:rowOff>75269</xdr:rowOff>
    </xdr:to>
    <xdr:cxnSp macro="">
      <xdr:nvCxnSpPr>
        <xdr:cNvPr id="320" name="直線コネクタ 319">
          <a:extLst>
            <a:ext uri="{FF2B5EF4-FFF2-40B4-BE49-F238E27FC236}">
              <a16:creationId xmlns:a16="http://schemas.microsoft.com/office/drawing/2014/main" id="{9288D0FC-EC3C-425B-879D-26A779ABA260}"/>
            </a:ext>
          </a:extLst>
        </xdr:cNvPr>
        <xdr:cNvCxnSpPr/>
      </xdr:nvCxnSpPr>
      <xdr:spPr>
        <a:xfrm>
          <a:off x="16179800" y="10348997"/>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36974</xdr:rowOff>
    </xdr:from>
    <xdr:ext cx="762000" cy="259045"/>
    <xdr:sp macro="" textlink="">
      <xdr:nvSpPr>
        <xdr:cNvPr id="321" name="定員管理の状況平均値テキスト">
          <a:extLst>
            <a:ext uri="{FF2B5EF4-FFF2-40B4-BE49-F238E27FC236}">
              <a16:creationId xmlns:a16="http://schemas.microsoft.com/office/drawing/2014/main" id="{7496F1F7-3DC1-4A10-A718-B39AEE90B592}"/>
            </a:ext>
          </a:extLst>
        </xdr:cNvPr>
        <xdr:cNvSpPr txBox="1"/>
      </xdr:nvSpPr>
      <xdr:spPr>
        <a:xfrm>
          <a:off x="17106900" y="10152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id="{FA4B86CC-79C8-443A-97AD-9688CF857540}"/>
            </a:ext>
          </a:extLst>
        </xdr:cNvPr>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59584</xdr:rowOff>
    </xdr:from>
    <xdr:to>
      <xdr:col>77</xdr:col>
      <xdr:colOff>44450</xdr:colOff>
      <xdr:row>60</xdr:row>
      <xdr:rowOff>61997</xdr:rowOff>
    </xdr:to>
    <xdr:cxnSp macro="">
      <xdr:nvCxnSpPr>
        <xdr:cNvPr id="323" name="直線コネクタ 322">
          <a:extLst>
            <a:ext uri="{FF2B5EF4-FFF2-40B4-BE49-F238E27FC236}">
              <a16:creationId xmlns:a16="http://schemas.microsoft.com/office/drawing/2014/main" id="{7F44C1DD-EE3F-4C21-A443-1EAAF92F3339}"/>
            </a:ext>
          </a:extLst>
        </xdr:cNvPr>
        <xdr:cNvCxnSpPr/>
      </xdr:nvCxnSpPr>
      <xdr:spPr>
        <a:xfrm>
          <a:off x="15290800" y="1034658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id="{EDD2D8B9-0F2C-41DE-B73F-3906D765F3F7}"/>
            </a:ext>
          </a:extLst>
        </xdr:cNvPr>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102400</xdr:rowOff>
    </xdr:from>
    <xdr:ext cx="736600" cy="259045"/>
    <xdr:sp macro="" textlink="">
      <xdr:nvSpPr>
        <xdr:cNvPr id="325" name="テキスト ボックス 324">
          <a:extLst>
            <a:ext uri="{FF2B5EF4-FFF2-40B4-BE49-F238E27FC236}">
              <a16:creationId xmlns:a16="http://schemas.microsoft.com/office/drawing/2014/main" id="{3B3E4A69-6514-4CD5-86E0-79C20755A46B}"/>
            </a:ext>
          </a:extLst>
        </xdr:cNvPr>
        <xdr:cNvSpPr txBox="1"/>
      </xdr:nvSpPr>
      <xdr:spPr>
        <a:xfrm>
          <a:off x="15798800" y="10389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57171</xdr:rowOff>
    </xdr:from>
    <xdr:to>
      <xdr:col>72</xdr:col>
      <xdr:colOff>203200</xdr:colOff>
      <xdr:row>60</xdr:row>
      <xdr:rowOff>59584</xdr:rowOff>
    </xdr:to>
    <xdr:cxnSp macro="">
      <xdr:nvCxnSpPr>
        <xdr:cNvPr id="326" name="直線コネクタ 325">
          <a:extLst>
            <a:ext uri="{FF2B5EF4-FFF2-40B4-BE49-F238E27FC236}">
              <a16:creationId xmlns:a16="http://schemas.microsoft.com/office/drawing/2014/main" id="{B14B568B-FC11-4676-9CA8-BB394429FEC8}"/>
            </a:ext>
          </a:extLst>
        </xdr:cNvPr>
        <xdr:cNvCxnSpPr/>
      </xdr:nvCxnSpPr>
      <xdr:spPr>
        <a:xfrm>
          <a:off x="14401800" y="1034417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7" name="フローチャート: 判断 326">
          <a:extLst>
            <a:ext uri="{FF2B5EF4-FFF2-40B4-BE49-F238E27FC236}">
              <a16:creationId xmlns:a16="http://schemas.microsoft.com/office/drawing/2014/main" id="{D0906A6B-C48A-48EA-A33B-686EFF995C7A}"/>
            </a:ext>
          </a:extLst>
        </xdr:cNvPr>
        <xdr:cNvSpPr/>
      </xdr:nvSpPr>
      <xdr:spPr>
        <a:xfrm>
          <a:off x="15240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125726</xdr:rowOff>
    </xdr:from>
    <xdr:ext cx="762000" cy="259045"/>
    <xdr:sp macro="" textlink="">
      <xdr:nvSpPr>
        <xdr:cNvPr id="328" name="テキスト ボックス 327">
          <a:extLst>
            <a:ext uri="{FF2B5EF4-FFF2-40B4-BE49-F238E27FC236}">
              <a16:creationId xmlns:a16="http://schemas.microsoft.com/office/drawing/2014/main" id="{74077063-BFA2-42C2-8EDF-02C8EAF5DA41}"/>
            </a:ext>
          </a:extLst>
        </xdr:cNvPr>
        <xdr:cNvSpPr txBox="1"/>
      </xdr:nvSpPr>
      <xdr:spPr>
        <a:xfrm>
          <a:off x="14909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52747</xdr:rowOff>
    </xdr:from>
    <xdr:to>
      <xdr:col>68</xdr:col>
      <xdr:colOff>152400</xdr:colOff>
      <xdr:row>60</xdr:row>
      <xdr:rowOff>57171</xdr:rowOff>
    </xdr:to>
    <xdr:cxnSp macro="">
      <xdr:nvCxnSpPr>
        <xdr:cNvPr id="329" name="直線コネクタ 328">
          <a:extLst>
            <a:ext uri="{FF2B5EF4-FFF2-40B4-BE49-F238E27FC236}">
              <a16:creationId xmlns:a16="http://schemas.microsoft.com/office/drawing/2014/main" id="{B494848B-6D65-4C72-A545-3D68BFBA6B51}"/>
            </a:ext>
          </a:extLst>
        </xdr:cNvPr>
        <xdr:cNvCxnSpPr/>
      </xdr:nvCxnSpPr>
      <xdr:spPr>
        <a:xfrm>
          <a:off x="13512800" y="10339747"/>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30" name="フローチャート: 判断 329">
          <a:extLst>
            <a:ext uri="{FF2B5EF4-FFF2-40B4-BE49-F238E27FC236}">
              <a16:creationId xmlns:a16="http://schemas.microsoft.com/office/drawing/2014/main" id="{BBAFF2F8-01B9-471B-8DB8-4FC955B49DF0}"/>
            </a:ext>
          </a:extLst>
        </xdr:cNvPr>
        <xdr:cNvSpPr/>
      </xdr:nvSpPr>
      <xdr:spPr>
        <a:xfrm>
          <a:off x="14351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115671</xdr:rowOff>
    </xdr:from>
    <xdr:ext cx="762000" cy="259045"/>
    <xdr:sp macro="" textlink="">
      <xdr:nvSpPr>
        <xdr:cNvPr id="331" name="テキスト ボックス 330">
          <a:extLst>
            <a:ext uri="{FF2B5EF4-FFF2-40B4-BE49-F238E27FC236}">
              <a16:creationId xmlns:a16="http://schemas.microsoft.com/office/drawing/2014/main" id="{0A515D90-7923-4A2B-9EDB-A266D5A002B8}"/>
            </a:ext>
          </a:extLst>
        </xdr:cNvPr>
        <xdr:cNvSpPr txBox="1"/>
      </xdr:nvSpPr>
      <xdr:spPr>
        <a:xfrm>
          <a:off x="14020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32" name="フローチャート: 判断 331">
          <a:extLst>
            <a:ext uri="{FF2B5EF4-FFF2-40B4-BE49-F238E27FC236}">
              <a16:creationId xmlns:a16="http://schemas.microsoft.com/office/drawing/2014/main" id="{F9A93978-72EA-4205-9DE8-4E4FCD2053C2}"/>
            </a:ext>
          </a:extLst>
        </xdr:cNvPr>
        <xdr:cNvSpPr/>
      </xdr:nvSpPr>
      <xdr:spPr>
        <a:xfrm>
          <a:off x="13462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112454</xdr:rowOff>
    </xdr:from>
    <xdr:ext cx="762000" cy="259045"/>
    <xdr:sp macro="" textlink="">
      <xdr:nvSpPr>
        <xdr:cNvPr id="333" name="テキスト ボックス 332">
          <a:extLst>
            <a:ext uri="{FF2B5EF4-FFF2-40B4-BE49-F238E27FC236}">
              <a16:creationId xmlns:a16="http://schemas.microsoft.com/office/drawing/2014/main" id="{9E4CCC1F-7A5C-4322-9B39-38D336858CB3}"/>
            </a:ext>
          </a:extLst>
        </xdr:cNvPr>
        <xdr:cNvSpPr txBox="1"/>
      </xdr:nvSpPr>
      <xdr:spPr>
        <a:xfrm>
          <a:off x="13131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5D0E3D72-9FD4-4D75-BF05-91520047F61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4859C6D8-E50F-4189-B88E-706FC421387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2AB00F1-682A-4858-9503-5F9775E85E6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DA888BB6-4882-4CC9-B43B-3D689A6B63B2}"/>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651A87E-5145-40FD-8E37-6AB7BC9BD3A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24469</xdr:rowOff>
    </xdr:from>
    <xdr:to>
      <xdr:col>81</xdr:col>
      <xdr:colOff>95250</xdr:colOff>
      <xdr:row>60</xdr:row>
      <xdr:rowOff>126069</xdr:rowOff>
    </xdr:to>
    <xdr:sp macro="" textlink="">
      <xdr:nvSpPr>
        <xdr:cNvPr id="339" name="楕円 338">
          <a:extLst>
            <a:ext uri="{FF2B5EF4-FFF2-40B4-BE49-F238E27FC236}">
              <a16:creationId xmlns:a16="http://schemas.microsoft.com/office/drawing/2014/main" id="{22954691-D4F4-46DC-A9DB-B24CD43F9594}"/>
            </a:ext>
          </a:extLst>
        </xdr:cNvPr>
        <xdr:cNvSpPr/>
      </xdr:nvSpPr>
      <xdr:spPr>
        <a:xfrm>
          <a:off x="169672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167996</xdr:rowOff>
    </xdr:from>
    <xdr:ext cx="762000" cy="259045"/>
    <xdr:sp macro="" textlink="">
      <xdr:nvSpPr>
        <xdr:cNvPr id="340" name="定員管理の状況該当値テキスト">
          <a:extLst>
            <a:ext uri="{FF2B5EF4-FFF2-40B4-BE49-F238E27FC236}">
              <a16:creationId xmlns:a16="http://schemas.microsoft.com/office/drawing/2014/main" id="{A92F13BB-7D82-4CBD-98EF-3F03DCFB79D9}"/>
            </a:ext>
          </a:extLst>
        </xdr:cNvPr>
        <xdr:cNvSpPr txBox="1"/>
      </xdr:nvSpPr>
      <xdr:spPr>
        <a:xfrm>
          <a:off x="17106900" y="1028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11197</xdr:rowOff>
    </xdr:from>
    <xdr:to>
      <xdr:col>77</xdr:col>
      <xdr:colOff>95250</xdr:colOff>
      <xdr:row>60</xdr:row>
      <xdr:rowOff>112797</xdr:rowOff>
    </xdr:to>
    <xdr:sp macro="" textlink="">
      <xdr:nvSpPr>
        <xdr:cNvPr id="341" name="楕円 340">
          <a:extLst>
            <a:ext uri="{FF2B5EF4-FFF2-40B4-BE49-F238E27FC236}">
              <a16:creationId xmlns:a16="http://schemas.microsoft.com/office/drawing/2014/main" id="{1783C492-9BF1-469D-AB48-926F2C4A9AE9}"/>
            </a:ext>
          </a:extLst>
        </xdr:cNvPr>
        <xdr:cNvSpPr/>
      </xdr:nvSpPr>
      <xdr:spPr>
        <a:xfrm>
          <a:off x="16129000" y="102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122974</xdr:rowOff>
    </xdr:from>
    <xdr:ext cx="736600" cy="259045"/>
    <xdr:sp macro="" textlink="">
      <xdr:nvSpPr>
        <xdr:cNvPr id="342" name="テキスト ボックス 341">
          <a:extLst>
            <a:ext uri="{FF2B5EF4-FFF2-40B4-BE49-F238E27FC236}">
              <a16:creationId xmlns:a16="http://schemas.microsoft.com/office/drawing/2014/main" id="{9991CDEB-C592-4F04-8F15-5453A3912A24}"/>
            </a:ext>
          </a:extLst>
        </xdr:cNvPr>
        <xdr:cNvSpPr txBox="1"/>
      </xdr:nvSpPr>
      <xdr:spPr>
        <a:xfrm>
          <a:off x="15798800" y="10067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8784</xdr:rowOff>
    </xdr:from>
    <xdr:to>
      <xdr:col>73</xdr:col>
      <xdr:colOff>44450</xdr:colOff>
      <xdr:row>60</xdr:row>
      <xdr:rowOff>110384</xdr:rowOff>
    </xdr:to>
    <xdr:sp macro="" textlink="">
      <xdr:nvSpPr>
        <xdr:cNvPr id="343" name="楕円 342">
          <a:extLst>
            <a:ext uri="{FF2B5EF4-FFF2-40B4-BE49-F238E27FC236}">
              <a16:creationId xmlns:a16="http://schemas.microsoft.com/office/drawing/2014/main" id="{B2E31AB0-1AA0-43D5-87B5-309A43B6CADE}"/>
            </a:ext>
          </a:extLst>
        </xdr:cNvPr>
        <xdr:cNvSpPr/>
      </xdr:nvSpPr>
      <xdr:spPr>
        <a:xfrm>
          <a:off x="15240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120561</xdr:rowOff>
    </xdr:from>
    <xdr:ext cx="762000" cy="259045"/>
    <xdr:sp macro="" textlink="">
      <xdr:nvSpPr>
        <xdr:cNvPr id="344" name="テキスト ボックス 343">
          <a:extLst>
            <a:ext uri="{FF2B5EF4-FFF2-40B4-BE49-F238E27FC236}">
              <a16:creationId xmlns:a16="http://schemas.microsoft.com/office/drawing/2014/main" id="{415FA9D8-3C1D-4241-B952-4635EBF06553}"/>
            </a:ext>
          </a:extLst>
        </xdr:cNvPr>
        <xdr:cNvSpPr txBox="1"/>
      </xdr:nvSpPr>
      <xdr:spPr>
        <a:xfrm>
          <a:off x="14909800" y="1006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6371</xdr:rowOff>
    </xdr:from>
    <xdr:to>
      <xdr:col>68</xdr:col>
      <xdr:colOff>203200</xdr:colOff>
      <xdr:row>60</xdr:row>
      <xdr:rowOff>107971</xdr:rowOff>
    </xdr:to>
    <xdr:sp macro="" textlink="">
      <xdr:nvSpPr>
        <xdr:cNvPr id="345" name="楕円 344">
          <a:extLst>
            <a:ext uri="{FF2B5EF4-FFF2-40B4-BE49-F238E27FC236}">
              <a16:creationId xmlns:a16="http://schemas.microsoft.com/office/drawing/2014/main" id="{88A844AE-B6F1-49A1-854B-B47623A9B297}"/>
            </a:ext>
          </a:extLst>
        </xdr:cNvPr>
        <xdr:cNvSpPr/>
      </xdr:nvSpPr>
      <xdr:spPr>
        <a:xfrm>
          <a:off x="143510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118148</xdr:rowOff>
    </xdr:from>
    <xdr:ext cx="762000" cy="259045"/>
    <xdr:sp macro="" textlink="">
      <xdr:nvSpPr>
        <xdr:cNvPr id="346" name="テキスト ボックス 345">
          <a:extLst>
            <a:ext uri="{FF2B5EF4-FFF2-40B4-BE49-F238E27FC236}">
              <a16:creationId xmlns:a16="http://schemas.microsoft.com/office/drawing/2014/main" id="{39D8AC14-A6BA-4258-89F9-E02E6E9911A0}"/>
            </a:ext>
          </a:extLst>
        </xdr:cNvPr>
        <xdr:cNvSpPr txBox="1"/>
      </xdr:nvSpPr>
      <xdr:spPr>
        <a:xfrm>
          <a:off x="14020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1947</xdr:rowOff>
    </xdr:from>
    <xdr:to>
      <xdr:col>64</xdr:col>
      <xdr:colOff>152400</xdr:colOff>
      <xdr:row>60</xdr:row>
      <xdr:rowOff>103547</xdr:rowOff>
    </xdr:to>
    <xdr:sp macro="" textlink="">
      <xdr:nvSpPr>
        <xdr:cNvPr id="347" name="楕円 346">
          <a:extLst>
            <a:ext uri="{FF2B5EF4-FFF2-40B4-BE49-F238E27FC236}">
              <a16:creationId xmlns:a16="http://schemas.microsoft.com/office/drawing/2014/main" id="{9FFC9E8C-3FFE-4BF5-8836-7DD375F730A5}"/>
            </a:ext>
          </a:extLst>
        </xdr:cNvPr>
        <xdr:cNvSpPr/>
      </xdr:nvSpPr>
      <xdr:spPr>
        <a:xfrm>
          <a:off x="13462000" y="102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113724</xdr:rowOff>
    </xdr:from>
    <xdr:ext cx="762000" cy="259045"/>
    <xdr:sp macro="" textlink="">
      <xdr:nvSpPr>
        <xdr:cNvPr id="348" name="テキスト ボックス 347">
          <a:extLst>
            <a:ext uri="{FF2B5EF4-FFF2-40B4-BE49-F238E27FC236}">
              <a16:creationId xmlns:a16="http://schemas.microsoft.com/office/drawing/2014/main" id="{B10F5893-7211-4B10-9784-68089D62B15A}"/>
            </a:ext>
          </a:extLst>
        </xdr:cNvPr>
        <xdr:cNvSpPr txBox="1"/>
      </xdr:nvSpPr>
      <xdr:spPr>
        <a:xfrm>
          <a:off x="13131800" y="1005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94CFAE11-EC0C-4552-8A85-77826792FA4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58E77F00-2DB7-46D9-BED2-F4A08B5BBB7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E62B8863-BEB9-4FBC-A7D2-4745ECE0EA3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F1DED77C-F32E-4033-B219-8EA36D8C546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FAC54ADC-C9CA-482D-8938-9F2B2A9D555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6E7F7206-8266-4E57-87EA-3FD20A4A9D9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6B9C2981-5194-4953-BD0B-006280A2C03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9A0F5FEF-18D5-4925-8BCF-A7ED7560B12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3F01647C-344F-486D-BDE5-B866ED6A791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70445347-A284-449F-82F6-A223C58FFD8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C309152E-7C0A-46C5-8C5C-04F2029FEB4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4C3DB68E-165C-414C-98AB-49D38BA6C5E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95EC2CDF-C53B-4687-BC63-BF33536AFEA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近年の地方債発行抑制及び低金利による元利償還金減少や交付税措置のある有利な地方債の活用した一方で、普通交付税や臨時財政対策債の減少等により、類似団体の平均を下回っているものの、前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となっている。今後の地方債の発行については、財政計画等に基づき、交付税措置のある有利な地方債を活用するとともに、借入額は、緊急性や重要性のある事業を選択した上で必要最小限にとどめるなど、計画的な地方債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31C69ED3-FCFF-4A37-A5D6-E5A79F2D6A3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F4C23C0D-C8D4-43BC-AF95-4D83D5B1874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BA83FED8-A5E3-431F-AAF4-84513CFBB9A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4AF38162-0382-4672-9202-F34711DC6508}"/>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4E10E1B4-26F8-484A-BFA2-C8310CE76916}"/>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DF97A8A3-563C-4735-BEE0-FC720FD7E138}"/>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1918DD89-B54E-451F-B141-7682B16E15D6}"/>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2DAA4894-DB97-4DC5-BF18-78F96A85CFCD}"/>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3465E2C7-25AC-4760-BC78-1A338A8D21BA}"/>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ACCD40B3-AE9D-4247-BEFD-211A102DA1BF}"/>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797266B3-99E7-4711-AB84-C95618AB2725}"/>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F123FDEA-2BAB-41F6-955A-7C88C465E22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4C288336-25D1-4B89-94BC-29D074BC7A88}"/>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574BDF6F-4747-4D20-B4DF-6EF690C7BB50}"/>
            </a:ext>
          </a:extLst>
        </xdr:cNvPr>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E489F598-EEEA-4EF6-A30E-EAEB2A2F6F06}"/>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54797F82-98AB-4522-BDF0-3B51A51BCFA5}"/>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50F7FBFC-0682-4F57-8DA3-C7332A27FABF}"/>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91EB34BD-9ED4-4ECF-882A-40F7D410682C}"/>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155956</xdr:rowOff>
    </xdr:to>
    <xdr:cxnSp macro="">
      <xdr:nvCxnSpPr>
        <xdr:cNvPr id="380" name="直線コネクタ 379">
          <a:extLst>
            <a:ext uri="{FF2B5EF4-FFF2-40B4-BE49-F238E27FC236}">
              <a16:creationId xmlns:a16="http://schemas.microsoft.com/office/drawing/2014/main" id="{714E68BB-83D4-443B-B620-74443EE5FEAA}"/>
            </a:ext>
          </a:extLst>
        </xdr:cNvPr>
        <xdr:cNvCxnSpPr/>
      </xdr:nvCxnSpPr>
      <xdr:spPr>
        <a:xfrm>
          <a:off x="16179800" y="695604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1" name="公債費負担の状況平均値テキスト">
          <a:extLst>
            <a:ext uri="{FF2B5EF4-FFF2-40B4-BE49-F238E27FC236}">
              <a16:creationId xmlns:a16="http://schemas.microsoft.com/office/drawing/2014/main" id="{B12DEEBC-001F-4AA8-97DC-D8B02E2F2CD8}"/>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3B80CD57-75DA-4DE1-B8C7-6DE603909DCA}"/>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98044</xdr:rowOff>
    </xdr:to>
    <xdr:cxnSp macro="">
      <xdr:nvCxnSpPr>
        <xdr:cNvPr id="383" name="直線コネクタ 382">
          <a:extLst>
            <a:ext uri="{FF2B5EF4-FFF2-40B4-BE49-F238E27FC236}">
              <a16:creationId xmlns:a16="http://schemas.microsoft.com/office/drawing/2014/main" id="{980F3CB5-8280-44DE-B1B3-B53AA5C5FE22}"/>
            </a:ext>
          </a:extLst>
        </xdr:cNvPr>
        <xdr:cNvCxnSpPr/>
      </xdr:nvCxnSpPr>
      <xdr:spPr>
        <a:xfrm>
          <a:off x="15290800" y="68884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id="{928BBBE5-B9DD-427F-A2CC-8E78139EADE6}"/>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5" name="テキスト ボックス 384">
          <a:extLst>
            <a:ext uri="{FF2B5EF4-FFF2-40B4-BE49-F238E27FC236}">
              <a16:creationId xmlns:a16="http://schemas.microsoft.com/office/drawing/2014/main" id="{FEA1AF5F-CA3C-4BB7-9625-987A2B2641CD}"/>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40</xdr:row>
      <xdr:rowOff>30480</xdr:rowOff>
    </xdr:to>
    <xdr:cxnSp macro="">
      <xdr:nvCxnSpPr>
        <xdr:cNvPr id="386" name="直線コネクタ 385">
          <a:extLst>
            <a:ext uri="{FF2B5EF4-FFF2-40B4-BE49-F238E27FC236}">
              <a16:creationId xmlns:a16="http://schemas.microsoft.com/office/drawing/2014/main" id="{1EEEF434-DE72-4C0F-9331-5B534005CC7E}"/>
            </a:ext>
          </a:extLst>
        </xdr:cNvPr>
        <xdr:cNvCxnSpPr/>
      </xdr:nvCxnSpPr>
      <xdr:spPr>
        <a:xfrm>
          <a:off x="14401800" y="68209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7" name="フローチャート: 判断 386">
          <a:extLst>
            <a:ext uri="{FF2B5EF4-FFF2-40B4-BE49-F238E27FC236}">
              <a16:creationId xmlns:a16="http://schemas.microsoft.com/office/drawing/2014/main" id="{22BE5380-4561-421D-B21F-7AFE8989423A}"/>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8" name="テキスト ボックス 387">
          <a:extLst>
            <a:ext uri="{FF2B5EF4-FFF2-40B4-BE49-F238E27FC236}">
              <a16:creationId xmlns:a16="http://schemas.microsoft.com/office/drawing/2014/main" id="{1E99377D-529C-46C3-B4DC-F892DA9D3747}"/>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134366</xdr:rowOff>
    </xdr:to>
    <xdr:cxnSp macro="">
      <xdr:nvCxnSpPr>
        <xdr:cNvPr id="389" name="直線コネクタ 388">
          <a:extLst>
            <a:ext uri="{FF2B5EF4-FFF2-40B4-BE49-F238E27FC236}">
              <a16:creationId xmlns:a16="http://schemas.microsoft.com/office/drawing/2014/main" id="{D09569F6-0CF9-4056-BE80-CD4008A2B43D}"/>
            </a:ext>
          </a:extLst>
        </xdr:cNvPr>
        <xdr:cNvCxnSpPr/>
      </xdr:nvCxnSpPr>
      <xdr:spPr>
        <a:xfrm>
          <a:off x="13512800" y="67919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3901490F-6480-4575-8C05-2EA499145FDE}"/>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AD8453FF-EEA0-4C44-BEE7-0BB7DD96D4DB}"/>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2" name="フローチャート: 判断 391">
          <a:extLst>
            <a:ext uri="{FF2B5EF4-FFF2-40B4-BE49-F238E27FC236}">
              <a16:creationId xmlns:a16="http://schemas.microsoft.com/office/drawing/2014/main" id="{1BBCF3A2-1CAB-4D41-A356-1F4BFF4A9BEC}"/>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93" name="テキスト ボックス 392">
          <a:extLst>
            <a:ext uri="{FF2B5EF4-FFF2-40B4-BE49-F238E27FC236}">
              <a16:creationId xmlns:a16="http://schemas.microsoft.com/office/drawing/2014/main" id="{E509D3F2-912E-422C-91AC-4ADCDB1AED96}"/>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2947F86F-DFDE-4E8A-954C-3AAF09536A3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6ADB9B2-4385-4119-9648-C0142DD2E08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2A323E88-B824-460F-B44E-E87EA273C8B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93F8353-E08B-4766-93E1-8FFFB7C2E04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D2CBD857-7ADC-4677-963D-78D80BEDF0D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9" name="楕円 398">
          <a:extLst>
            <a:ext uri="{FF2B5EF4-FFF2-40B4-BE49-F238E27FC236}">
              <a16:creationId xmlns:a16="http://schemas.microsoft.com/office/drawing/2014/main" id="{09A21BDC-E3A9-4782-986F-C59E420DCF88}"/>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400" name="公債費負担の状況該当値テキスト">
          <a:extLst>
            <a:ext uri="{FF2B5EF4-FFF2-40B4-BE49-F238E27FC236}">
              <a16:creationId xmlns:a16="http://schemas.microsoft.com/office/drawing/2014/main" id="{1AE238F1-EF13-4668-BC55-DB7EEBA9C394}"/>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401" name="楕円 400">
          <a:extLst>
            <a:ext uri="{FF2B5EF4-FFF2-40B4-BE49-F238E27FC236}">
              <a16:creationId xmlns:a16="http://schemas.microsoft.com/office/drawing/2014/main" id="{B6B3C81A-14AF-4924-B494-276A38C0B24F}"/>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402" name="テキスト ボックス 401">
          <a:extLst>
            <a:ext uri="{FF2B5EF4-FFF2-40B4-BE49-F238E27FC236}">
              <a16:creationId xmlns:a16="http://schemas.microsoft.com/office/drawing/2014/main" id="{BCF3C695-3E18-458B-8009-FAD28053D971}"/>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3" name="楕円 402">
          <a:extLst>
            <a:ext uri="{FF2B5EF4-FFF2-40B4-BE49-F238E27FC236}">
              <a16:creationId xmlns:a16="http://schemas.microsoft.com/office/drawing/2014/main" id="{BA788F2B-F8EC-4F42-A7E0-B23F7F080BB5}"/>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4" name="テキスト ボックス 403">
          <a:extLst>
            <a:ext uri="{FF2B5EF4-FFF2-40B4-BE49-F238E27FC236}">
              <a16:creationId xmlns:a16="http://schemas.microsoft.com/office/drawing/2014/main" id="{4D8FB4DC-55BC-45B0-8793-561C1082BA51}"/>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5" name="楕円 404">
          <a:extLst>
            <a:ext uri="{FF2B5EF4-FFF2-40B4-BE49-F238E27FC236}">
              <a16:creationId xmlns:a16="http://schemas.microsoft.com/office/drawing/2014/main" id="{37C2B968-6D7F-4E54-8E38-8A30BE183E16}"/>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06" name="テキスト ボックス 405">
          <a:extLst>
            <a:ext uri="{FF2B5EF4-FFF2-40B4-BE49-F238E27FC236}">
              <a16:creationId xmlns:a16="http://schemas.microsoft.com/office/drawing/2014/main" id="{80D74369-26E2-4210-8C1D-23A0CD45C4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7" name="楕円 406">
          <a:extLst>
            <a:ext uri="{FF2B5EF4-FFF2-40B4-BE49-F238E27FC236}">
              <a16:creationId xmlns:a16="http://schemas.microsoft.com/office/drawing/2014/main" id="{E56183D0-D627-4B15-A44B-8EE45A88B61C}"/>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8" name="テキスト ボックス 407">
          <a:extLst>
            <a:ext uri="{FF2B5EF4-FFF2-40B4-BE49-F238E27FC236}">
              <a16:creationId xmlns:a16="http://schemas.microsoft.com/office/drawing/2014/main" id="{74292768-9C0B-4CB7-A52A-1B87331EDB9B}"/>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49542F2C-DECB-42ED-9BE0-A877EBD43F8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D9FDFCE9-E494-4FDA-83D4-E3D44106A36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67C1DDB4-A9F3-4C45-B268-11D93FE3215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DD707D1C-F1A0-436E-9450-93D6B11E078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2FC6F8AB-C1DB-4664-A221-64241C62816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E02A0BD0-BD4E-4EBF-9D3A-79D43A8773B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6F257A9F-F446-439A-BEE7-784254F142C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8F36CAD1-DCF3-485F-BE0B-FA9EE8BCAA4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7702EDF3-FDCC-45ED-AC13-89ABBC8BA68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B942994C-9184-429C-BD2E-D23800114FE1}"/>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C926F16E-0BEF-4D7A-B24E-DADB8C721C0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E7312234-4AA0-44E8-B5B6-A5A29982813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188E07A2-0E48-4E81-989E-2AD0E2F18A32}"/>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将来負担比率については、前年度と比較して地方税等が増加していること、地方債残高が減少し、将来負担額が減少していることから、</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ポイント減少の</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となっている。今後も、引き続き、将来世代に過度な負担を残さないよう、交付税措置のある有利な地方債を活用するとともに、借入額については、緊急性や重要性のある事業を選択した上で、必要最小限にとどめるなど、公債費等の義務的経費の削減も含めた財政の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22AB1D47-5A7C-4684-9BEF-B01F63BC2D8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18EC1E99-45DC-4592-B663-BAC7A5B0CF44}"/>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1ED38CED-0042-4414-93CE-82115AADED45}"/>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F2B18437-4FF6-4D15-823C-81503370534C}"/>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36EDBD55-F273-4431-B3BF-3EE6C71D6234}"/>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82929C1E-77D4-480A-9EC3-DE7DAFF78FCF}"/>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C7BDB6A7-1FF3-49AE-BA0C-7A6EB525CADD}"/>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F29F95EC-015D-4397-87BB-294476F362F4}"/>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331D140E-EB20-4250-A512-4BBA273C35C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9280DA8A-E446-4B7A-A3E5-1E4656234229}"/>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79C10956-F072-4D20-B416-A53AD4CA52EF}"/>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F8BA7F02-F00A-4364-B80C-EC63659F69F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74278A1A-0D6B-4E71-B6A6-0FDC2137E87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id="{075CE561-215D-430D-A241-D621082B5FA5}"/>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id="{25A774C9-983D-4AEC-A223-55137CD94BF2}"/>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id="{A65CD628-7C64-49E1-B4ED-16AFA77F57B2}"/>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3208FDE9-12A1-417A-A199-85AAC912047A}"/>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FAFEE280-8507-40F7-A52A-2FDDD7AE6423}"/>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138633</xdr:rowOff>
    </xdr:from>
    <xdr:to>
      <xdr:col>81</xdr:col>
      <xdr:colOff>44450</xdr:colOff>
      <xdr:row>15</xdr:row>
      <xdr:rowOff>41504</xdr:rowOff>
    </xdr:to>
    <xdr:cxnSp macro="">
      <xdr:nvCxnSpPr>
        <xdr:cNvPr id="440" name="直線コネクタ 439">
          <a:extLst>
            <a:ext uri="{FF2B5EF4-FFF2-40B4-BE49-F238E27FC236}">
              <a16:creationId xmlns:a16="http://schemas.microsoft.com/office/drawing/2014/main" id="{951BB03E-EF0D-4198-BB01-158767AF91B3}"/>
            </a:ext>
          </a:extLst>
        </xdr:cNvPr>
        <xdr:cNvCxnSpPr/>
      </xdr:nvCxnSpPr>
      <xdr:spPr>
        <a:xfrm flipV="1">
          <a:off x="16179800" y="2538933"/>
          <a:ext cx="8382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123410</xdr:rowOff>
    </xdr:from>
    <xdr:ext cx="762000" cy="259045"/>
    <xdr:sp macro="" textlink="">
      <xdr:nvSpPr>
        <xdr:cNvPr id="441" name="将来負担の状況平均値テキスト">
          <a:extLst>
            <a:ext uri="{FF2B5EF4-FFF2-40B4-BE49-F238E27FC236}">
              <a16:creationId xmlns:a16="http://schemas.microsoft.com/office/drawing/2014/main" id="{2817E234-B949-4404-83A4-5AB66D6ADEE1}"/>
            </a:ext>
          </a:extLst>
        </xdr:cNvPr>
        <xdr:cNvSpPr txBox="1"/>
      </xdr:nvSpPr>
      <xdr:spPr>
        <a:xfrm>
          <a:off x="17106900" y="2523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a:extLst>
            <a:ext uri="{FF2B5EF4-FFF2-40B4-BE49-F238E27FC236}">
              <a16:creationId xmlns:a16="http://schemas.microsoft.com/office/drawing/2014/main" id="{C6010885-06C8-423B-BB54-67E42D491E5A}"/>
            </a:ext>
          </a:extLst>
        </xdr:cNvPr>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41504</xdr:rowOff>
    </xdr:from>
    <xdr:to>
      <xdr:col>77</xdr:col>
      <xdr:colOff>44450</xdr:colOff>
      <xdr:row>16</xdr:row>
      <xdr:rowOff>3251</xdr:rowOff>
    </xdr:to>
    <xdr:cxnSp macro="">
      <xdr:nvCxnSpPr>
        <xdr:cNvPr id="443" name="直線コネクタ 442">
          <a:extLst>
            <a:ext uri="{FF2B5EF4-FFF2-40B4-BE49-F238E27FC236}">
              <a16:creationId xmlns:a16="http://schemas.microsoft.com/office/drawing/2014/main" id="{2D9FF4E7-A11B-452C-97D5-11092AE5AC06}"/>
            </a:ext>
          </a:extLst>
        </xdr:cNvPr>
        <xdr:cNvCxnSpPr/>
      </xdr:nvCxnSpPr>
      <xdr:spPr>
        <a:xfrm flipV="1">
          <a:off x="15290800" y="2613254"/>
          <a:ext cx="889000" cy="1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a:extLst>
            <a:ext uri="{FF2B5EF4-FFF2-40B4-BE49-F238E27FC236}">
              <a16:creationId xmlns:a16="http://schemas.microsoft.com/office/drawing/2014/main" id="{34C6BE9A-D0AC-40F7-9E46-5CC3CB28FC08}"/>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45" name="テキスト ボックス 444">
          <a:extLst>
            <a:ext uri="{FF2B5EF4-FFF2-40B4-BE49-F238E27FC236}">
              <a16:creationId xmlns:a16="http://schemas.microsoft.com/office/drawing/2014/main" id="{75ED923B-E629-4421-9475-71B77FFDD87E}"/>
            </a:ext>
          </a:extLst>
        </xdr:cNvPr>
        <xdr:cNvSpPr txBox="1"/>
      </xdr:nvSpPr>
      <xdr:spPr>
        <a:xfrm>
          <a:off x="15798800" y="270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129337</xdr:rowOff>
    </xdr:from>
    <xdr:to>
      <xdr:col>72</xdr:col>
      <xdr:colOff>203200</xdr:colOff>
      <xdr:row>16</xdr:row>
      <xdr:rowOff>3251</xdr:rowOff>
    </xdr:to>
    <xdr:cxnSp macro="">
      <xdr:nvCxnSpPr>
        <xdr:cNvPr id="446" name="直線コネクタ 445">
          <a:extLst>
            <a:ext uri="{FF2B5EF4-FFF2-40B4-BE49-F238E27FC236}">
              <a16:creationId xmlns:a16="http://schemas.microsoft.com/office/drawing/2014/main" id="{5CEB7094-F966-4129-8830-9D2A90D88EA4}"/>
            </a:ext>
          </a:extLst>
        </xdr:cNvPr>
        <xdr:cNvCxnSpPr/>
      </xdr:nvCxnSpPr>
      <xdr:spPr>
        <a:xfrm>
          <a:off x="14401800" y="2701087"/>
          <a:ext cx="889000" cy="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142240</xdr:rowOff>
    </xdr:from>
    <xdr:to>
      <xdr:col>73</xdr:col>
      <xdr:colOff>44450</xdr:colOff>
      <xdr:row>16</xdr:row>
      <xdr:rowOff>72390</xdr:rowOff>
    </xdr:to>
    <xdr:sp macro="" textlink="">
      <xdr:nvSpPr>
        <xdr:cNvPr id="447" name="フローチャート: 判断 446">
          <a:extLst>
            <a:ext uri="{FF2B5EF4-FFF2-40B4-BE49-F238E27FC236}">
              <a16:creationId xmlns:a16="http://schemas.microsoft.com/office/drawing/2014/main" id="{122B4475-4EDA-4225-9753-83A93D12B65A}"/>
            </a:ext>
          </a:extLst>
        </xdr:cNvPr>
        <xdr:cNvSpPr/>
      </xdr:nvSpPr>
      <xdr:spPr>
        <a:xfrm>
          <a:off x="15240000" y="27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57167</xdr:rowOff>
    </xdr:from>
    <xdr:ext cx="762000" cy="259045"/>
    <xdr:sp macro="" textlink="">
      <xdr:nvSpPr>
        <xdr:cNvPr id="448" name="テキスト ボックス 447">
          <a:extLst>
            <a:ext uri="{FF2B5EF4-FFF2-40B4-BE49-F238E27FC236}">
              <a16:creationId xmlns:a16="http://schemas.microsoft.com/office/drawing/2014/main" id="{731317B9-1092-4474-955C-1DF1311666E4}"/>
            </a:ext>
          </a:extLst>
        </xdr:cNvPr>
        <xdr:cNvSpPr txBox="1"/>
      </xdr:nvSpPr>
      <xdr:spPr>
        <a:xfrm>
          <a:off x="14909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55016</xdr:rowOff>
    </xdr:from>
    <xdr:to>
      <xdr:col>68</xdr:col>
      <xdr:colOff>152400</xdr:colOff>
      <xdr:row>15</xdr:row>
      <xdr:rowOff>129337</xdr:rowOff>
    </xdr:to>
    <xdr:cxnSp macro="">
      <xdr:nvCxnSpPr>
        <xdr:cNvPr id="449" name="直線コネクタ 448">
          <a:extLst>
            <a:ext uri="{FF2B5EF4-FFF2-40B4-BE49-F238E27FC236}">
              <a16:creationId xmlns:a16="http://schemas.microsoft.com/office/drawing/2014/main" id="{CB994EC3-7CE4-4E01-B8A8-9923B4C72A54}"/>
            </a:ext>
          </a:extLst>
        </xdr:cNvPr>
        <xdr:cNvCxnSpPr/>
      </xdr:nvCxnSpPr>
      <xdr:spPr>
        <a:xfrm>
          <a:off x="13512800" y="2626766"/>
          <a:ext cx="8890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30632</xdr:rowOff>
    </xdr:from>
    <xdr:to>
      <xdr:col>68</xdr:col>
      <xdr:colOff>203200</xdr:colOff>
      <xdr:row>16</xdr:row>
      <xdr:rowOff>132232</xdr:rowOff>
    </xdr:to>
    <xdr:sp macro="" textlink="">
      <xdr:nvSpPr>
        <xdr:cNvPr id="450" name="フローチャート: 判断 449">
          <a:extLst>
            <a:ext uri="{FF2B5EF4-FFF2-40B4-BE49-F238E27FC236}">
              <a16:creationId xmlns:a16="http://schemas.microsoft.com/office/drawing/2014/main" id="{8ABFAFDF-C56C-4DD3-82F6-89C77AB6562C}"/>
            </a:ext>
          </a:extLst>
        </xdr:cNvPr>
        <xdr:cNvSpPr/>
      </xdr:nvSpPr>
      <xdr:spPr>
        <a:xfrm>
          <a:off x="14351000" y="277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117009</xdr:rowOff>
    </xdr:from>
    <xdr:ext cx="762000" cy="259045"/>
    <xdr:sp macro="" textlink="">
      <xdr:nvSpPr>
        <xdr:cNvPr id="451" name="テキスト ボックス 450">
          <a:extLst>
            <a:ext uri="{FF2B5EF4-FFF2-40B4-BE49-F238E27FC236}">
              <a16:creationId xmlns:a16="http://schemas.microsoft.com/office/drawing/2014/main" id="{B6EE3FAF-3165-4DB2-BBA3-B030503545B2}"/>
            </a:ext>
          </a:extLst>
        </xdr:cNvPr>
        <xdr:cNvSpPr txBox="1"/>
      </xdr:nvSpPr>
      <xdr:spPr>
        <a:xfrm>
          <a:off x="14020800" y="286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52" name="フローチャート: 判断 451">
          <a:extLst>
            <a:ext uri="{FF2B5EF4-FFF2-40B4-BE49-F238E27FC236}">
              <a16:creationId xmlns:a16="http://schemas.microsoft.com/office/drawing/2014/main" id="{D9F23E6A-52F9-4B26-A4A8-71188A441068}"/>
            </a:ext>
          </a:extLst>
        </xdr:cNvPr>
        <xdr:cNvSpPr/>
      </xdr:nvSpPr>
      <xdr:spPr>
        <a:xfrm>
          <a:off x="13462000" y="276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109288</xdr:rowOff>
    </xdr:from>
    <xdr:ext cx="762000" cy="259045"/>
    <xdr:sp macro="" textlink="">
      <xdr:nvSpPr>
        <xdr:cNvPr id="453" name="テキスト ボックス 452">
          <a:extLst>
            <a:ext uri="{FF2B5EF4-FFF2-40B4-BE49-F238E27FC236}">
              <a16:creationId xmlns:a16="http://schemas.microsoft.com/office/drawing/2014/main" id="{7D64009D-F382-4D89-AE18-4E7F9AA626F2}"/>
            </a:ext>
          </a:extLst>
        </xdr:cNvPr>
        <xdr:cNvSpPr txBox="1"/>
      </xdr:nvSpPr>
      <xdr:spPr>
        <a:xfrm>
          <a:off x="13131800" y="285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8B4CA4EF-3980-4E13-AD1B-8D00594A285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7F43F83-DA1C-439C-BD1B-7FE8EACE9F6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1F822857-BA69-47F9-848F-26F79109531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E351225-2856-4A8F-AB03-FFACB0650F5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85422C2E-36AA-4836-8C86-97FEC33ED7A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87833</xdr:rowOff>
    </xdr:from>
    <xdr:to>
      <xdr:col>81</xdr:col>
      <xdr:colOff>95250</xdr:colOff>
      <xdr:row>15</xdr:row>
      <xdr:rowOff>17983</xdr:rowOff>
    </xdr:to>
    <xdr:sp macro="" textlink="">
      <xdr:nvSpPr>
        <xdr:cNvPr id="459" name="楕円 458">
          <a:extLst>
            <a:ext uri="{FF2B5EF4-FFF2-40B4-BE49-F238E27FC236}">
              <a16:creationId xmlns:a16="http://schemas.microsoft.com/office/drawing/2014/main" id="{B60BB8A0-0042-492C-9D12-0083D11524AD}"/>
            </a:ext>
          </a:extLst>
        </xdr:cNvPr>
        <xdr:cNvSpPr/>
      </xdr:nvSpPr>
      <xdr:spPr>
        <a:xfrm>
          <a:off x="16967200" y="24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9110</xdr:rowOff>
    </xdr:from>
    <xdr:ext cx="762000" cy="259045"/>
    <xdr:sp macro="" textlink="">
      <xdr:nvSpPr>
        <xdr:cNvPr id="460" name="将来負担の状況該当値テキスト">
          <a:extLst>
            <a:ext uri="{FF2B5EF4-FFF2-40B4-BE49-F238E27FC236}">
              <a16:creationId xmlns:a16="http://schemas.microsoft.com/office/drawing/2014/main" id="{A4ED3AB8-FAA2-43CA-8CE9-35023858DA30}"/>
            </a:ext>
          </a:extLst>
        </xdr:cNvPr>
        <xdr:cNvSpPr txBox="1"/>
      </xdr:nvSpPr>
      <xdr:spPr>
        <a:xfrm>
          <a:off x="17106900" y="24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162154</xdr:rowOff>
    </xdr:from>
    <xdr:to>
      <xdr:col>77</xdr:col>
      <xdr:colOff>95250</xdr:colOff>
      <xdr:row>15</xdr:row>
      <xdr:rowOff>92304</xdr:rowOff>
    </xdr:to>
    <xdr:sp macro="" textlink="">
      <xdr:nvSpPr>
        <xdr:cNvPr id="461" name="楕円 460">
          <a:extLst>
            <a:ext uri="{FF2B5EF4-FFF2-40B4-BE49-F238E27FC236}">
              <a16:creationId xmlns:a16="http://schemas.microsoft.com/office/drawing/2014/main" id="{DCDB72B1-213D-4D77-9DF2-C8FD4EA4F664}"/>
            </a:ext>
          </a:extLst>
        </xdr:cNvPr>
        <xdr:cNvSpPr/>
      </xdr:nvSpPr>
      <xdr:spPr>
        <a:xfrm>
          <a:off x="16129000" y="25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102481</xdr:rowOff>
    </xdr:from>
    <xdr:ext cx="736600" cy="259045"/>
    <xdr:sp macro="" textlink="">
      <xdr:nvSpPr>
        <xdr:cNvPr id="462" name="テキスト ボックス 461">
          <a:extLst>
            <a:ext uri="{FF2B5EF4-FFF2-40B4-BE49-F238E27FC236}">
              <a16:creationId xmlns:a16="http://schemas.microsoft.com/office/drawing/2014/main" id="{07643D21-E78D-4004-9EED-37FEF51DDE84}"/>
            </a:ext>
          </a:extLst>
        </xdr:cNvPr>
        <xdr:cNvSpPr txBox="1"/>
      </xdr:nvSpPr>
      <xdr:spPr>
        <a:xfrm>
          <a:off x="15798800" y="233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123901</xdr:rowOff>
    </xdr:from>
    <xdr:to>
      <xdr:col>73</xdr:col>
      <xdr:colOff>44450</xdr:colOff>
      <xdr:row>16</xdr:row>
      <xdr:rowOff>54051</xdr:rowOff>
    </xdr:to>
    <xdr:sp macro="" textlink="">
      <xdr:nvSpPr>
        <xdr:cNvPr id="463" name="楕円 462">
          <a:extLst>
            <a:ext uri="{FF2B5EF4-FFF2-40B4-BE49-F238E27FC236}">
              <a16:creationId xmlns:a16="http://schemas.microsoft.com/office/drawing/2014/main" id="{866B3798-E8B7-4BAB-919C-B9BA46DF8298}"/>
            </a:ext>
          </a:extLst>
        </xdr:cNvPr>
        <xdr:cNvSpPr/>
      </xdr:nvSpPr>
      <xdr:spPr>
        <a:xfrm>
          <a:off x="15240000" y="269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64228</xdr:rowOff>
    </xdr:from>
    <xdr:ext cx="762000" cy="259045"/>
    <xdr:sp macro="" textlink="">
      <xdr:nvSpPr>
        <xdr:cNvPr id="464" name="テキスト ボックス 463">
          <a:extLst>
            <a:ext uri="{FF2B5EF4-FFF2-40B4-BE49-F238E27FC236}">
              <a16:creationId xmlns:a16="http://schemas.microsoft.com/office/drawing/2014/main" id="{72FECCF7-6217-4D9E-8D37-68B3CD10FF13}"/>
            </a:ext>
          </a:extLst>
        </xdr:cNvPr>
        <xdr:cNvSpPr txBox="1"/>
      </xdr:nvSpPr>
      <xdr:spPr>
        <a:xfrm>
          <a:off x="14909800" y="246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78537</xdr:rowOff>
    </xdr:from>
    <xdr:to>
      <xdr:col>68</xdr:col>
      <xdr:colOff>203200</xdr:colOff>
      <xdr:row>16</xdr:row>
      <xdr:rowOff>8687</xdr:rowOff>
    </xdr:to>
    <xdr:sp macro="" textlink="">
      <xdr:nvSpPr>
        <xdr:cNvPr id="465" name="楕円 464">
          <a:extLst>
            <a:ext uri="{FF2B5EF4-FFF2-40B4-BE49-F238E27FC236}">
              <a16:creationId xmlns:a16="http://schemas.microsoft.com/office/drawing/2014/main" id="{82CCF424-679C-4D83-A1E6-D04D7D971EA2}"/>
            </a:ext>
          </a:extLst>
        </xdr:cNvPr>
        <xdr:cNvSpPr/>
      </xdr:nvSpPr>
      <xdr:spPr>
        <a:xfrm>
          <a:off x="14351000" y="26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18864</xdr:rowOff>
    </xdr:from>
    <xdr:ext cx="762000" cy="259045"/>
    <xdr:sp macro="" textlink="">
      <xdr:nvSpPr>
        <xdr:cNvPr id="466" name="テキスト ボックス 465">
          <a:extLst>
            <a:ext uri="{FF2B5EF4-FFF2-40B4-BE49-F238E27FC236}">
              <a16:creationId xmlns:a16="http://schemas.microsoft.com/office/drawing/2014/main" id="{26764513-7844-481A-9426-77A193E30E38}"/>
            </a:ext>
          </a:extLst>
        </xdr:cNvPr>
        <xdr:cNvSpPr txBox="1"/>
      </xdr:nvSpPr>
      <xdr:spPr>
        <a:xfrm>
          <a:off x="14020800" y="24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4216</xdr:rowOff>
    </xdr:from>
    <xdr:to>
      <xdr:col>64</xdr:col>
      <xdr:colOff>152400</xdr:colOff>
      <xdr:row>15</xdr:row>
      <xdr:rowOff>105816</xdr:rowOff>
    </xdr:to>
    <xdr:sp macro="" textlink="">
      <xdr:nvSpPr>
        <xdr:cNvPr id="467" name="楕円 466">
          <a:extLst>
            <a:ext uri="{FF2B5EF4-FFF2-40B4-BE49-F238E27FC236}">
              <a16:creationId xmlns:a16="http://schemas.microsoft.com/office/drawing/2014/main" id="{35BE664B-4EEE-4D7C-998A-886C58DC4B1E}"/>
            </a:ext>
          </a:extLst>
        </xdr:cNvPr>
        <xdr:cNvSpPr/>
      </xdr:nvSpPr>
      <xdr:spPr>
        <a:xfrm>
          <a:off x="13462000" y="257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115993</xdr:rowOff>
    </xdr:from>
    <xdr:ext cx="762000" cy="259045"/>
    <xdr:sp macro="" textlink="">
      <xdr:nvSpPr>
        <xdr:cNvPr id="468" name="テキスト ボックス 467">
          <a:extLst>
            <a:ext uri="{FF2B5EF4-FFF2-40B4-BE49-F238E27FC236}">
              <a16:creationId xmlns:a16="http://schemas.microsoft.com/office/drawing/2014/main" id="{60F62251-AA72-49E8-828D-AB7D6368DE1B}"/>
            </a:ext>
          </a:extLst>
        </xdr:cNvPr>
        <xdr:cNvSpPr txBox="1"/>
      </xdr:nvSpPr>
      <xdr:spPr>
        <a:xfrm>
          <a:off x="13131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46,992
46,640
253.01
30,767,142
29,501,128
1,141,423
14,772,532
30,761,416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ラスパイレス指数は類似団体の平均を下回っているものの、経常収支比率に対する割合は類似団体の平均を上回っている。今後も引き続き、第４次日置市行政改革大綱行動計画に基づき、事務事業や組織機構等の見直し、民間活力等を推進した上で職員数の削減など、人件費の削減に努める必要が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95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37</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866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物件費については、</a:t>
          </a:r>
          <a:r>
            <a:rPr kumimoji="1" lang="ja-JP" altLang="en-US" sz="1100">
              <a:solidFill>
                <a:sysClr val="windowText" lastClr="000000"/>
              </a:solidFill>
              <a:effectLst/>
              <a:latin typeface="+mn-lt"/>
              <a:ea typeface="+mn-ea"/>
              <a:cs typeface="+mn-cs"/>
            </a:rPr>
            <a:t>令和２年度までは</a:t>
          </a:r>
          <a:r>
            <a:rPr kumimoji="1" lang="ja-JP" altLang="ja-JP" sz="1100">
              <a:solidFill>
                <a:sysClr val="windowText" lastClr="000000"/>
              </a:solidFill>
              <a:effectLst/>
              <a:latin typeface="+mn-lt"/>
              <a:ea typeface="+mn-ea"/>
              <a:cs typeface="+mn-cs"/>
            </a:rPr>
            <a:t>類似団体の平均とほぼ同水準で推移していたが、令和３年度</a:t>
          </a:r>
          <a:r>
            <a:rPr kumimoji="1" lang="ja-JP" altLang="en-US" sz="1100">
              <a:solidFill>
                <a:sysClr val="windowText" lastClr="000000"/>
              </a:solidFill>
              <a:effectLst/>
              <a:latin typeface="+mn-lt"/>
              <a:ea typeface="+mn-ea"/>
              <a:cs typeface="+mn-cs"/>
            </a:rPr>
            <a:t>以降、</a:t>
          </a:r>
          <a:r>
            <a:rPr kumimoji="1" lang="ja-JP" altLang="ja-JP" sz="1100">
              <a:solidFill>
                <a:sysClr val="windowText" lastClr="000000"/>
              </a:solidFill>
              <a:effectLst/>
              <a:latin typeface="+mn-lt"/>
              <a:ea typeface="+mn-ea"/>
              <a:cs typeface="+mn-cs"/>
            </a:rPr>
            <a:t>類似団体の平均よりも</a:t>
          </a:r>
          <a:r>
            <a:rPr kumimoji="1" lang="ja-JP" altLang="en-US" sz="1100">
              <a:solidFill>
                <a:sysClr val="windowText" lastClr="000000"/>
              </a:solidFill>
              <a:effectLst/>
              <a:latin typeface="+mn-lt"/>
              <a:ea typeface="+mn-ea"/>
              <a:cs typeface="+mn-cs"/>
            </a:rPr>
            <a:t>下回り、令和４年度においても</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ポイント下回っている。今後も行政改革大綱行動計画に基づき、事務事業の見直しや施設等の在り方の検討、契約の適正な執行等 により効率的な財政運営に努める。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882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16</xdr:row>
      <xdr:rowOff>5080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88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134620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48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9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扶助費については、高齢化の進行や子育て施策の拡充等に伴い、前年度と比較し</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依然として</a:t>
          </a:r>
          <a:r>
            <a:rPr kumimoji="1" lang="ja-JP" altLang="ja-JP" sz="1100">
              <a:solidFill>
                <a:sysClr val="windowText" lastClr="000000"/>
              </a:solidFill>
              <a:effectLst/>
              <a:latin typeface="+mn-lt"/>
              <a:ea typeface="+mn-ea"/>
              <a:cs typeface="+mn-cs"/>
            </a:rPr>
            <a:t>類似団体の平均を上回っている。今後も少子高齢化の進行等により増嵩することが見込まれるところであり、健康づくりや介護予防、また、生活困窮者の自立支援などの各種施策・事業等を推進・展開しながら、急激な上昇率の抑制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20320</xdr:rowOff>
    </xdr:from>
    <xdr:to>
      <xdr:col>24</xdr:col>
      <xdr:colOff>25400</xdr:colOff>
      <xdr:row>58</xdr:row>
      <xdr:rowOff>96520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9644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20320</xdr:rowOff>
    </xdr:from>
    <xdr:to>
      <xdr:col>19</xdr:col>
      <xdr:colOff>187325</xdr:colOff>
      <xdr:row>58</xdr:row>
      <xdr:rowOff>73660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964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73660</xdr:rowOff>
    </xdr:from>
    <xdr:to>
      <xdr:col>15</xdr:col>
      <xdr:colOff>98425</xdr:colOff>
      <xdr:row>58</xdr:row>
      <xdr:rowOff>96520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01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146067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20320</xdr:rowOff>
    </xdr:from>
    <xdr:to>
      <xdr:col>11</xdr:col>
      <xdr:colOff>9525</xdr:colOff>
      <xdr:row>58</xdr:row>
      <xdr:rowOff>96520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964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161307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45720</xdr:rowOff>
    </xdr:from>
    <xdr:to>
      <xdr:col>24</xdr:col>
      <xdr:colOff>76200</xdr:colOff>
      <xdr:row>58</xdr:row>
      <xdr:rowOff>147320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17797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140970</xdr:rowOff>
    </xdr:from>
    <xdr:to>
      <xdr:col>20</xdr:col>
      <xdr:colOff>38100</xdr:colOff>
      <xdr:row>58</xdr:row>
      <xdr:rowOff>71120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55897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22860</xdr:rowOff>
    </xdr:from>
    <xdr:to>
      <xdr:col>15</xdr:col>
      <xdr:colOff>149225</xdr:colOff>
      <xdr:row>58</xdr:row>
      <xdr:rowOff>124460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109237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45720</xdr:rowOff>
    </xdr:from>
    <xdr:to>
      <xdr:col>11</xdr:col>
      <xdr:colOff>60325</xdr:colOff>
      <xdr:row>58</xdr:row>
      <xdr:rowOff>147320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132097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140970</xdr:rowOff>
    </xdr:from>
    <xdr:to>
      <xdr:col>6</xdr:col>
      <xdr:colOff>171450</xdr:colOff>
      <xdr:row>58</xdr:row>
      <xdr:rowOff>71120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55897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維持補修費や繰出金等のその他に係る比率については、類似団体の平均を上回っており、今後も高齢化の進行や公共施設の老朽化等に伴い、国民健康保険特別会計、介護保険特別会計等の繰出金の増加や公共施設の維持補修費の増加が見込まれる。そのため、引き続き、健康づくりや介護予防等の事業の展開、保険料の適正化等の取組を推進することによる繰出金の抑制に努めるとともに、公共施設等総合管理計画の基本方針に基づく、施設等の評価・活用・整理の取組を推進することによる維持補修費の抑制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864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58</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8642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59</xdr:row>
      <xdr:rowOff>9978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038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59</xdr:row>
      <xdr:rowOff>9978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049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類似団体の平均を大きく下回る数値で推移している。これは、合併に伴い一部事務組合の再編（直営等）により加入する事務組合が減少したことによる負担金の減や、これまでの団体等への補助金見直し・整理統合を行ったことなどが要因として挙げられる。今後も引き続き、補助金等のあり方については見直し等を推進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59471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34</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5947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76708</xdr:rowOff>
    </xdr:from>
    <xdr:to>
      <xdr:col>73</xdr:col>
      <xdr:colOff>180975</xdr:colOff>
      <xdr:row>34</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59060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5906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7637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67056</xdr:rowOff>
    </xdr:from>
    <xdr:to>
      <xdr:col>78</xdr:col>
      <xdr:colOff>120650</xdr:colOff>
      <xdr:row>34</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7383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25908</xdr:rowOff>
    </xdr:from>
    <xdr:to>
      <xdr:col>69</xdr:col>
      <xdr:colOff>142875</xdr:colOff>
      <xdr:row>34</xdr:row>
      <xdr:rowOff>127508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137685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公債費については、大型の整備事業により、合併特例事業債や臨時財政対策債などに係る元利償還金が増加し</a:t>
          </a:r>
          <a:r>
            <a:rPr kumimoji="1" lang="ja-JP" altLang="en-US" sz="1100">
              <a:solidFill>
                <a:sysClr val="windowText" lastClr="000000"/>
              </a:solidFill>
              <a:effectLst/>
              <a:latin typeface="+mn-lt"/>
              <a:ea typeface="+mn-ea"/>
              <a:cs typeface="+mn-cs"/>
            </a:rPr>
            <a:t>たため、</a:t>
          </a:r>
          <a:r>
            <a:rPr kumimoji="1" lang="ja-JP" altLang="ja-JP" sz="1100">
              <a:solidFill>
                <a:sysClr val="windowText" lastClr="000000"/>
              </a:solidFill>
              <a:effectLst/>
              <a:latin typeface="+mn-lt"/>
              <a:ea typeface="+mn-ea"/>
              <a:cs typeface="+mn-cs"/>
            </a:rPr>
            <a:t>前年度と比較し</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上昇の</a:t>
          </a:r>
          <a:r>
            <a:rPr kumimoji="1" lang="en-US" altLang="ja-JP" sz="1100">
              <a:solidFill>
                <a:sysClr val="windowText" lastClr="000000"/>
              </a:solidFill>
              <a:effectLst/>
              <a:latin typeface="+mn-lt"/>
              <a:ea typeface="+mn-ea"/>
              <a:cs typeface="+mn-cs"/>
            </a:rPr>
            <a:t>20.8</a:t>
          </a:r>
          <a:r>
            <a:rPr kumimoji="1" lang="ja-JP" altLang="en-US" sz="1100">
              <a:solidFill>
                <a:sysClr val="windowText" lastClr="000000"/>
              </a:solidFill>
              <a:effectLst/>
              <a:latin typeface="+mn-lt"/>
              <a:ea typeface="+mn-ea"/>
              <a:cs typeface="+mn-cs"/>
            </a:rPr>
            <a:t>％となり、依然として</a:t>
          </a:r>
          <a:r>
            <a:rPr kumimoji="1" lang="ja-JP" altLang="ja-JP" sz="1100">
              <a:solidFill>
                <a:sysClr val="windowText" lastClr="000000"/>
              </a:solidFill>
              <a:effectLst/>
              <a:latin typeface="+mn-lt"/>
              <a:ea typeface="+mn-ea"/>
              <a:cs typeface="+mn-cs"/>
            </a:rPr>
            <a:t>類似団体の平均を上回っている。今後も、地方債の発行については、財政計画等に基づき、交付税措置のある有利な地方債を活用するとともに、借入額は緊急性や重要性のある事業を選択した上で必要最小限にとどめるなど、計画的な地方債管理に努める必要があ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75293</xdr:rowOff>
    </xdr:from>
    <xdr:to>
      <xdr:col>24</xdr:col>
      <xdr:colOff>25400</xdr:colOff>
      <xdr:row>80</xdr:row>
      <xdr:rowOff>23586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619843"/>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75293</xdr:rowOff>
    </xdr:from>
    <xdr:to>
      <xdr:col>19</xdr:col>
      <xdr:colOff>187325</xdr:colOff>
      <xdr:row>79</xdr:row>
      <xdr:rowOff>129721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619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107950</xdr:rowOff>
    </xdr:from>
    <xdr:to>
      <xdr:col>15</xdr:col>
      <xdr:colOff>98425</xdr:colOff>
      <xdr:row>79</xdr:row>
      <xdr:rowOff>129721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652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53521</xdr:rowOff>
    </xdr:from>
    <xdr:to>
      <xdr:col>11</xdr:col>
      <xdr:colOff>9525</xdr:colOff>
      <xdr:row>79</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598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122663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166206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144236</xdr:rowOff>
    </xdr:from>
    <xdr:to>
      <xdr:col>24</xdr:col>
      <xdr:colOff>76200</xdr:colOff>
      <xdr:row>80</xdr:row>
      <xdr:rowOff>74386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116313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66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24493</xdr:rowOff>
    </xdr:from>
    <xdr:to>
      <xdr:col>20</xdr:col>
      <xdr:colOff>38100</xdr:colOff>
      <xdr:row>79</xdr:row>
      <xdr:rowOff>126093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110870</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5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78921</xdr:rowOff>
    </xdr:from>
    <xdr:to>
      <xdr:col>15</xdr:col>
      <xdr:colOff>149225</xdr:colOff>
      <xdr:row>80</xdr:row>
      <xdr:rowOff>9071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165298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2721</xdr:rowOff>
    </xdr:from>
    <xdr:to>
      <xdr:col>6</xdr:col>
      <xdr:colOff>171450</xdr:colOff>
      <xdr:row>79</xdr:row>
      <xdr:rowOff>104321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89098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比率については、類似団体の平均と比較して下回る数値で推移している。その中で、少子高齢化の進行や医療の高度化等により、社会保障関係費については増加傾向で推移することが見込まれ、また、公共施設の老朽化等により維持補修費についても増加することが見込まれる。そのため、各種施策や事業等の展開により、扶助費や維持補修費の抑制に努めるとともに、独立採算性を基本原則とする特別会計への繰出金の抑制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75</xdr:row>
      <xdr:rowOff>152146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9144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76</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791440"/>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76</xdr:row>
      <xdr:rowOff>149861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297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149861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474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89955</xdr:rowOff>
    </xdr:from>
    <xdr:to>
      <xdr:col>29</xdr:col>
      <xdr:colOff>127000</xdr:colOff>
      <xdr:row>18</xdr:row>
      <xdr:rowOff>90957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223680"/>
          <a:ext cx="647700" cy="1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64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87052</xdr:rowOff>
    </xdr:from>
    <xdr:to>
      <xdr:col>26</xdr:col>
      <xdr:colOff>50800</xdr:colOff>
      <xdr:row>18</xdr:row>
      <xdr:rowOff>89955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220777"/>
          <a:ext cx="698500" cy="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101947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9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87052</xdr:rowOff>
    </xdr:from>
    <xdr:to>
      <xdr:col>22</xdr:col>
      <xdr:colOff>114300</xdr:colOff>
      <xdr:row>18</xdr:row>
      <xdr:rowOff>89209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20777"/>
          <a:ext cx="698500" cy="2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82733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89209</xdr:rowOff>
    </xdr:from>
    <xdr:to>
      <xdr:col>18</xdr:col>
      <xdr:colOff>177800</xdr:colOff>
      <xdr:row>18</xdr:row>
      <xdr:rowOff>91266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2934"/>
          <a:ext cx="6985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91241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20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98800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40157</xdr:rowOff>
    </xdr:from>
    <xdr:to>
      <xdr:col>29</xdr:col>
      <xdr:colOff>177800</xdr:colOff>
      <xdr:row>18</xdr:row>
      <xdr:rowOff>141757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73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120184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39155</xdr:rowOff>
    </xdr:from>
    <xdr:to>
      <xdr:col>26</xdr:col>
      <xdr:colOff>101600</xdr:colOff>
      <xdr:row>18</xdr:row>
      <xdr:rowOff>140755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72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125532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36252</xdr:rowOff>
    </xdr:from>
    <xdr:to>
      <xdr:col>22</xdr:col>
      <xdr:colOff>165100</xdr:colOff>
      <xdr:row>18</xdr:row>
      <xdr:rowOff>137852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9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122629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38409</xdr:rowOff>
    </xdr:from>
    <xdr:to>
      <xdr:col>19</xdr:col>
      <xdr:colOff>38100</xdr:colOff>
      <xdr:row>18</xdr:row>
      <xdr:rowOff>140009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124786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40466</xdr:rowOff>
    </xdr:from>
    <xdr:to>
      <xdr:col>15</xdr:col>
      <xdr:colOff>101600</xdr:colOff>
      <xdr:row>18</xdr:row>
      <xdr:rowOff>142066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4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126843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23882</xdr:rowOff>
    </xdr:from>
    <xdr:to>
      <xdr:col>29</xdr:col>
      <xdr:colOff>127000</xdr:colOff>
      <xdr:row>37</xdr:row>
      <xdr:rowOff>39218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48582"/>
          <a:ext cx="647700" cy="15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322489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32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39218</xdr:rowOff>
    </xdr:from>
    <xdr:to>
      <xdr:col>26</xdr:col>
      <xdr:colOff>50800</xdr:colOff>
      <xdr:row>37</xdr:row>
      <xdr:rowOff>54305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63918"/>
          <a:ext cx="6985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54305</xdr:rowOff>
    </xdr:from>
    <xdr:to>
      <xdr:col>22</xdr:col>
      <xdr:colOff>114300</xdr:colOff>
      <xdr:row>37</xdr:row>
      <xdr:rowOff>136372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79005"/>
          <a:ext cx="698500" cy="82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241717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136372</xdr:rowOff>
    </xdr:from>
    <xdr:to>
      <xdr:col>18</xdr:col>
      <xdr:colOff>177800</xdr:colOff>
      <xdr:row>37</xdr:row>
      <xdr:rowOff>165386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61072"/>
          <a:ext cx="698500" cy="2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241146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249241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144532</xdr:rowOff>
    </xdr:from>
    <xdr:to>
      <xdr:col>29</xdr:col>
      <xdr:colOff>177800</xdr:colOff>
      <xdr:row>37</xdr:row>
      <xdr:rowOff>74682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9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116609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159868</xdr:rowOff>
    </xdr:from>
    <xdr:to>
      <xdr:col>26</xdr:col>
      <xdr:colOff>101600</xdr:colOff>
      <xdr:row>37</xdr:row>
      <xdr:rowOff>90018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74795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99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3505</xdr:rowOff>
    </xdr:from>
    <xdr:to>
      <xdr:col>22</xdr:col>
      <xdr:colOff>165100</xdr:colOff>
      <xdr:row>37</xdr:row>
      <xdr:rowOff>105105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28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89882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1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85572</xdr:rowOff>
    </xdr:from>
    <xdr:to>
      <xdr:col>19</xdr:col>
      <xdr:colOff>38100</xdr:colOff>
      <xdr:row>37</xdr:row>
      <xdr:rowOff>187172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1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171949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9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114586</xdr:rowOff>
    </xdr:from>
    <xdr:to>
      <xdr:col>15</xdr:col>
      <xdr:colOff>101600</xdr:colOff>
      <xdr:row>37</xdr:row>
      <xdr:rowOff>216186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3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200963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2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46,992
46,640
253.01
30,767,142
29,501,128
1,141,423
14,772,532
30,761,416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58288</xdr:rowOff>
    </xdr:from>
    <xdr:to>
      <xdr:col>24</xdr:col>
      <xdr:colOff>63500</xdr:colOff>
      <xdr:row>37</xdr:row>
      <xdr:rowOff>58989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01938"/>
          <a:ext cx="8382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58623</xdr:rowOff>
    </xdr:from>
    <xdr:to>
      <xdr:col>19</xdr:col>
      <xdr:colOff>177800</xdr:colOff>
      <xdr:row>37</xdr:row>
      <xdr:rowOff>58989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0227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114627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58623</xdr:rowOff>
    </xdr:from>
    <xdr:to>
      <xdr:col>15</xdr:col>
      <xdr:colOff>50800</xdr:colOff>
      <xdr:row>37</xdr:row>
      <xdr:rowOff>62422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2273"/>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98625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62422</xdr:rowOff>
    </xdr:from>
    <xdr:to>
      <xdr:col>10</xdr:col>
      <xdr:colOff>114300</xdr:colOff>
      <xdr:row>37</xdr:row>
      <xdr:rowOff>64593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6072"/>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106650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7488</xdr:rowOff>
    </xdr:from>
    <xdr:to>
      <xdr:col>24</xdr:col>
      <xdr:colOff>114300</xdr:colOff>
      <xdr:row>37</xdr:row>
      <xdr:rowOff>109088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157365</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8189</xdr:rowOff>
    </xdr:from>
    <xdr:to>
      <xdr:col>20</xdr:col>
      <xdr:colOff>38100</xdr:colOff>
      <xdr:row>37</xdr:row>
      <xdr:rowOff>109789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100916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7823</xdr:rowOff>
    </xdr:from>
    <xdr:to>
      <xdr:col>15</xdr:col>
      <xdr:colOff>101600</xdr:colOff>
      <xdr:row>37</xdr:row>
      <xdr:rowOff>109423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100550</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4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11622</xdr:rowOff>
    </xdr:from>
    <xdr:to>
      <xdr:col>10</xdr:col>
      <xdr:colOff>165100</xdr:colOff>
      <xdr:row>37</xdr:row>
      <xdr:rowOff>113222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129749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3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13793</xdr:rowOff>
    </xdr:from>
    <xdr:to>
      <xdr:col>6</xdr:col>
      <xdr:colOff>38100</xdr:colOff>
      <xdr:row>37</xdr:row>
      <xdr:rowOff>115393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131920</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138599</xdr:rowOff>
    </xdr:from>
    <xdr:to>
      <xdr:col>24</xdr:col>
      <xdr:colOff>63500</xdr:colOff>
      <xdr:row>56</xdr:row>
      <xdr:rowOff>156969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9799"/>
          <a:ext cx="8382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156969</xdr:rowOff>
    </xdr:from>
    <xdr:to>
      <xdr:col>19</xdr:col>
      <xdr:colOff>177800</xdr:colOff>
      <xdr:row>57</xdr:row>
      <xdr:rowOff>4625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8169"/>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4625</xdr:rowOff>
    </xdr:from>
    <xdr:to>
      <xdr:col>15</xdr:col>
      <xdr:colOff>50800</xdr:colOff>
      <xdr:row>57</xdr:row>
      <xdr:rowOff>24851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7275"/>
          <a:ext cx="889000" cy="2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162011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24851</xdr:rowOff>
    </xdr:from>
    <xdr:to>
      <xdr:col>10</xdr:col>
      <xdr:colOff>114300</xdr:colOff>
      <xdr:row>57</xdr:row>
      <xdr:rowOff>54583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97501"/>
          <a:ext cx="889000" cy="2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38599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52406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87799</xdr:rowOff>
    </xdr:from>
    <xdr:to>
      <xdr:col>24</xdr:col>
      <xdr:colOff>114300</xdr:colOff>
      <xdr:row>57</xdr:row>
      <xdr:rowOff>17949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66226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106169</xdr:rowOff>
    </xdr:from>
    <xdr:to>
      <xdr:col>20</xdr:col>
      <xdr:colOff>38100</xdr:colOff>
      <xdr:row>57</xdr:row>
      <xdr:rowOff>36319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27446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0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125275</xdr:rowOff>
    </xdr:from>
    <xdr:to>
      <xdr:col>15</xdr:col>
      <xdr:colOff>101600</xdr:colOff>
      <xdr:row>57</xdr:row>
      <xdr:rowOff>55425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46552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1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145501</xdr:rowOff>
    </xdr:from>
    <xdr:to>
      <xdr:col>10</xdr:col>
      <xdr:colOff>165100</xdr:colOff>
      <xdr:row>57</xdr:row>
      <xdr:rowOff>75651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66778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3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3783</xdr:rowOff>
    </xdr:from>
    <xdr:to>
      <xdr:col>6</xdr:col>
      <xdr:colOff>38100</xdr:colOff>
      <xdr:row>57</xdr:row>
      <xdr:rowOff>105383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96510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6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52535</xdr:rowOff>
    </xdr:from>
    <xdr:to>
      <xdr:col>24</xdr:col>
      <xdr:colOff>63500</xdr:colOff>
      <xdr:row>78</xdr:row>
      <xdr:rowOff>59827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25635"/>
          <a:ext cx="8382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59827</xdr:rowOff>
    </xdr:from>
    <xdr:to>
      <xdr:col>19</xdr:col>
      <xdr:colOff>177800</xdr:colOff>
      <xdr:row>78</xdr:row>
      <xdr:rowOff>70434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3292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70434</xdr:rowOff>
    </xdr:from>
    <xdr:to>
      <xdr:col>15</xdr:col>
      <xdr:colOff>50800</xdr:colOff>
      <xdr:row>78</xdr:row>
      <xdr:rowOff>70960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4353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70960</xdr:rowOff>
    </xdr:from>
    <xdr:to>
      <xdr:col>10</xdr:col>
      <xdr:colOff>114300</xdr:colOff>
      <xdr:row>78</xdr:row>
      <xdr:rowOff>71166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44060"/>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67741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59672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1735</xdr:rowOff>
    </xdr:from>
    <xdr:to>
      <xdr:col>24</xdr:col>
      <xdr:colOff>114300</xdr:colOff>
      <xdr:row>78</xdr:row>
      <xdr:rowOff>103335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88112</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9027</xdr:rowOff>
    </xdr:from>
    <xdr:to>
      <xdr:col>20</xdr:col>
      <xdr:colOff>38100</xdr:colOff>
      <xdr:row>78</xdr:row>
      <xdr:rowOff>110627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101754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7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19634</xdr:rowOff>
    </xdr:from>
    <xdr:to>
      <xdr:col>15</xdr:col>
      <xdr:colOff>101600</xdr:colOff>
      <xdr:row>78</xdr:row>
      <xdr:rowOff>121234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112361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20160</xdr:rowOff>
    </xdr:from>
    <xdr:to>
      <xdr:col>10</xdr:col>
      <xdr:colOff>165100</xdr:colOff>
      <xdr:row>78</xdr:row>
      <xdr:rowOff>121760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112887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8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20366</xdr:rowOff>
    </xdr:from>
    <xdr:to>
      <xdr:col>6</xdr:col>
      <xdr:colOff>38100</xdr:colOff>
      <xdr:row>78</xdr:row>
      <xdr:rowOff>121966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113093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2722</xdr:rowOff>
    </xdr:from>
    <xdr:to>
      <xdr:col>24</xdr:col>
      <xdr:colOff>63500</xdr:colOff>
      <xdr:row>94</xdr:row>
      <xdr:rowOff>137795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119022"/>
          <a:ext cx="838200" cy="13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6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2722</xdr:rowOff>
    </xdr:from>
    <xdr:to>
      <xdr:col>19</xdr:col>
      <xdr:colOff>177800</xdr:colOff>
      <xdr:row>95</xdr:row>
      <xdr:rowOff>63202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119022"/>
          <a:ext cx="889000" cy="23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104711</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9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63202</xdr:rowOff>
    </xdr:from>
    <xdr:to>
      <xdr:col>15</xdr:col>
      <xdr:colOff>50800</xdr:colOff>
      <xdr:row>95</xdr:row>
      <xdr:rowOff>116650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350952"/>
          <a:ext cx="889000" cy="5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155515</xdr:rowOff>
    </xdr:from>
    <xdr:to>
      <xdr:col>15</xdr:col>
      <xdr:colOff>101600</xdr:colOff>
      <xdr:row>96</xdr:row>
      <xdr:rowOff>85665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76792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53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116650</xdr:rowOff>
    </xdr:from>
    <xdr:to>
      <xdr:col>10</xdr:col>
      <xdr:colOff>114300</xdr:colOff>
      <xdr:row>95</xdr:row>
      <xdr:rowOff>164984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04400"/>
          <a:ext cx="889000" cy="4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153777</xdr:rowOff>
    </xdr:from>
    <xdr:to>
      <xdr:col>10</xdr:col>
      <xdr:colOff>165100</xdr:colOff>
      <xdr:row>96</xdr:row>
      <xdr:rowOff>83927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75054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15931</xdr:rowOff>
    </xdr:from>
    <xdr:to>
      <xdr:col>6</xdr:col>
      <xdr:colOff>38100</xdr:colOff>
      <xdr:row>96</xdr:row>
      <xdr:rowOff>117531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108658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86995</xdr:rowOff>
    </xdr:from>
    <xdr:to>
      <xdr:col>24</xdr:col>
      <xdr:colOff>114300</xdr:colOff>
      <xdr:row>95</xdr:row>
      <xdr:rowOff>17145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2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109872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05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123372</xdr:rowOff>
    </xdr:from>
    <xdr:to>
      <xdr:col>20</xdr:col>
      <xdr:colOff>38100</xdr:colOff>
      <xdr:row>94</xdr:row>
      <xdr:rowOff>53522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06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70049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4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12402</xdr:rowOff>
    </xdr:from>
    <xdr:to>
      <xdr:col>15</xdr:col>
      <xdr:colOff>101600</xdr:colOff>
      <xdr:row>95</xdr:row>
      <xdr:rowOff>114002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30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130529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07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65850</xdr:rowOff>
    </xdr:from>
    <xdr:to>
      <xdr:col>10</xdr:col>
      <xdr:colOff>165100</xdr:colOff>
      <xdr:row>95</xdr:row>
      <xdr:rowOff>167450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3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12527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12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114184</xdr:rowOff>
    </xdr:from>
    <xdr:to>
      <xdr:col>6</xdr:col>
      <xdr:colOff>38100</xdr:colOff>
      <xdr:row>96</xdr:row>
      <xdr:rowOff>44334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60861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17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133857</xdr:rowOff>
    </xdr:from>
    <xdr:to>
      <xdr:col>55</xdr:col>
      <xdr:colOff>0</xdr:colOff>
      <xdr:row>37</xdr:row>
      <xdr:rowOff>62635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06057"/>
          <a:ext cx="838200" cy="10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40106</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92796</xdr:rowOff>
    </xdr:from>
    <xdr:to>
      <xdr:col>50</xdr:col>
      <xdr:colOff>114300</xdr:colOff>
      <xdr:row>37</xdr:row>
      <xdr:rowOff>62635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922096"/>
          <a:ext cx="889000" cy="48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92796</xdr:rowOff>
    </xdr:from>
    <xdr:to>
      <xdr:col>45</xdr:col>
      <xdr:colOff>177800</xdr:colOff>
      <xdr:row>37</xdr:row>
      <xdr:rowOff>124562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922096"/>
          <a:ext cx="889000" cy="54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7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13828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5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123606</xdr:rowOff>
    </xdr:from>
    <xdr:to>
      <xdr:col>41</xdr:col>
      <xdr:colOff>50800</xdr:colOff>
      <xdr:row>37</xdr:row>
      <xdr:rowOff>124562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467256"/>
          <a:ext cx="889000" cy="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9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70137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0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3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103366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1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83057</xdr:rowOff>
    </xdr:from>
    <xdr:to>
      <xdr:col>55</xdr:col>
      <xdr:colOff>50800</xdr:colOff>
      <xdr:row>37</xdr:row>
      <xdr:rowOff>13207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61484</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11835</xdr:rowOff>
    </xdr:from>
    <xdr:to>
      <xdr:col>50</xdr:col>
      <xdr:colOff>165100</xdr:colOff>
      <xdr:row>37</xdr:row>
      <xdr:rowOff>113435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5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104562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4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41996</xdr:rowOff>
    </xdr:from>
    <xdr:to>
      <xdr:col>46</xdr:col>
      <xdr:colOff>38100</xdr:colOff>
      <xdr:row>34</xdr:row>
      <xdr:rowOff>143596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8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134723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96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73762</xdr:rowOff>
    </xdr:from>
    <xdr:to>
      <xdr:col>41</xdr:col>
      <xdr:colOff>101600</xdr:colOff>
      <xdr:row>38</xdr:row>
      <xdr:rowOff>3912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166489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5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72806</xdr:rowOff>
    </xdr:from>
    <xdr:to>
      <xdr:col>36</xdr:col>
      <xdr:colOff>165100</xdr:colOff>
      <xdr:row>38</xdr:row>
      <xdr:rowOff>2956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1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165533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0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66521</xdr:rowOff>
    </xdr:from>
    <xdr:to>
      <xdr:col>55</xdr:col>
      <xdr:colOff>0</xdr:colOff>
      <xdr:row>56</xdr:row>
      <xdr:rowOff>136335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9639300" y="9667721"/>
          <a:ext cx="8382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67354</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66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83025</xdr:rowOff>
    </xdr:from>
    <xdr:to>
      <xdr:col>50</xdr:col>
      <xdr:colOff>114300</xdr:colOff>
      <xdr:row>56</xdr:row>
      <xdr:rowOff>66521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8750300" y="9512775"/>
          <a:ext cx="889000" cy="15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27189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83025</xdr:rowOff>
    </xdr:from>
    <xdr:to>
      <xdr:col>45</xdr:col>
      <xdr:colOff>177800</xdr:colOff>
      <xdr:row>55</xdr:row>
      <xdr:rowOff>83793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7861300" y="9512775"/>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136081</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83793</xdr:rowOff>
    </xdr:from>
    <xdr:to>
      <xdr:col>41</xdr:col>
      <xdr:colOff>50800</xdr:colOff>
      <xdr:row>56</xdr:row>
      <xdr:rowOff>1054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972300" y="9513543"/>
          <a:ext cx="889000" cy="8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162022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55532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85535</xdr:rowOff>
    </xdr:from>
    <xdr:to>
      <xdr:col>55</xdr:col>
      <xdr:colOff>50800</xdr:colOff>
      <xdr:row>57</xdr:row>
      <xdr:rowOff>15685</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96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108412</xdr:rowOff>
    </xdr:from>
    <xdr:ext cx="534377"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95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15721</xdr:rowOff>
    </xdr:from>
    <xdr:to>
      <xdr:col>50</xdr:col>
      <xdr:colOff>165100</xdr:colOff>
      <xdr:row>56</xdr:row>
      <xdr:rowOff>117321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6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133848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39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32225</xdr:rowOff>
    </xdr:from>
    <xdr:to>
      <xdr:col>46</xdr:col>
      <xdr:colOff>38100</xdr:colOff>
      <xdr:row>55</xdr:row>
      <xdr:rowOff>133825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4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150352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23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32993</xdr:rowOff>
    </xdr:from>
    <xdr:to>
      <xdr:col>41</xdr:col>
      <xdr:colOff>101600</xdr:colOff>
      <xdr:row>55</xdr:row>
      <xdr:rowOff>134593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94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151120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23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121704</xdr:rowOff>
    </xdr:from>
    <xdr:to>
      <xdr:col>36</xdr:col>
      <xdr:colOff>165100</xdr:colOff>
      <xdr:row>56</xdr:row>
      <xdr:rowOff>51854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5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68381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32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120323</xdr:rowOff>
    </xdr:from>
    <xdr:to>
      <xdr:col>55</xdr:col>
      <xdr:colOff>0</xdr:colOff>
      <xdr:row>79</xdr:row>
      <xdr:rowOff>40534</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493423"/>
          <a:ext cx="838200" cy="9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120323</xdr:rowOff>
    </xdr:from>
    <xdr:to>
      <xdr:col>50</xdr:col>
      <xdr:colOff>114300</xdr:colOff>
      <xdr:row>78</xdr:row>
      <xdr:rowOff>162255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493423"/>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143194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1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69269</xdr:rowOff>
    </xdr:from>
    <xdr:to>
      <xdr:col>45</xdr:col>
      <xdr:colOff>177800</xdr:colOff>
      <xdr:row>78</xdr:row>
      <xdr:rowOff>162255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442369"/>
          <a:ext cx="889000" cy="9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39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142744</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17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69269</xdr:rowOff>
    </xdr:from>
    <xdr:to>
      <xdr:col>41</xdr:col>
      <xdr:colOff>50800</xdr:colOff>
      <xdr:row>78</xdr:row>
      <xdr:rowOff>85339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442369"/>
          <a:ext cx="8890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3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133211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16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43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150469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5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161184</xdr:rowOff>
    </xdr:from>
    <xdr:to>
      <xdr:col>55</xdr:col>
      <xdr:colOff>50800</xdr:colOff>
      <xdr:row>79</xdr:row>
      <xdr:rowOff>91334</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5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76111</xdr:rowOff>
    </xdr:from>
    <xdr:ext cx="378565"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44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69523</xdr:rowOff>
    </xdr:from>
    <xdr:to>
      <xdr:col>50</xdr:col>
      <xdr:colOff>165100</xdr:colOff>
      <xdr:row>78</xdr:row>
      <xdr:rowOff>171123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44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162250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53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111455</xdr:rowOff>
    </xdr:from>
    <xdr:to>
      <xdr:col>46</xdr:col>
      <xdr:colOff>38100</xdr:colOff>
      <xdr:row>79</xdr:row>
      <xdr:rowOff>41605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32732</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57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18469</xdr:rowOff>
    </xdr:from>
    <xdr:to>
      <xdr:col>41</xdr:col>
      <xdr:colOff>101600</xdr:colOff>
      <xdr:row>78</xdr:row>
      <xdr:rowOff>120069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3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111196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8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34539</xdr:rowOff>
    </xdr:from>
    <xdr:to>
      <xdr:col>36</xdr:col>
      <xdr:colOff>165100</xdr:colOff>
      <xdr:row>78</xdr:row>
      <xdr:rowOff>136139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4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152666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19794</xdr:rowOff>
    </xdr:from>
    <xdr:to>
      <xdr:col>55</xdr:col>
      <xdr:colOff>0</xdr:colOff>
      <xdr:row>97</xdr:row>
      <xdr:rowOff>20814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650444"/>
          <a:ext cx="8382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20003</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65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59013</xdr:rowOff>
    </xdr:from>
    <xdr:to>
      <xdr:col>50</xdr:col>
      <xdr:colOff>114300</xdr:colOff>
      <xdr:row>97</xdr:row>
      <xdr:rowOff>19794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518213"/>
          <a:ext cx="889000" cy="13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150404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78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59013</xdr:rowOff>
    </xdr:from>
    <xdr:to>
      <xdr:col>45</xdr:col>
      <xdr:colOff>177800</xdr:colOff>
      <xdr:row>96</xdr:row>
      <xdr:rowOff>65551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18213"/>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93657</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65551</xdr:rowOff>
    </xdr:from>
    <xdr:to>
      <xdr:col>41</xdr:col>
      <xdr:colOff>50800</xdr:colOff>
      <xdr:row>96</xdr:row>
      <xdr:rowOff>141959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524751"/>
          <a:ext cx="889000" cy="7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126461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158928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141464</xdr:rowOff>
    </xdr:from>
    <xdr:to>
      <xdr:col>55</xdr:col>
      <xdr:colOff>50800</xdr:colOff>
      <xdr:row>97</xdr:row>
      <xdr:rowOff>71614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6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164341</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45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140444</xdr:rowOff>
    </xdr:from>
    <xdr:to>
      <xdr:col>50</xdr:col>
      <xdr:colOff>165100</xdr:colOff>
      <xdr:row>97</xdr:row>
      <xdr:rowOff>70594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87121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7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8213</xdr:rowOff>
    </xdr:from>
    <xdr:to>
      <xdr:col>46</xdr:col>
      <xdr:colOff>38100</xdr:colOff>
      <xdr:row>96</xdr:row>
      <xdr:rowOff>109813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46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126340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4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14751</xdr:rowOff>
    </xdr:from>
    <xdr:to>
      <xdr:col>41</xdr:col>
      <xdr:colOff>101600</xdr:colOff>
      <xdr:row>96</xdr:row>
      <xdr:rowOff>116351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4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132878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91159</xdr:rowOff>
    </xdr:from>
    <xdr:to>
      <xdr:col>36</xdr:col>
      <xdr:colOff>165100</xdr:colOff>
      <xdr:row>97</xdr:row>
      <xdr:rowOff>21309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5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37836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101581</xdr:rowOff>
    </xdr:from>
    <xdr:to>
      <xdr:col>85</xdr:col>
      <xdr:colOff>127000</xdr:colOff>
      <xdr:row>38</xdr:row>
      <xdr:rowOff>136747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16681"/>
          <a:ext cx="8382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61538</xdr:rowOff>
    </xdr:from>
    <xdr:to>
      <xdr:col>81</xdr:col>
      <xdr:colOff>50800</xdr:colOff>
      <xdr:row>38</xdr:row>
      <xdr:rowOff>101581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233738"/>
          <a:ext cx="889000" cy="38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61538</xdr:rowOff>
    </xdr:from>
    <xdr:to>
      <xdr:col>76</xdr:col>
      <xdr:colOff>114300</xdr:colOff>
      <xdr:row>38</xdr:row>
      <xdr:rowOff>42926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233738"/>
          <a:ext cx="889000" cy="3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72346</xdr:rowOff>
    </xdr:from>
    <xdr:to>
      <xdr:col>76</xdr:col>
      <xdr:colOff>165100</xdr:colOff>
      <xdr:row>38</xdr:row>
      <xdr:rowOff>2496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165072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5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42926</xdr:rowOff>
    </xdr:from>
    <xdr:to>
      <xdr:col>71</xdr:col>
      <xdr:colOff>177800</xdr:colOff>
      <xdr:row>38</xdr:row>
      <xdr:rowOff>145186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58026"/>
          <a:ext cx="889000" cy="1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13348</xdr:rowOff>
    </xdr:from>
    <xdr:to>
      <xdr:col>72</xdr:col>
      <xdr:colOff>38100</xdr:colOff>
      <xdr:row>38</xdr:row>
      <xdr:rowOff>114948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106075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48171</xdr:rowOff>
    </xdr:from>
    <xdr:to>
      <xdr:col>67</xdr:col>
      <xdr:colOff>101600</xdr:colOff>
      <xdr:row>38</xdr:row>
      <xdr:rowOff>149771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166298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85947</xdr:rowOff>
    </xdr:from>
    <xdr:to>
      <xdr:col>85</xdr:col>
      <xdr:colOff>177800</xdr:colOff>
      <xdr:row>39</xdr:row>
      <xdr:rowOff>16097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0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31837</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4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50781</xdr:rowOff>
    </xdr:from>
    <xdr:to>
      <xdr:col>81</xdr:col>
      <xdr:colOff>101600</xdr:colOff>
      <xdr:row>38</xdr:row>
      <xdr:rowOff>152381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143508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5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10738</xdr:rowOff>
    </xdr:from>
    <xdr:to>
      <xdr:col>76</xdr:col>
      <xdr:colOff>165100</xdr:colOff>
      <xdr:row>36</xdr:row>
      <xdr:rowOff>112338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1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128865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95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163576</xdr:rowOff>
    </xdr:from>
    <xdr:to>
      <xdr:col>72</xdr:col>
      <xdr:colOff>38100</xdr:colOff>
      <xdr:row>38</xdr:row>
      <xdr:rowOff>93726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110253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94386</xdr:rowOff>
    </xdr:from>
    <xdr:to>
      <xdr:col>67</xdr:col>
      <xdr:colOff>101600</xdr:colOff>
      <xdr:row>39</xdr:row>
      <xdr:rowOff>24536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15663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19543</xdr:rowOff>
    </xdr:from>
    <xdr:to>
      <xdr:col>85</xdr:col>
      <xdr:colOff>127000</xdr:colOff>
      <xdr:row>77</xdr:row>
      <xdr:rowOff>42197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21193"/>
          <a:ext cx="8382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52272</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5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42197</xdr:rowOff>
    </xdr:from>
    <xdr:to>
      <xdr:col>81</xdr:col>
      <xdr:colOff>50800</xdr:colOff>
      <xdr:row>77</xdr:row>
      <xdr:rowOff>71458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43847"/>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71458</xdr:rowOff>
    </xdr:from>
    <xdr:to>
      <xdr:col>76</xdr:col>
      <xdr:colOff>114300</xdr:colOff>
      <xdr:row>77</xdr:row>
      <xdr:rowOff>91999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73108"/>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152813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3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91999</xdr:rowOff>
    </xdr:from>
    <xdr:to>
      <xdr:col>71</xdr:col>
      <xdr:colOff>177800</xdr:colOff>
      <xdr:row>77</xdr:row>
      <xdr:rowOff>100261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93649"/>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146869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143015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140193</xdr:rowOff>
    </xdr:from>
    <xdr:to>
      <xdr:col>85</xdr:col>
      <xdr:colOff>177800</xdr:colOff>
      <xdr:row>77</xdr:row>
      <xdr:rowOff>70343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7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163070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2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162847</xdr:rowOff>
    </xdr:from>
    <xdr:to>
      <xdr:col>81</xdr:col>
      <xdr:colOff>101600</xdr:colOff>
      <xdr:row>77</xdr:row>
      <xdr:rowOff>92997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109524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6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20658</xdr:rowOff>
    </xdr:from>
    <xdr:to>
      <xdr:col>76</xdr:col>
      <xdr:colOff>165100</xdr:colOff>
      <xdr:row>77</xdr:row>
      <xdr:rowOff>122258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2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138785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41199</xdr:rowOff>
    </xdr:from>
    <xdr:to>
      <xdr:col>72</xdr:col>
      <xdr:colOff>38100</xdr:colOff>
      <xdr:row>77</xdr:row>
      <xdr:rowOff>142799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159326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49461</xdr:rowOff>
    </xdr:from>
    <xdr:to>
      <xdr:col>67</xdr:col>
      <xdr:colOff>101600</xdr:colOff>
      <xdr:row>77</xdr:row>
      <xdr:rowOff>151061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167588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2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24767</xdr:rowOff>
    </xdr:from>
    <xdr:to>
      <xdr:col>85</xdr:col>
      <xdr:colOff>127000</xdr:colOff>
      <xdr:row>98</xdr:row>
      <xdr:rowOff>102392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26867"/>
          <a:ext cx="838200" cy="7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24767</xdr:rowOff>
    </xdr:from>
    <xdr:to>
      <xdr:col>81</xdr:col>
      <xdr:colOff>50800</xdr:colOff>
      <xdr:row>98</xdr:row>
      <xdr:rowOff>64585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26867"/>
          <a:ext cx="8890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119093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64585</xdr:rowOff>
    </xdr:from>
    <xdr:to>
      <xdr:col>76</xdr:col>
      <xdr:colOff>114300</xdr:colOff>
      <xdr:row>98</xdr:row>
      <xdr:rowOff>112672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66685"/>
          <a:ext cx="889000" cy="4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145707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112672</xdr:rowOff>
    </xdr:from>
    <xdr:to>
      <xdr:col>71</xdr:col>
      <xdr:colOff>177800</xdr:colOff>
      <xdr:row>98</xdr:row>
      <xdr:rowOff>142576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14772"/>
          <a:ext cx="889000" cy="2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5087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15805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8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51592</xdr:rowOff>
    </xdr:from>
    <xdr:to>
      <xdr:col>85</xdr:col>
      <xdr:colOff>177800</xdr:colOff>
      <xdr:row>98</xdr:row>
      <xdr:rowOff>153192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19100</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145417</xdr:rowOff>
    </xdr:from>
    <xdr:to>
      <xdr:col>81</xdr:col>
      <xdr:colOff>101600</xdr:colOff>
      <xdr:row>98</xdr:row>
      <xdr:rowOff>75567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92094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13785</xdr:rowOff>
    </xdr:from>
    <xdr:to>
      <xdr:col>76</xdr:col>
      <xdr:colOff>165100</xdr:colOff>
      <xdr:row>98</xdr:row>
      <xdr:rowOff>115385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131912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61872</xdr:rowOff>
    </xdr:from>
    <xdr:to>
      <xdr:col>72</xdr:col>
      <xdr:colOff>38100</xdr:colOff>
      <xdr:row>98</xdr:row>
      <xdr:rowOff>163472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8549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91776</xdr:rowOff>
    </xdr:from>
    <xdr:to>
      <xdr:col>67</xdr:col>
      <xdr:colOff>101600</xdr:colOff>
      <xdr:row>99</xdr:row>
      <xdr:rowOff>21926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9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38453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25290</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121416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39763</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2631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160413</xdr:rowOff>
    </xdr:from>
    <xdr:to>
      <xdr:col>98</xdr:col>
      <xdr:colOff>38100</xdr:colOff>
      <xdr:row>39</xdr:row>
      <xdr:rowOff>90563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81690</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768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149668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19613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36004</xdr:rowOff>
    </xdr:from>
    <xdr:to>
      <xdr:col>116</xdr:col>
      <xdr:colOff>63500</xdr:colOff>
      <xdr:row>77</xdr:row>
      <xdr:rowOff>39763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37654"/>
          <a:ext cx="8382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22758</xdr:rowOff>
    </xdr:from>
    <xdr:to>
      <xdr:col>111</xdr:col>
      <xdr:colOff>177800</xdr:colOff>
      <xdr:row>77</xdr:row>
      <xdr:rowOff>36004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224408"/>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22758</xdr:rowOff>
    </xdr:from>
    <xdr:to>
      <xdr:col>107</xdr:col>
      <xdr:colOff>50800</xdr:colOff>
      <xdr:row>77</xdr:row>
      <xdr:rowOff>26429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24408"/>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144860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26429</xdr:rowOff>
    </xdr:from>
    <xdr:to>
      <xdr:col>102</xdr:col>
      <xdr:colOff>114300</xdr:colOff>
      <xdr:row>77</xdr:row>
      <xdr:rowOff>55944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28079"/>
          <a:ext cx="889000" cy="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69321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84676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160413</xdr:rowOff>
    </xdr:from>
    <xdr:to>
      <xdr:col>116</xdr:col>
      <xdr:colOff>114300</xdr:colOff>
      <xdr:row>77</xdr:row>
      <xdr:rowOff>90563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9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11840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4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156654</xdr:rowOff>
    </xdr:from>
    <xdr:to>
      <xdr:col>112</xdr:col>
      <xdr:colOff>38100</xdr:colOff>
      <xdr:row>77</xdr:row>
      <xdr:rowOff>86804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103332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143408</xdr:rowOff>
    </xdr:from>
    <xdr:to>
      <xdr:col>107</xdr:col>
      <xdr:colOff>101600</xdr:colOff>
      <xdr:row>77</xdr:row>
      <xdr:rowOff>73558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90085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147079</xdr:rowOff>
    </xdr:from>
    <xdr:to>
      <xdr:col>102</xdr:col>
      <xdr:colOff>165100</xdr:colOff>
      <xdr:row>77</xdr:row>
      <xdr:rowOff>77229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93756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5144</xdr:rowOff>
    </xdr:from>
    <xdr:to>
      <xdr:col>98</xdr:col>
      <xdr:colOff>38100</xdr:colOff>
      <xdr:row>77</xdr:row>
      <xdr:rowOff>106744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97871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年度の歳出決算額を性質別にみると、扶助費、普通建設事業費、公債費及び繰出金の</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つの項目が、類似団体の平均と比較して、住民一人当たりのコストが高い状況となっている。特に、扶助費については、類似団体との開きが最も大きく</a:t>
          </a:r>
          <a:r>
            <a:rPr kumimoji="1" lang="en-US" altLang="ja-JP" sz="1100">
              <a:solidFill>
                <a:sysClr val="windowText" lastClr="000000"/>
              </a:solidFill>
              <a:effectLst/>
              <a:latin typeface="+mn-lt"/>
              <a:ea typeface="+mn-ea"/>
              <a:cs typeface="+mn-cs"/>
            </a:rPr>
            <a:t>23,705</a:t>
          </a:r>
          <a:r>
            <a:rPr kumimoji="1" lang="ja-JP" altLang="ja-JP" sz="1100">
              <a:solidFill>
                <a:sysClr val="windowText" lastClr="000000"/>
              </a:solidFill>
              <a:effectLst/>
              <a:latin typeface="+mn-lt"/>
              <a:ea typeface="+mn-ea"/>
              <a:cs typeface="+mn-cs"/>
            </a:rPr>
            <a:t>円上回っている状況となっている。これは、障害者自立支援給付費</a:t>
          </a:r>
          <a:r>
            <a:rPr kumimoji="1" lang="ja-JP" altLang="en-US" sz="1100">
              <a:solidFill>
                <a:sysClr val="windowText" lastClr="000000"/>
              </a:solidFill>
              <a:effectLst/>
              <a:latin typeface="+mn-lt"/>
              <a:ea typeface="+mn-ea"/>
              <a:cs typeface="+mn-cs"/>
            </a:rPr>
            <a:t>や障害児通所給付費</a:t>
          </a:r>
          <a:r>
            <a:rPr kumimoji="1" lang="ja-JP" altLang="ja-JP" sz="1100">
              <a:solidFill>
                <a:sysClr val="windowText" lastClr="000000"/>
              </a:solidFill>
              <a:effectLst/>
              <a:latin typeface="+mn-lt"/>
              <a:ea typeface="+mn-ea"/>
              <a:cs typeface="+mn-cs"/>
            </a:rPr>
            <a:t>等が増加したことなどが要因として挙げられる。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中で、今後においても、引き続き、行財政改革を推進し健全かつ持続可能な財政運営を考慮した上で、限られた財源内で最大限の効果が得られるよう、緊急性や重要性等のある施策・事業等の取捨選択の徹底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46,992
46,640
253.01
30,767,142
29,501,128
1,141,423
14,772,532
30,761,416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108534</xdr:rowOff>
    </xdr:from>
    <xdr:to>
      <xdr:col>24</xdr:col>
      <xdr:colOff>63500</xdr:colOff>
      <xdr:row>37</xdr:row>
      <xdr:rowOff>116231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52184"/>
          <a:ext cx="8382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161688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92837</xdr:rowOff>
    </xdr:from>
    <xdr:to>
      <xdr:col>19</xdr:col>
      <xdr:colOff>177800</xdr:colOff>
      <xdr:row>37</xdr:row>
      <xdr:rowOff>108534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36487"/>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88231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0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89484</xdr:rowOff>
    </xdr:from>
    <xdr:to>
      <xdr:col>15</xdr:col>
      <xdr:colOff>50800</xdr:colOff>
      <xdr:row>37</xdr:row>
      <xdr:rowOff>92837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3313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72229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62357</xdr:rowOff>
    </xdr:from>
    <xdr:to>
      <xdr:col>10</xdr:col>
      <xdr:colOff>114300</xdr:colOff>
      <xdr:row>37</xdr:row>
      <xdr:rowOff>89484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06007"/>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56989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64609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6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65431</xdr:rowOff>
    </xdr:from>
    <xdr:to>
      <xdr:col>24</xdr:col>
      <xdr:colOff>114300</xdr:colOff>
      <xdr:row>37</xdr:row>
      <xdr:rowOff>167030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9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151808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57734</xdr:rowOff>
    </xdr:from>
    <xdr:to>
      <xdr:col>20</xdr:col>
      <xdr:colOff>38100</xdr:colOff>
      <xdr:row>37</xdr:row>
      <xdr:rowOff>159334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150461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42037</xdr:rowOff>
    </xdr:from>
    <xdr:to>
      <xdr:col>15</xdr:col>
      <xdr:colOff>101600</xdr:colOff>
      <xdr:row>37</xdr:row>
      <xdr:rowOff>143637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134764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38684</xdr:rowOff>
    </xdr:from>
    <xdr:to>
      <xdr:col>10</xdr:col>
      <xdr:colOff>165100</xdr:colOff>
      <xdr:row>37</xdr:row>
      <xdr:rowOff>140284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131411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11557</xdr:rowOff>
    </xdr:from>
    <xdr:to>
      <xdr:col>6</xdr:col>
      <xdr:colOff>38100</xdr:colOff>
      <xdr:row>37</xdr:row>
      <xdr:rowOff>113157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104284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4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54790</xdr:rowOff>
    </xdr:from>
    <xdr:to>
      <xdr:col>24</xdr:col>
      <xdr:colOff>63500</xdr:colOff>
      <xdr:row>58</xdr:row>
      <xdr:rowOff>85316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98890"/>
          <a:ext cx="838200" cy="3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6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56421</xdr:rowOff>
    </xdr:from>
    <xdr:to>
      <xdr:col>19</xdr:col>
      <xdr:colOff>177800</xdr:colOff>
      <xdr:row>58</xdr:row>
      <xdr:rowOff>54790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29071"/>
          <a:ext cx="889000" cy="16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85086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56421</xdr:rowOff>
    </xdr:from>
    <xdr:to>
      <xdr:col>15</xdr:col>
      <xdr:colOff>50800</xdr:colOff>
      <xdr:row>58</xdr:row>
      <xdr:rowOff>33448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29071"/>
          <a:ext cx="889000" cy="1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64821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33448</xdr:rowOff>
    </xdr:from>
    <xdr:to>
      <xdr:col>10</xdr:col>
      <xdr:colOff>114300</xdr:colOff>
      <xdr:row>58</xdr:row>
      <xdr:rowOff>39150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77548"/>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94460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103217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34516</xdr:rowOff>
    </xdr:from>
    <xdr:to>
      <xdr:col>24</xdr:col>
      <xdr:colOff>114300</xdr:colOff>
      <xdr:row>58</xdr:row>
      <xdr:rowOff>136116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120893</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3990</xdr:rowOff>
    </xdr:from>
    <xdr:to>
      <xdr:col>20</xdr:col>
      <xdr:colOff>38100</xdr:colOff>
      <xdr:row>58</xdr:row>
      <xdr:rowOff>105590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96717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4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5621</xdr:rowOff>
    </xdr:from>
    <xdr:to>
      <xdr:col>15</xdr:col>
      <xdr:colOff>101600</xdr:colOff>
      <xdr:row>57</xdr:row>
      <xdr:rowOff>107221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98348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87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154098</xdr:rowOff>
    </xdr:from>
    <xdr:to>
      <xdr:col>10</xdr:col>
      <xdr:colOff>165100</xdr:colOff>
      <xdr:row>58</xdr:row>
      <xdr:rowOff>84248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100775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159800</xdr:rowOff>
    </xdr:from>
    <xdr:to>
      <xdr:col>6</xdr:col>
      <xdr:colOff>38100</xdr:colOff>
      <xdr:row>58</xdr:row>
      <xdr:rowOff>89950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106477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7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31650</xdr:rowOff>
    </xdr:from>
    <xdr:to>
      <xdr:col>24</xdr:col>
      <xdr:colOff>63500</xdr:colOff>
      <xdr:row>75</xdr:row>
      <xdr:rowOff>98406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890400"/>
          <a:ext cx="838200" cy="6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84641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94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31650</xdr:rowOff>
    </xdr:from>
    <xdr:to>
      <xdr:col>19</xdr:col>
      <xdr:colOff>177800</xdr:colOff>
      <xdr:row>76</xdr:row>
      <xdr:rowOff>1631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890400"/>
          <a:ext cx="889000" cy="14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159571</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0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1631</xdr:rowOff>
    </xdr:from>
    <xdr:to>
      <xdr:col>15</xdr:col>
      <xdr:colOff>50800</xdr:colOff>
      <xdr:row>76</xdr:row>
      <xdr:rowOff>57189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031831"/>
          <a:ext cx="889000" cy="5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52596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57189</xdr:rowOff>
    </xdr:from>
    <xdr:to>
      <xdr:col>10</xdr:col>
      <xdr:colOff>114300</xdr:colOff>
      <xdr:row>76</xdr:row>
      <xdr:rowOff>83831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87389"/>
          <a:ext cx="8890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99288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134072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47606</xdr:rowOff>
    </xdr:from>
    <xdr:to>
      <xdr:col>24</xdr:col>
      <xdr:colOff>114300</xdr:colOff>
      <xdr:row>75</xdr:row>
      <xdr:rowOff>149206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70483</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5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152300</xdr:rowOff>
    </xdr:from>
    <xdr:to>
      <xdr:col>20</xdr:col>
      <xdr:colOff>38100</xdr:colOff>
      <xdr:row>75</xdr:row>
      <xdr:rowOff>82450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8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98977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61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122280</xdr:rowOff>
    </xdr:from>
    <xdr:to>
      <xdr:col>15</xdr:col>
      <xdr:colOff>101600</xdr:colOff>
      <xdr:row>76</xdr:row>
      <xdr:rowOff>52431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981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68957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6389</xdr:rowOff>
    </xdr:from>
    <xdr:to>
      <xdr:col>10</xdr:col>
      <xdr:colOff>165100</xdr:colOff>
      <xdr:row>76</xdr:row>
      <xdr:rowOff>107989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12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33031</xdr:rowOff>
    </xdr:from>
    <xdr:to>
      <xdr:col>6</xdr:col>
      <xdr:colOff>38100</xdr:colOff>
      <xdr:row>76</xdr:row>
      <xdr:rowOff>134631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125758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15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66091</xdr:rowOff>
    </xdr:from>
    <xdr:to>
      <xdr:col>24</xdr:col>
      <xdr:colOff>63500</xdr:colOff>
      <xdr:row>97</xdr:row>
      <xdr:rowOff>142241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96741"/>
          <a:ext cx="838200" cy="7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142241</xdr:rowOff>
    </xdr:from>
    <xdr:to>
      <xdr:col>19</xdr:col>
      <xdr:colOff>177800</xdr:colOff>
      <xdr:row>97</xdr:row>
      <xdr:rowOff>165271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2891"/>
          <a:ext cx="889000" cy="2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165271</xdr:rowOff>
    </xdr:from>
    <xdr:to>
      <xdr:col>15</xdr:col>
      <xdr:colOff>50800</xdr:colOff>
      <xdr:row>98</xdr:row>
      <xdr:rowOff>32206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5921"/>
          <a:ext cx="889000" cy="3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98116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32206</xdr:rowOff>
    </xdr:from>
    <xdr:to>
      <xdr:col>10</xdr:col>
      <xdr:colOff>114300</xdr:colOff>
      <xdr:row>98</xdr:row>
      <xdr:rowOff>37554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4306"/>
          <a:ext cx="8890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3971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6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15291</xdr:rowOff>
    </xdr:from>
    <xdr:to>
      <xdr:col>24</xdr:col>
      <xdr:colOff>114300</xdr:colOff>
      <xdr:row>97</xdr:row>
      <xdr:rowOff>116891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165168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91441</xdr:rowOff>
    </xdr:from>
    <xdr:to>
      <xdr:col>20</xdr:col>
      <xdr:colOff>38100</xdr:colOff>
      <xdr:row>98</xdr:row>
      <xdr:rowOff>21591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12718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1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114471</xdr:rowOff>
    </xdr:from>
    <xdr:to>
      <xdr:col>15</xdr:col>
      <xdr:colOff>101600</xdr:colOff>
      <xdr:row>98</xdr:row>
      <xdr:rowOff>44621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35748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152856</xdr:rowOff>
    </xdr:from>
    <xdr:to>
      <xdr:col>10</xdr:col>
      <xdr:colOff>165100</xdr:colOff>
      <xdr:row>98</xdr:row>
      <xdr:rowOff>83006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74133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158204</xdr:rowOff>
    </xdr:from>
    <xdr:to>
      <xdr:col>6</xdr:col>
      <xdr:colOff>38100</xdr:colOff>
      <xdr:row>98</xdr:row>
      <xdr:rowOff>88354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79481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163894</xdr:rowOff>
    </xdr:from>
    <xdr:to>
      <xdr:col>55</xdr:col>
      <xdr:colOff>0</xdr:colOff>
      <xdr:row>38</xdr:row>
      <xdr:rowOff>164274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78994"/>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10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163894</xdr:rowOff>
    </xdr:from>
    <xdr:to>
      <xdr:col>50</xdr:col>
      <xdr:colOff>114300</xdr:colOff>
      <xdr:row>38</xdr:row>
      <xdr:rowOff>164274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78994"/>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163894</xdr:rowOff>
    </xdr:from>
    <xdr:to>
      <xdr:col>45</xdr:col>
      <xdr:colOff>177800</xdr:colOff>
      <xdr:row>38</xdr:row>
      <xdr:rowOff>164274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78994"/>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136161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164274</xdr:rowOff>
    </xdr:from>
    <xdr:to>
      <xdr:col>41</xdr:col>
      <xdr:colOff>50800</xdr:colOff>
      <xdr:row>38</xdr:row>
      <xdr:rowOff>164846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7937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132161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4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150258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113094</xdr:rowOff>
    </xdr:from>
    <xdr:to>
      <xdr:col>55</xdr:col>
      <xdr:colOff>50800</xdr:colOff>
      <xdr:row>39</xdr:row>
      <xdr:rowOff>43244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28021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43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113474</xdr:rowOff>
    </xdr:from>
    <xdr:to>
      <xdr:col>50</xdr:col>
      <xdr:colOff>165100</xdr:colOff>
      <xdr:row>39</xdr:row>
      <xdr:rowOff>43624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34751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21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113094</xdr:rowOff>
    </xdr:from>
    <xdr:to>
      <xdr:col>46</xdr:col>
      <xdr:colOff>38100</xdr:colOff>
      <xdr:row>39</xdr:row>
      <xdr:rowOff>43244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34371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2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113474</xdr:rowOff>
    </xdr:from>
    <xdr:to>
      <xdr:col>41</xdr:col>
      <xdr:colOff>101600</xdr:colOff>
      <xdr:row>39</xdr:row>
      <xdr:rowOff>43624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34751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21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114046</xdr:rowOff>
    </xdr:from>
    <xdr:to>
      <xdr:col>36</xdr:col>
      <xdr:colOff>165100</xdr:colOff>
      <xdr:row>39</xdr:row>
      <xdr:rowOff>44196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35323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108877</xdr:rowOff>
    </xdr:from>
    <xdr:to>
      <xdr:col>55</xdr:col>
      <xdr:colOff>0</xdr:colOff>
      <xdr:row>55</xdr:row>
      <xdr:rowOff>141719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38627"/>
          <a:ext cx="8382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110799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1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109201</xdr:rowOff>
    </xdr:from>
    <xdr:to>
      <xdr:col>50</xdr:col>
      <xdr:colOff>114300</xdr:colOff>
      <xdr:row>55</xdr:row>
      <xdr:rowOff>141719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38951"/>
          <a:ext cx="889000" cy="3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59364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109201</xdr:rowOff>
    </xdr:from>
    <xdr:to>
      <xdr:col>45</xdr:col>
      <xdr:colOff>177800</xdr:colOff>
      <xdr:row>55</xdr:row>
      <xdr:rowOff>158445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38951"/>
          <a:ext cx="889000" cy="4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158445</xdr:rowOff>
    </xdr:from>
    <xdr:to>
      <xdr:col>41</xdr:col>
      <xdr:colOff>50800</xdr:colOff>
      <xdr:row>55</xdr:row>
      <xdr:rowOff>165970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88195"/>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89920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124172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58077</xdr:rowOff>
    </xdr:from>
    <xdr:to>
      <xdr:col>55</xdr:col>
      <xdr:colOff>50800</xdr:colOff>
      <xdr:row>55</xdr:row>
      <xdr:rowOff>159677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80954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90919</xdr:rowOff>
    </xdr:from>
    <xdr:to>
      <xdr:col>50</xdr:col>
      <xdr:colOff>165100</xdr:colOff>
      <xdr:row>56</xdr:row>
      <xdr:rowOff>21069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37596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29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58401</xdr:rowOff>
    </xdr:from>
    <xdr:to>
      <xdr:col>46</xdr:col>
      <xdr:colOff>38100</xdr:colOff>
      <xdr:row>55</xdr:row>
      <xdr:rowOff>160001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5078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107645</xdr:rowOff>
    </xdr:from>
    <xdr:to>
      <xdr:col>41</xdr:col>
      <xdr:colOff>101600</xdr:colOff>
      <xdr:row>56</xdr:row>
      <xdr:rowOff>37795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54322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1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115170</xdr:rowOff>
    </xdr:from>
    <xdr:to>
      <xdr:col>36</xdr:col>
      <xdr:colOff>165100</xdr:colOff>
      <xdr:row>56</xdr:row>
      <xdr:rowOff>45320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61847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2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108207</xdr:rowOff>
    </xdr:from>
    <xdr:to>
      <xdr:col>55</xdr:col>
      <xdr:colOff>0</xdr:colOff>
      <xdr:row>77</xdr:row>
      <xdr:rowOff>115002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09857"/>
          <a:ext cx="838200"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126137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27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53994</xdr:rowOff>
    </xdr:from>
    <xdr:to>
      <xdr:col>50</xdr:col>
      <xdr:colOff>114300</xdr:colOff>
      <xdr:row>77</xdr:row>
      <xdr:rowOff>115002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55644"/>
          <a:ext cx="889000" cy="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53994</xdr:rowOff>
    </xdr:from>
    <xdr:to>
      <xdr:col>45</xdr:col>
      <xdr:colOff>177800</xdr:colOff>
      <xdr:row>78</xdr:row>
      <xdr:rowOff>114733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55644"/>
          <a:ext cx="889000" cy="2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47403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114733</xdr:rowOff>
    </xdr:from>
    <xdr:to>
      <xdr:col>41</xdr:col>
      <xdr:colOff>50800</xdr:colOff>
      <xdr:row>78</xdr:row>
      <xdr:rowOff>120585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87833"/>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118412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137921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57407</xdr:rowOff>
    </xdr:from>
    <xdr:to>
      <xdr:col>55</xdr:col>
      <xdr:colOff>50800</xdr:colOff>
      <xdr:row>77</xdr:row>
      <xdr:rowOff>159007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5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80284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64202</xdr:rowOff>
    </xdr:from>
    <xdr:to>
      <xdr:col>50</xdr:col>
      <xdr:colOff>165100</xdr:colOff>
      <xdr:row>77</xdr:row>
      <xdr:rowOff>165802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6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10879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4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3194</xdr:rowOff>
    </xdr:from>
    <xdr:to>
      <xdr:col>46</xdr:col>
      <xdr:colOff>38100</xdr:colOff>
      <xdr:row>77</xdr:row>
      <xdr:rowOff>104794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121321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8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63933</xdr:rowOff>
    </xdr:from>
    <xdr:to>
      <xdr:col>41</xdr:col>
      <xdr:colOff>101600</xdr:colOff>
      <xdr:row>78</xdr:row>
      <xdr:rowOff>165533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156660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2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69785</xdr:rowOff>
    </xdr:from>
    <xdr:to>
      <xdr:col>36</xdr:col>
      <xdr:colOff>165100</xdr:colOff>
      <xdr:row>78</xdr:row>
      <xdr:rowOff>171385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162512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3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37164</xdr:rowOff>
    </xdr:from>
    <xdr:to>
      <xdr:col>55</xdr:col>
      <xdr:colOff>0</xdr:colOff>
      <xdr:row>97</xdr:row>
      <xdr:rowOff>52263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67814"/>
          <a:ext cx="838200" cy="1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1934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157936</xdr:rowOff>
    </xdr:from>
    <xdr:to>
      <xdr:col>50</xdr:col>
      <xdr:colOff>114300</xdr:colOff>
      <xdr:row>97</xdr:row>
      <xdr:rowOff>37164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17136"/>
          <a:ext cx="889000" cy="5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6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157936</xdr:rowOff>
    </xdr:from>
    <xdr:to>
      <xdr:col>45</xdr:col>
      <xdr:colOff>177800</xdr:colOff>
      <xdr:row>97</xdr:row>
      <xdr:rowOff>1384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17136"/>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156344</xdr:rowOff>
    </xdr:from>
    <xdr:to>
      <xdr:col>46</xdr:col>
      <xdr:colOff>38100</xdr:colOff>
      <xdr:row>97</xdr:row>
      <xdr:rowOff>86494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77621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1384</xdr:rowOff>
    </xdr:from>
    <xdr:to>
      <xdr:col>41</xdr:col>
      <xdr:colOff>50800</xdr:colOff>
      <xdr:row>97</xdr:row>
      <xdr:rowOff>125899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32034"/>
          <a:ext cx="889000" cy="1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23462</xdr:rowOff>
    </xdr:from>
    <xdr:to>
      <xdr:col>41</xdr:col>
      <xdr:colOff>101600</xdr:colOff>
      <xdr:row>97</xdr:row>
      <xdr:rowOff>125062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116189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4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28184</xdr:rowOff>
    </xdr:from>
    <xdr:to>
      <xdr:col>36</xdr:col>
      <xdr:colOff>165100</xdr:colOff>
      <xdr:row>97</xdr:row>
      <xdr:rowOff>129784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5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146311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3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1463</xdr:rowOff>
    </xdr:from>
    <xdr:to>
      <xdr:col>55</xdr:col>
      <xdr:colOff>50800</xdr:colOff>
      <xdr:row>97</xdr:row>
      <xdr:rowOff>103063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24340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8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157814</xdr:rowOff>
    </xdr:from>
    <xdr:to>
      <xdr:col>50</xdr:col>
      <xdr:colOff>165100</xdr:colOff>
      <xdr:row>97</xdr:row>
      <xdr:rowOff>87964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1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104491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9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107136</xdr:rowOff>
    </xdr:from>
    <xdr:to>
      <xdr:col>46</xdr:col>
      <xdr:colOff>38100</xdr:colOff>
      <xdr:row>97</xdr:row>
      <xdr:rowOff>37286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53813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122034</xdr:rowOff>
    </xdr:from>
    <xdr:to>
      <xdr:col>41</xdr:col>
      <xdr:colOff>101600</xdr:colOff>
      <xdr:row>97</xdr:row>
      <xdr:rowOff>52184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68711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75099</xdr:rowOff>
    </xdr:from>
    <xdr:to>
      <xdr:col>36</xdr:col>
      <xdr:colOff>165100</xdr:colOff>
      <xdr:row>98</xdr:row>
      <xdr:rowOff>5249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167826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9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39383</xdr:rowOff>
    </xdr:from>
    <xdr:to>
      <xdr:col>85</xdr:col>
      <xdr:colOff>127000</xdr:colOff>
      <xdr:row>37</xdr:row>
      <xdr:rowOff>65196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83033"/>
          <a:ext cx="8382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143053</xdr:rowOff>
    </xdr:from>
    <xdr:to>
      <xdr:col>81</xdr:col>
      <xdr:colOff>50800</xdr:colOff>
      <xdr:row>37</xdr:row>
      <xdr:rowOff>65196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15253"/>
          <a:ext cx="889000" cy="9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126212</xdr:rowOff>
    </xdr:from>
    <xdr:to>
      <xdr:col>76</xdr:col>
      <xdr:colOff>114300</xdr:colOff>
      <xdr:row>36</xdr:row>
      <xdr:rowOff>143053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98412"/>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150906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126212</xdr:rowOff>
    </xdr:from>
    <xdr:to>
      <xdr:col>71</xdr:col>
      <xdr:colOff>177800</xdr:colOff>
      <xdr:row>37</xdr:row>
      <xdr:rowOff>18523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98412"/>
          <a:ext cx="889000" cy="6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160033</xdr:rowOff>
    </xdr:from>
    <xdr:to>
      <xdr:col>85</xdr:col>
      <xdr:colOff>177800</xdr:colOff>
      <xdr:row>37</xdr:row>
      <xdr:rowOff>90183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138460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14396</xdr:rowOff>
    </xdr:from>
    <xdr:to>
      <xdr:col>81</xdr:col>
      <xdr:colOff>101600</xdr:colOff>
      <xdr:row>37</xdr:row>
      <xdr:rowOff>115996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107123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92253</xdr:rowOff>
    </xdr:from>
    <xdr:to>
      <xdr:col>76</xdr:col>
      <xdr:colOff>165100</xdr:colOff>
      <xdr:row>37</xdr:row>
      <xdr:rowOff>22403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75412</xdr:rowOff>
    </xdr:from>
    <xdr:to>
      <xdr:col>72</xdr:col>
      <xdr:colOff>38100</xdr:colOff>
      <xdr:row>37</xdr:row>
      <xdr:rowOff>5562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168139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139173</xdr:rowOff>
    </xdr:from>
    <xdr:to>
      <xdr:col>67</xdr:col>
      <xdr:colOff>101600</xdr:colOff>
      <xdr:row>37</xdr:row>
      <xdr:rowOff>69323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1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60450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0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41777</xdr:rowOff>
    </xdr:from>
    <xdr:to>
      <xdr:col>85</xdr:col>
      <xdr:colOff>127000</xdr:colOff>
      <xdr:row>57</xdr:row>
      <xdr:rowOff>89376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14427"/>
          <a:ext cx="838200" cy="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151983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1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154778</xdr:rowOff>
    </xdr:from>
    <xdr:to>
      <xdr:col>81</xdr:col>
      <xdr:colOff>50800</xdr:colOff>
      <xdr:row>57</xdr:row>
      <xdr:rowOff>41777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55978"/>
          <a:ext cx="889000" cy="5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128659</xdr:rowOff>
    </xdr:from>
    <xdr:to>
      <xdr:col>76</xdr:col>
      <xdr:colOff>114300</xdr:colOff>
      <xdr:row>56</xdr:row>
      <xdr:rowOff>154778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29859"/>
          <a:ext cx="889000" cy="2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64126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128659</xdr:rowOff>
    </xdr:from>
    <xdr:to>
      <xdr:col>71</xdr:col>
      <xdr:colOff>177800</xdr:colOff>
      <xdr:row>56</xdr:row>
      <xdr:rowOff>171160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29859"/>
          <a:ext cx="889000" cy="4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91010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124326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38576</xdr:rowOff>
    </xdr:from>
    <xdr:to>
      <xdr:col>85</xdr:col>
      <xdr:colOff>177800</xdr:colOff>
      <xdr:row>57</xdr:row>
      <xdr:rowOff>140176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1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124953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162427</xdr:rowOff>
    </xdr:from>
    <xdr:to>
      <xdr:col>81</xdr:col>
      <xdr:colOff>101600</xdr:colOff>
      <xdr:row>57</xdr:row>
      <xdr:rowOff>92577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83704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103978</xdr:rowOff>
    </xdr:from>
    <xdr:to>
      <xdr:col>76</xdr:col>
      <xdr:colOff>165100</xdr:colOff>
      <xdr:row>57</xdr:row>
      <xdr:rowOff>34128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0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48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77859</xdr:rowOff>
    </xdr:from>
    <xdr:to>
      <xdr:col>72</xdr:col>
      <xdr:colOff>38100</xdr:colOff>
      <xdr:row>57</xdr:row>
      <xdr:rowOff>8009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24536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5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120360</xdr:rowOff>
    </xdr:from>
    <xdr:to>
      <xdr:col>67</xdr:col>
      <xdr:colOff>101600</xdr:colOff>
      <xdr:row>57</xdr:row>
      <xdr:rowOff>50510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2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67037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9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101581</xdr:rowOff>
    </xdr:from>
    <xdr:to>
      <xdr:col>85</xdr:col>
      <xdr:colOff>127000</xdr:colOff>
      <xdr:row>78</xdr:row>
      <xdr:rowOff>136747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74681"/>
          <a:ext cx="8382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61537</xdr:rowOff>
    </xdr:from>
    <xdr:to>
      <xdr:col>81</xdr:col>
      <xdr:colOff>50800</xdr:colOff>
      <xdr:row>78</xdr:row>
      <xdr:rowOff>101581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091737"/>
          <a:ext cx="889000" cy="38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61537</xdr:rowOff>
    </xdr:from>
    <xdr:to>
      <xdr:col>76</xdr:col>
      <xdr:colOff>114300</xdr:colOff>
      <xdr:row>78</xdr:row>
      <xdr:rowOff>42926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091737"/>
          <a:ext cx="889000" cy="3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72346</xdr:rowOff>
    </xdr:from>
    <xdr:to>
      <xdr:col>76</xdr:col>
      <xdr:colOff>165100</xdr:colOff>
      <xdr:row>78</xdr:row>
      <xdr:rowOff>2496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165073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42926</xdr:rowOff>
    </xdr:from>
    <xdr:to>
      <xdr:col>71</xdr:col>
      <xdr:colOff>177800</xdr:colOff>
      <xdr:row>78</xdr:row>
      <xdr:rowOff>145186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16026"/>
          <a:ext cx="889000" cy="1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13348</xdr:rowOff>
    </xdr:from>
    <xdr:to>
      <xdr:col>72</xdr:col>
      <xdr:colOff>38100</xdr:colOff>
      <xdr:row>78</xdr:row>
      <xdr:rowOff>114948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106075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48171</xdr:rowOff>
    </xdr:from>
    <xdr:to>
      <xdr:col>67</xdr:col>
      <xdr:colOff>101600</xdr:colOff>
      <xdr:row>78</xdr:row>
      <xdr:rowOff>149771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166298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85947</xdr:rowOff>
    </xdr:from>
    <xdr:to>
      <xdr:col>85</xdr:col>
      <xdr:colOff>177800</xdr:colOff>
      <xdr:row>79</xdr:row>
      <xdr:rowOff>16097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31837</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50781</xdr:rowOff>
    </xdr:from>
    <xdr:to>
      <xdr:col>81</xdr:col>
      <xdr:colOff>101600</xdr:colOff>
      <xdr:row>78</xdr:row>
      <xdr:rowOff>152381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143508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1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10737</xdr:rowOff>
    </xdr:from>
    <xdr:to>
      <xdr:col>76</xdr:col>
      <xdr:colOff>165100</xdr:colOff>
      <xdr:row>76</xdr:row>
      <xdr:rowOff>112337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04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128865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8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163576</xdr:rowOff>
    </xdr:from>
    <xdr:to>
      <xdr:col>72</xdr:col>
      <xdr:colOff>38100</xdr:colOff>
      <xdr:row>78</xdr:row>
      <xdr:rowOff>93726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110253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94386</xdr:rowOff>
    </xdr:from>
    <xdr:to>
      <xdr:col>67</xdr:col>
      <xdr:colOff>101600</xdr:colOff>
      <xdr:row>79</xdr:row>
      <xdr:rowOff>24536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15663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6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19543</xdr:rowOff>
    </xdr:from>
    <xdr:to>
      <xdr:col>85</xdr:col>
      <xdr:colOff>127000</xdr:colOff>
      <xdr:row>97</xdr:row>
      <xdr:rowOff>42197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50193"/>
          <a:ext cx="8382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52272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8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42197</xdr:rowOff>
    </xdr:from>
    <xdr:to>
      <xdr:col>81</xdr:col>
      <xdr:colOff>50800</xdr:colOff>
      <xdr:row>97</xdr:row>
      <xdr:rowOff>71458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72847"/>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71458</xdr:rowOff>
    </xdr:from>
    <xdr:to>
      <xdr:col>76</xdr:col>
      <xdr:colOff>114300</xdr:colOff>
      <xdr:row>97</xdr:row>
      <xdr:rowOff>91999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02108"/>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152813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91999</xdr:rowOff>
    </xdr:from>
    <xdr:to>
      <xdr:col>71</xdr:col>
      <xdr:colOff>177800</xdr:colOff>
      <xdr:row>97</xdr:row>
      <xdr:rowOff>100261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22649"/>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146226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142983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140193</xdr:rowOff>
    </xdr:from>
    <xdr:to>
      <xdr:col>85</xdr:col>
      <xdr:colOff>177800</xdr:colOff>
      <xdr:row>97</xdr:row>
      <xdr:rowOff>70343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163070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162847</xdr:rowOff>
    </xdr:from>
    <xdr:to>
      <xdr:col>81</xdr:col>
      <xdr:colOff>101600</xdr:colOff>
      <xdr:row>97</xdr:row>
      <xdr:rowOff>92997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109524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20658</xdr:rowOff>
    </xdr:from>
    <xdr:to>
      <xdr:col>76</xdr:col>
      <xdr:colOff>165100</xdr:colOff>
      <xdr:row>97</xdr:row>
      <xdr:rowOff>122258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5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138785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41199</xdr:rowOff>
    </xdr:from>
    <xdr:to>
      <xdr:col>72</xdr:col>
      <xdr:colOff>38100</xdr:colOff>
      <xdr:row>97</xdr:row>
      <xdr:rowOff>142799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159326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49461</xdr:rowOff>
    </xdr:from>
    <xdr:to>
      <xdr:col>67</xdr:col>
      <xdr:colOff>101600</xdr:colOff>
      <xdr:row>97</xdr:row>
      <xdr:rowOff>151061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5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5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2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年度の歳出決算額を目的別にみると、民生費、農林水産業費、商工費、土木費及び公債費の５つの項目が類似団体の平均と比較して、住民一人当たりのコストが高い状況となっている。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民生費については、前年度と比較し、障害者自立支援給付費や障害児通所給付費等の増加などから、高い水準となっている。農林水産業費については、本市の重要な基幹産業として、農林水産業の経営基盤の強化や担い手の確保・育成、また、中山間地域の活力向上と多面的機能の充実など、各種施策・事業の取組を推進していることなどから、高い水準で推移している。土木費については、</a:t>
          </a:r>
          <a:r>
            <a:rPr kumimoji="1" lang="ja-JP" altLang="en-US" sz="1100">
              <a:solidFill>
                <a:sysClr val="windowText" lastClr="000000"/>
              </a:solidFill>
              <a:effectLst/>
              <a:latin typeface="+mn-lt"/>
              <a:ea typeface="+mn-ea"/>
              <a:cs typeface="+mn-cs"/>
            </a:rPr>
            <a:t>橋梁修繕事業費</a:t>
          </a:r>
          <a:r>
            <a:rPr kumimoji="1" lang="ja-JP" altLang="ja-JP" sz="1100">
              <a:solidFill>
                <a:sysClr val="windowText" lastClr="000000"/>
              </a:solidFill>
              <a:effectLst/>
              <a:latin typeface="+mn-lt"/>
              <a:ea typeface="+mn-ea"/>
              <a:cs typeface="+mn-cs"/>
            </a:rPr>
            <a:t>や市道整備に伴う活力創出基盤整備事業費の増加などから、高い水準となっている。公債費については、近年、大規模事業が重なったことなどから、高い水準となっている。今後も地方債の発行については、事業の必要性や緊急性等を考慮し、借入額は緊急性や重要性のある事業を選択した上で必要最小限にとどめるなど、計画的な地方債管理に努め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・財政調整基金については、地方税の増に加えて、普通建設事業費が減少したことなどにより、標準財政規模比が、前年度より</a:t>
          </a:r>
          <a:r>
            <a:rPr kumimoji="1" lang="en-US" altLang="ja-JP" sz="1100">
              <a:solidFill>
                <a:sysClr val="windowText" lastClr="000000"/>
              </a:solidFill>
              <a:effectLst/>
              <a:latin typeface="+mn-lt"/>
              <a:ea typeface="+mn-ea"/>
              <a:cs typeface="+mn-cs"/>
            </a:rPr>
            <a:t>4.60</a:t>
          </a:r>
          <a:r>
            <a:rPr kumimoji="1" lang="ja-JP" altLang="ja-JP" sz="1100">
              <a:solidFill>
                <a:sysClr val="windowText" lastClr="000000"/>
              </a:solidFill>
              <a:effectLst/>
              <a:latin typeface="+mn-lt"/>
              <a:ea typeface="+mn-ea"/>
              <a:cs typeface="+mn-cs"/>
            </a:rPr>
            <a:t>ポイント増加している。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・実質収支額については、３～５％が望ましいと考えられており、令和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7.73</a:t>
          </a:r>
          <a:r>
            <a:rPr kumimoji="1" lang="ja-JP" altLang="ja-JP" sz="1100">
              <a:solidFill>
                <a:sysClr val="windowText" lastClr="000000"/>
              </a:solidFill>
              <a:effectLst/>
              <a:latin typeface="+mn-lt"/>
              <a:ea typeface="+mn-ea"/>
              <a:cs typeface="+mn-cs"/>
            </a:rPr>
            <a:t>％で概ね適正な値となっている。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・実質単年度収支については、令和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赤</a:t>
          </a:r>
          <a:r>
            <a:rPr kumimoji="1" lang="ja-JP" altLang="ja-JP" sz="1100">
              <a:solidFill>
                <a:sysClr val="windowText" lastClr="000000"/>
              </a:solidFill>
              <a:effectLst/>
              <a:latin typeface="+mn-lt"/>
              <a:ea typeface="+mn-ea"/>
              <a:cs typeface="+mn-cs"/>
            </a:rPr>
            <a:t>字になっている。これは、</a:t>
          </a:r>
          <a:r>
            <a:rPr kumimoji="1" lang="ja-JP" altLang="en-US" sz="1100">
              <a:solidFill>
                <a:sysClr val="windowText" lastClr="000000"/>
              </a:solidFill>
              <a:effectLst/>
              <a:latin typeface="+mn-lt"/>
              <a:ea typeface="+mn-ea"/>
              <a:cs typeface="+mn-cs"/>
            </a:rPr>
            <a:t>歳入では、</a:t>
          </a:r>
          <a:r>
            <a:rPr kumimoji="1" lang="ja-JP" altLang="ja-JP" sz="1100">
              <a:solidFill>
                <a:sysClr val="windowText" lastClr="000000"/>
              </a:solidFill>
              <a:effectLst/>
              <a:latin typeface="+mn-lt"/>
              <a:ea typeface="+mn-ea"/>
              <a:cs typeface="+mn-cs"/>
            </a:rPr>
            <a:t>地方税等が増加した</a:t>
          </a:r>
          <a:r>
            <a:rPr kumimoji="1" lang="ja-JP" altLang="en-US" sz="1100">
              <a:solidFill>
                <a:sysClr val="windowText" lastClr="000000"/>
              </a:solidFill>
              <a:effectLst/>
              <a:latin typeface="+mn-lt"/>
              <a:ea typeface="+mn-ea"/>
              <a:cs typeface="+mn-cs"/>
            </a:rPr>
            <a:t>一方で</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普通交付税や国庫支出金等が大幅に減少し、歳出では、物件費や扶助費等の経常一般財源が増加したこと</a:t>
          </a:r>
          <a:r>
            <a:rPr kumimoji="1" lang="ja-JP" altLang="ja-JP" sz="1100">
              <a:solidFill>
                <a:sysClr val="windowText" lastClr="000000"/>
              </a:solidFill>
              <a:effectLst/>
              <a:latin typeface="+mn-lt"/>
              <a:ea typeface="+mn-ea"/>
              <a:cs typeface="+mn-cs"/>
            </a:rPr>
            <a:t>などが要因となっている。今後も引き続き財政計画や行政改革大綱等に基づき、適正な財政運営に努める必要がある。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ての会計において黒字で推移しているが、一般会計から特別会計への繰出金は高い水準で推移している。一般会計では、普通交付税の大幅な増加は見込めないことなどから、引き続き厳しい財政状況が予想される。</a:t>
          </a:r>
          <a:endParaRPr lang="ja-JP" altLang="ja-JP" sz="1400">
            <a:effectLst/>
          </a:endParaRPr>
        </a:p>
        <a:p>
          <a:r>
            <a:rPr kumimoji="1" lang="ja-JP" altLang="ja-JP" sz="1100">
              <a:solidFill>
                <a:schemeClr val="dk1"/>
              </a:solidFill>
              <a:effectLst/>
              <a:latin typeface="+mn-lt"/>
              <a:ea typeface="+mn-ea"/>
              <a:cs typeface="+mn-cs"/>
            </a:rPr>
            <a:t>その中で、水道事業会計及び下水道事業会計等においては、今後、施設の老朽化等への対応が一層重要となっている。また、国民健康保険特別会計及び介護保険特別会計等においては、高齢化の進行や医療技術の高度化等に伴う医療費、サービス給付費等の増加が一層見込まれるところである。</a:t>
          </a:r>
          <a:endParaRPr lang="ja-JP" altLang="ja-JP" sz="1400">
            <a:effectLst/>
          </a:endParaRPr>
        </a:p>
        <a:p>
          <a:r>
            <a:rPr kumimoji="1" lang="ja-JP" altLang="ja-JP" sz="1100">
              <a:solidFill>
                <a:schemeClr val="dk1"/>
              </a:solidFill>
              <a:effectLst/>
              <a:latin typeface="+mn-lt"/>
              <a:ea typeface="+mn-ea"/>
              <a:cs typeface="+mn-cs"/>
            </a:rPr>
            <a:t>そのため、今後においても、黒字決算（適正な値）で推移するよう、各会計において、合理化及び効率化、経費抑制・削減等に向けた取り組みを推進し、安定的な財政運営に努める必要がある。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30767142</v>
      </c>
      <c r="BO4" s="485"/>
      <c r="BP4" s="485"/>
      <c r="BQ4" s="485"/>
      <c r="BR4" s="485"/>
      <c r="BS4" s="485"/>
      <c r="BT4" s="485"/>
      <c r="BU4" s="486"/>
      <c r="BV4" s="484">
        <v>32424845</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7.7</v>
      </c>
      <c r="CU4" s="625"/>
      <c r="CV4" s="625"/>
      <c r="CW4" s="625"/>
      <c r="CX4" s="625"/>
      <c r="CY4" s="625"/>
      <c r="CZ4" s="625"/>
      <c r="DA4" s="626"/>
      <c r="DB4" s="624">
        <v>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29501128</v>
      </c>
      <c r="BO5" s="456"/>
      <c r="BP5" s="456"/>
      <c r="BQ5" s="456"/>
      <c r="BR5" s="456"/>
      <c r="BS5" s="456"/>
      <c r="BT5" s="456"/>
      <c r="BU5" s="457"/>
      <c r="BV5" s="455">
        <v>31070536</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90.1</v>
      </c>
      <c r="CU5" s="453"/>
      <c r="CV5" s="453"/>
      <c r="CW5" s="453"/>
      <c r="CX5" s="453"/>
      <c r="CY5" s="453"/>
      <c r="CZ5" s="453"/>
      <c r="DA5" s="454"/>
      <c r="DB5" s="452">
        <v>84.2</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1266014</v>
      </c>
      <c r="BO6" s="456"/>
      <c r="BP6" s="456"/>
      <c r="BQ6" s="456"/>
      <c r="BR6" s="456"/>
      <c r="BS6" s="456"/>
      <c r="BT6" s="456"/>
      <c r="BU6" s="457"/>
      <c r="BV6" s="455">
        <v>1354309</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91.2</v>
      </c>
      <c r="CU6" s="599"/>
      <c r="CV6" s="599"/>
      <c r="CW6" s="599"/>
      <c r="CX6" s="599"/>
      <c r="CY6" s="599"/>
      <c r="CZ6" s="599"/>
      <c r="DA6" s="600"/>
      <c r="DB6" s="598">
        <v>87.8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95</v>
      </c>
      <c r="AV7" s="514"/>
      <c r="AW7" s="514"/>
      <c r="AX7" s="514"/>
      <c r="AY7" s="469" t="s">
        <v>106</v>
      </c>
      <c r="AZ7" s="470"/>
      <c r="BA7" s="470"/>
      <c r="BB7" s="470"/>
      <c r="BC7" s="470"/>
      <c r="BD7" s="470"/>
      <c r="BE7" s="470"/>
      <c r="BF7" s="470"/>
      <c r="BG7" s="470"/>
      <c r="BH7" s="470"/>
      <c r="BI7" s="470"/>
      <c r="BJ7" s="470"/>
      <c r="BK7" s="470"/>
      <c r="BL7" s="470"/>
      <c r="BM7" s="471"/>
      <c r="BN7" s="455">
        <v>124591</v>
      </c>
      <c r="BO7" s="456"/>
      <c r="BP7" s="456"/>
      <c r="BQ7" s="456"/>
      <c r="BR7" s="456"/>
      <c r="BS7" s="456"/>
      <c r="BT7" s="456"/>
      <c r="BU7" s="457"/>
      <c r="BV7" s="455">
        <v>150166</v>
      </c>
      <c r="BW7" s="456"/>
      <c r="BX7" s="456"/>
      <c r="BY7" s="456"/>
      <c r="BZ7" s="456"/>
      <c r="CA7" s="456"/>
      <c r="CB7" s="456"/>
      <c r="CC7" s="457"/>
      <c r="CD7" s="495" t="s">
        <v>107</v>
      </c>
      <c r="CE7" s="415"/>
      <c r="CF7" s="415"/>
      <c r="CG7" s="415"/>
      <c r="CH7" s="415"/>
      <c r="CI7" s="415"/>
      <c r="CJ7" s="415"/>
      <c r="CK7" s="415"/>
      <c r="CL7" s="415"/>
      <c r="CM7" s="415"/>
      <c r="CN7" s="415"/>
      <c r="CO7" s="415"/>
      <c r="CP7" s="415"/>
      <c r="CQ7" s="415"/>
      <c r="CR7" s="415"/>
      <c r="CS7" s="496"/>
      <c r="CT7" s="455">
        <v>14772532</v>
      </c>
      <c r="CU7" s="456"/>
      <c r="CV7" s="456"/>
      <c r="CW7" s="456"/>
      <c r="CX7" s="456"/>
      <c r="CY7" s="456"/>
      <c r="CZ7" s="456"/>
      <c r="DA7" s="457"/>
      <c r="DB7" s="455">
        <v>15063528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108</v>
      </c>
      <c r="AN8" s="412"/>
      <c r="AO8" s="412"/>
      <c r="AP8" s="412"/>
      <c r="AQ8" s="412"/>
      <c r="AR8" s="412"/>
      <c r="AS8" s="412"/>
      <c r="AT8" s="413"/>
      <c r="AU8" s="513" t="s">
        <v>95</v>
      </c>
      <c r="AV8" s="514"/>
      <c r="AW8" s="514"/>
      <c r="AX8" s="514"/>
      <c r="AY8" s="469" t="s">
        <v>109</v>
      </c>
      <c r="AZ8" s="470"/>
      <c r="BA8" s="470"/>
      <c r="BB8" s="470"/>
      <c r="BC8" s="470"/>
      <c r="BD8" s="470"/>
      <c r="BE8" s="470"/>
      <c r="BF8" s="470"/>
      <c r="BG8" s="470"/>
      <c r="BH8" s="470"/>
      <c r="BI8" s="470"/>
      <c r="BJ8" s="470"/>
      <c r="BK8" s="470"/>
      <c r="BL8" s="470"/>
      <c r="BM8" s="471"/>
      <c r="BN8" s="455">
        <v>1141423</v>
      </c>
      <c r="BO8" s="456"/>
      <c r="BP8" s="456"/>
      <c r="BQ8" s="456"/>
      <c r="BR8" s="456"/>
      <c r="BS8" s="456"/>
      <c r="BT8" s="456"/>
      <c r="BU8" s="457"/>
      <c r="BV8" s="455">
        <v>1204143</v>
      </c>
      <c r="BW8" s="456"/>
      <c r="BX8" s="456"/>
      <c r="BY8" s="456"/>
      <c r="BZ8" s="456"/>
      <c r="CA8" s="456"/>
      <c r="CB8" s="456"/>
      <c r="CC8" s="457"/>
      <c r="CD8" s="495" t="s">
        <v>110</v>
      </c>
      <c r="CE8" s="415"/>
      <c r="CF8" s="415"/>
      <c r="CG8" s="415"/>
      <c r="CH8" s="415"/>
      <c r="CI8" s="415"/>
      <c r="CJ8" s="415"/>
      <c r="CK8" s="415"/>
      <c r="CL8" s="415"/>
      <c r="CM8" s="415"/>
      <c r="CN8" s="415"/>
      <c r="CO8" s="415"/>
      <c r="CP8" s="415"/>
      <c r="CQ8" s="415"/>
      <c r="CR8" s="415"/>
      <c r="CS8" s="496"/>
      <c r="CT8" s="558">
        <v>0.4</v>
      </c>
      <c r="CU8" s="559"/>
      <c r="CV8" s="559"/>
      <c r="CW8" s="559"/>
      <c r="CX8" s="559"/>
      <c r="CY8" s="559"/>
      <c r="CZ8" s="559"/>
      <c r="DA8" s="560"/>
      <c r="DB8" s="558">
        <v>0.39</v>
      </c>
      <c r="DC8" s="559"/>
      <c r="DD8" s="559"/>
      <c r="DE8" s="559"/>
      <c r="DF8" s="559"/>
      <c r="DG8" s="559"/>
      <c r="DH8" s="559"/>
      <c r="DI8" s="560"/>
    </row>
    <row r="9" spans="1:119" ht="18.75" customHeight="1" thickBot="1" x14ac:dyDescent="0.25">
      <c r="A9" s="181"/>
      <c r="B9" s="587" t="s">
        <v>111</v>
      </c>
      <c r="C9" s="588"/>
      <c r="D9" s="588"/>
      <c r="E9" s="588"/>
      <c r="F9" s="588"/>
      <c r="G9" s="588"/>
      <c r="H9" s="588"/>
      <c r="I9" s="588"/>
      <c r="J9" s="588"/>
      <c r="K9" s="506"/>
      <c r="L9" s="589" t="s">
        <v>112</v>
      </c>
      <c r="M9" s="590"/>
      <c r="N9" s="590"/>
      <c r="O9" s="590"/>
      <c r="P9" s="590"/>
      <c r="Q9" s="591"/>
      <c r="R9" s="592">
        <v>47153</v>
      </c>
      <c r="S9" s="593"/>
      <c r="T9" s="593"/>
      <c r="U9" s="593"/>
      <c r="V9" s="594"/>
      <c r="W9" s="524" t="s">
        <v>113</v>
      </c>
      <c r="X9" s="525"/>
      <c r="Y9" s="525"/>
      <c r="Z9" s="525"/>
      <c r="AA9" s="525"/>
      <c r="AB9" s="525"/>
      <c r="AC9" s="525"/>
      <c r="AD9" s="525"/>
      <c r="AE9" s="525"/>
      <c r="AF9" s="525"/>
      <c r="AG9" s="525"/>
      <c r="AH9" s="525"/>
      <c r="AI9" s="525"/>
      <c r="AJ9" s="525"/>
      <c r="AK9" s="525"/>
      <c r="AL9" s="595"/>
      <c r="AM9" s="512" t="s">
        <v>114</v>
      </c>
      <c r="AN9" s="412"/>
      <c r="AO9" s="412"/>
      <c r="AP9" s="412"/>
      <c r="AQ9" s="412"/>
      <c r="AR9" s="412"/>
      <c r="AS9" s="412"/>
      <c r="AT9" s="413"/>
      <c r="AU9" s="513" t="s">
        <v>95</v>
      </c>
      <c r="AV9" s="514"/>
      <c r="AW9" s="514"/>
      <c r="AX9" s="514"/>
      <c r="AY9" s="469" t="s">
        <v>115</v>
      </c>
      <c r="AZ9" s="470"/>
      <c r="BA9" s="470"/>
      <c r="BB9" s="470"/>
      <c r="BC9" s="470"/>
      <c r="BD9" s="470"/>
      <c r="BE9" s="470"/>
      <c r="BF9" s="470"/>
      <c r="BG9" s="470"/>
      <c r="BH9" s="470"/>
      <c r="BI9" s="470"/>
      <c r="BJ9" s="470"/>
      <c r="BK9" s="470"/>
      <c r="BL9" s="470"/>
      <c r="BM9" s="471"/>
      <c r="BN9" s="455">
        <v>-62720</v>
      </c>
      <c r="BO9" s="456"/>
      <c r="BP9" s="456"/>
      <c r="BQ9" s="456"/>
      <c r="BR9" s="456"/>
      <c r="BS9" s="456"/>
      <c r="BT9" s="456"/>
      <c r="BU9" s="457"/>
      <c r="BV9" s="455">
        <v>335541</v>
      </c>
      <c r="BW9" s="456"/>
      <c r="BX9" s="456"/>
      <c r="BY9" s="456"/>
      <c r="BZ9" s="456"/>
      <c r="CA9" s="456"/>
      <c r="CB9" s="456"/>
      <c r="CC9" s="457"/>
      <c r="CD9" s="495" t="s">
        <v>116</v>
      </c>
      <c r="CE9" s="415"/>
      <c r="CF9" s="415"/>
      <c r="CG9" s="415"/>
      <c r="CH9" s="415"/>
      <c r="CI9" s="415"/>
      <c r="CJ9" s="415"/>
      <c r="CK9" s="415"/>
      <c r="CL9" s="415"/>
      <c r="CM9" s="415"/>
      <c r="CN9" s="415"/>
      <c r="CO9" s="415"/>
      <c r="CP9" s="415"/>
      <c r="CQ9" s="415"/>
      <c r="CR9" s="415"/>
      <c r="CS9" s="496"/>
      <c r="CT9" s="452">
        <v>16.8</v>
      </c>
      <c r="CU9" s="453"/>
      <c r="CV9" s="453"/>
      <c r="CW9" s="453"/>
      <c r="CX9" s="453"/>
      <c r="CY9" s="453"/>
      <c r="CZ9" s="453"/>
      <c r="DA9" s="454"/>
      <c r="DB9" s="452">
        <v>16.2</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117</v>
      </c>
      <c r="M10" s="412"/>
      <c r="N10" s="412"/>
      <c r="O10" s="412"/>
      <c r="P10" s="412"/>
      <c r="Q10" s="413"/>
      <c r="R10" s="408">
        <v>49249</v>
      </c>
      <c r="S10" s="409"/>
      <c r="T10" s="409"/>
      <c r="U10" s="409"/>
      <c r="V10" s="468"/>
      <c r="W10" s="596"/>
      <c r="X10" s="406"/>
      <c r="Y10" s="406"/>
      <c r="Z10" s="406"/>
      <c r="AA10" s="406"/>
      <c r="AB10" s="406"/>
      <c r="AC10" s="406"/>
      <c r="AD10" s="406"/>
      <c r="AE10" s="406"/>
      <c r="AF10" s="406"/>
      <c r="AG10" s="406"/>
      <c r="AH10" s="406"/>
      <c r="AI10" s="406"/>
      <c r="AJ10" s="406"/>
      <c r="AK10" s="406"/>
      <c r="AL10" s="597"/>
      <c r="AM10" s="512" t="s">
        <v>118</v>
      </c>
      <c r="AN10" s="412"/>
      <c r="AO10" s="412"/>
      <c r="AP10" s="412"/>
      <c r="AQ10" s="412"/>
      <c r="AR10" s="412"/>
      <c r="AS10" s="412"/>
      <c r="AT10" s="413"/>
      <c r="AU10" s="513" t="s">
        <v>119</v>
      </c>
      <c r="AV10" s="514"/>
      <c r="AW10" s="514"/>
      <c r="AX10" s="514"/>
      <c r="AY10" s="469" t="s">
        <v>120</v>
      </c>
      <c r="AZ10" s="470"/>
      <c r="BA10" s="470"/>
      <c r="BB10" s="470"/>
      <c r="BC10" s="470"/>
      <c r="BD10" s="470"/>
      <c r="BE10" s="470"/>
      <c r="BF10" s="470"/>
      <c r="BG10" s="470"/>
      <c r="BH10" s="470"/>
      <c r="BI10" s="470"/>
      <c r="BJ10" s="470"/>
      <c r="BK10" s="470"/>
      <c r="BL10" s="470"/>
      <c r="BM10" s="471"/>
      <c r="BN10" s="455">
        <v>8583</v>
      </c>
      <c r="BO10" s="456"/>
      <c r="BP10" s="456"/>
      <c r="BQ10" s="456"/>
      <c r="BR10" s="456"/>
      <c r="BS10" s="456"/>
      <c r="BT10" s="456"/>
      <c r="BU10" s="457"/>
      <c r="BV10" s="455">
        <v>564493</v>
      </c>
      <c r="BW10" s="456"/>
      <c r="BX10" s="456"/>
      <c r="BY10" s="456"/>
      <c r="BZ10" s="456"/>
      <c r="CA10" s="456"/>
      <c r="CB10" s="456"/>
      <c r="CC10" s="457"/>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122</v>
      </c>
      <c r="M11" s="417"/>
      <c r="N11" s="417"/>
      <c r="O11" s="417"/>
      <c r="P11" s="417"/>
      <c r="Q11" s="418"/>
      <c r="R11" s="584" t="s">
        <v>123</v>
      </c>
      <c r="S11" s="585"/>
      <c r="T11" s="585"/>
      <c r="U11" s="585"/>
      <c r="V11" s="586"/>
      <c r="W11" s="596"/>
      <c r="X11" s="406"/>
      <c r="Y11" s="406"/>
      <c r="Z11" s="406"/>
      <c r="AA11" s="406"/>
      <c r="AB11" s="406"/>
      <c r="AC11" s="406"/>
      <c r="AD11" s="406"/>
      <c r="AE11" s="406"/>
      <c r="AF11" s="406"/>
      <c r="AG11" s="406"/>
      <c r="AH11" s="406"/>
      <c r="AI11" s="406"/>
      <c r="AJ11" s="406"/>
      <c r="AK11" s="406"/>
      <c r="AL11" s="597"/>
      <c r="AM11" s="512" t="s">
        <v>124</v>
      </c>
      <c r="AN11" s="412"/>
      <c r="AO11" s="412"/>
      <c r="AP11" s="412"/>
      <c r="AQ11" s="412"/>
      <c r="AR11" s="412"/>
      <c r="AS11" s="412"/>
      <c r="AT11" s="413"/>
      <c r="AU11" s="513" t="s">
        <v>125</v>
      </c>
      <c r="AV11" s="514"/>
      <c r="AW11" s="514"/>
      <c r="AX11" s="514"/>
      <c r="AY11" s="469" t="s">
        <v>126</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127</v>
      </c>
      <c r="CE11" s="415"/>
      <c r="CF11" s="415"/>
      <c r="CG11" s="415"/>
      <c r="CH11" s="415"/>
      <c r="CI11" s="415"/>
      <c r="CJ11" s="415"/>
      <c r="CK11" s="415"/>
      <c r="CL11" s="415"/>
      <c r="CM11" s="415"/>
      <c r="CN11" s="415"/>
      <c r="CO11" s="415"/>
      <c r="CP11" s="415"/>
      <c r="CQ11" s="415"/>
      <c r="CR11" s="415"/>
      <c r="CS11" s="496"/>
      <c r="CT11" s="558" t="s">
        <v>128</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46992</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95</v>
      </c>
      <c r="AV12" s="514"/>
      <c r="AW12" s="514"/>
      <c r="AX12" s="514"/>
      <c r="AY12" s="469" t="s">
        <v>135</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129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138</v>
      </c>
      <c r="N13" s="540"/>
      <c r="O13" s="540"/>
      <c r="P13" s="540"/>
      <c r="Q13" s="541"/>
      <c r="R13" s="542">
        <v>46640</v>
      </c>
      <c r="S13" s="543"/>
      <c r="T13" s="543"/>
      <c r="U13" s="543"/>
      <c r="V13" s="544"/>
      <c r="W13" s="545" t="s">
        <v>139</v>
      </c>
      <c r="X13" s="441"/>
      <c r="Y13" s="441"/>
      <c r="Z13" s="441"/>
      <c r="AA13" s="441"/>
      <c r="AB13" s="442"/>
      <c r="AC13" s="408">
        <v>1324</v>
      </c>
      <c r="AD13" s="409"/>
      <c r="AE13" s="409"/>
      <c r="AF13" s="409"/>
      <c r="AG13" s="410"/>
      <c r="AH13" s="408">
        <v>1358</v>
      </c>
      <c r="AI13" s="409"/>
      <c r="AJ13" s="409"/>
      <c r="AK13" s="409"/>
      <c r="AL13" s="468"/>
      <c r="AM13" s="512" t="s">
        <v>140</v>
      </c>
      <c r="AN13" s="412"/>
      <c r="AO13" s="412"/>
      <c r="AP13" s="412"/>
      <c r="AQ13" s="412"/>
      <c r="AR13" s="412"/>
      <c r="AS13" s="412"/>
      <c r="AT13" s="413"/>
      <c r="AU13" s="513" t="s">
        <v>141</v>
      </c>
      <c r="AV13" s="514"/>
      <c r="AW13" s="514"/>
      <c r="AX13" s="514"/>
      <c r="AY13" s="469" t="s">
        <v>142</v>
      </c>
      <c r="AZ13" s="470"/>
      <c r="BA13" s="470"/>
      <c r="BB13" s="470"/>
      <c r="BC13" s="470"/>
      <c r="BD13" s="470"/>
      <c r="BE13" s="470"/>
      <c r="BF13" s="470"/>
      <c r="BG13" s="470"/>
      <c r="BH13" s="470"/>
      <c r="BI13" s="470"/>
      <c r="BJ13" s="470"/>
      <c r="BK13" s="470"/>
      <c r="BL13" s="470"/>
      <c r="BM13" s="471"/>
      <c r="BN13" s="455">
        <v>-54137</v>
      </c>
      <c r="BO13" s="456"/>
      <c r="BP13" s="456"/>
      <c r="BQ13" s="456"/>
      <c r="BR13" s="456"/>
      <c r="BS13" s="456"/>
      <c r="BT13" s="456"/>
      <c r="BU13" s="457"/>
      <c r="BV13" s="455">
        <v>900034</v>
      </c>
      <c r="BW13" s="456"/>
      <c r="BX13" s="456"/>
      <c r="BY13" s="456"/>
      <c r="BZ13" s="456"/>
      <c r="CA13" s="456"/>
      <c r="CB13" s="456"/>
      <c r="CC13" s="457"/>
      <c r="CD13" s="495" t="s">
        <v>143</v>
      </c>
      <c r="CE13" s="415"/>
      <c r="CF13" s="415"/>
      <c r="CG13" s="415"/>
      <c r="CH13" s="415"/>
      <c r="CI13" s="415"/>
      <c r="CJ13" s="415"/>
      <c r="CK13" s="415"/>
      <c r="CL13" s="415"/>
      <c r="CM13" s="415"/>
      <c r="CN13" s="415"/>
      <c r="CO13" s="415"/>
      <c r="CP13" s="415"/>
      <c r="CQ13" s="415"/>
      <c r="CR13" s="415"/>
      <c r="CS13" s="496"/>
      <c r="CT13" s="452">
        <v>7.8</v>
      </c>
      <c r="CU13" s="453"/>
      <c r="CV13" s="453"/>
      <c r="CW13" s="453"/>
      <c r="CX13" s="453"/>
      <c r="CY13" s="453"/>
      <c r="CZ13" s="453"/>
      <c r="DA13" s="454"/>
      <c r="DB13" s="452">
        <v>7.2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144</v>
      </c>
      <c r="M14" s="582"/>
      <c r="N14" s="582"/>
      <c r="O14" s="582"/>
      <c r="P14" s="582"/>
      <c r="Q14" s="583"/>
      <c r="R14" s="542">
        <v>47452</v>
      </c>
      <c r="S14" s="543"/>
      <c r="T14" s="543"/>
      <c r="U14" s="543"/>
      <c r="V14" s="544"/>
      <c r="W14" s="546"/>
      <c r="X14" s="444"/>
      <c r="Y14" s="444"/>
      <c r="Z14" s="444"/>
      <c r="AA14" s="444"/>
      <c r="AB14" s="445"/>
      <c r="AC14" s="535">
        <v>6.1</v>
      </c>
      <c r="AD14" s="536"/>
      <c r="AE14" s="536"/>
      <c r="AF14" s="536"/>
      <c r="AG14" s="537"/>
      <c r="AH14" s="535">
        <v>6.3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145</v>
      </c>
      <c r="CE14" s="493"/>
      <c r="CF14" s="493"/>
      <c r="CG14" s="493"/>
      <c r="CH14" s="493"/>
      <c r="CI14" s="493"/>
      <c r="CJ14" s="493"/>
      <c r="CK14" s="493"/>
      <c r="CL14" s="493"/>
      <c r="CM14" s="493"/>
      <c r="CN14" s="493"/>
      <c r="CO14" s="493"/>
      <c r="CP14" s="493"/>
      <c r="CQ14" s="493"/>
      <c r="CR14" s="493"/>
      <c r="CS14" s="494"/>
      <c r="CT14" s="552">
        <v>9.1</v>
      </c>
      <c r="CU14" s="553"/>
      <c r="CV14" s="553"/>
      <c r="CW14" s="553"/>
      <c r="CX14" s="553"/>
      <c r="CY14" s="553"/>
      <c r="CZ14" s="553"/>
      <c r="DA14" s="554"/>
      <c r="DB14" s="552">
        <v>16.8</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146</v>
      </c>
      <c r="N15" s="540"/>
      <c r="O15" s="540"/>
      <c r="P15" s="540"/>
      <c r="Q15" s="541"/>
      <c r="R15" s="542">
        <v>47145</v>
      </c>
      <c r="S15" s="543"/>
      <c r="T15" s="543"/>
      <c r="U15" s="543"/>
      <c r="V15" s="544"/>
      <c r="W15" s="545" t="s">
        <v>147</v>
      </c>
      <c r="X15" s="441"/>
      <c r="Y15" s="441"/>
      <c r="Z15" s="441"/>
      <c r="AA15" s="441"/>
      <c r="AB15" s="442"/>
      <c r="AC15" s="408">
        <v>5335</v>
      </c>
      <c r="AD15" s="409"/>
      <c r="AE15" s="409"/>
      <c r="AF15" s="409"/>
      <c r="AG15" s="410"/>
      <c r="AH15" s="408">
        <v>5208</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5373951</v>
      </c>
      <c r="BO15" s="485"/>
      <c r="BP15" s="485"/>
      <c r="BQ15" s="485"/>
      <c r="BR15" s="485"/>
      <c r="BS15" s="485"/>
      <c r="BT15" s="485"/>
      <c r="BU15" s="486"/>
      <c r="BV15" s="484">
        <v>5018925</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24.6</v>
      </c>
      <c r="AD16" s="536"/>
      <c r="AE16" s="536"/>
      <c r="AF16" s="536"/>
      <c r="AG16" s="537"/>
      <c r="AH16" s="535">
        <v>24.1</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13239031</v>
      </c>
      <c r="BO16" s="456"/>
      <c r="BP16" s="456"/>
      <c r="BQ16" s="456"/>
      <c r="BR16" s="456"/>
      <c r="BS16" s="456"/>
      <c r="BT16" s="456"/>
      <c r="BU16" s="457"/>
      <c r="BV16" s="455">
        <v>13170375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15049</v>
      </c>
      <c r="AD17" s="409"/>
      <c r="AE17" s="409"/>
      <c r="AF17" s="409"/>
      <c r="AG17" s="410"/>
      <c r="AH17" s="408">
        <v>15063</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6726429</v>
      </c>
      <c r="BO17" s="456"/>
      <c r="BP17" s="456"/>
      <c r="BQ17" s="456"/>
      <c r="BR17" s="456"/>
      <c r="BS17" s="456"/>
      <c r="BT17" s="456"/>
      <c r="BU17" s="457"/>
      <c r="BV17" s="455">
        <v>6262032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253.01</v>
      </c>
      <c r="M18" s="508"/>
      <c r="N18" s="508"/>
      <c r="O18" s="508"/>
      <c r="P18" s="508"/>
      <c r="Q18" s="508"/>
      <c r="R18" s="509"/>
      <c r="S18" s="509"/>
      <c r="T18" s="509"/>
      <c r="U18" s="509"/>
      <c r="V18" s="510"/>
      <c r="W18" s="526"/>
      <c r="X18" s="527"/>
      <c r="Y18" s="527"/>
      <c r="Z18" s="527"/>
      <c r="AA18" s="527"/>
      <c r="AB18" s="551"/>
      <c r="AC18" s="425">
        <v>69.3</v>
      </c>
      <c r="AD18" s="426"/>
      <c r="AE18" s="426"/>
      <c r="AF18" s="426"/>
      <c r="AG18" s="511"/>
      <c r="AH18" s="425">
        <v>69.599999999999994</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13473053</v>
      </c>
      <c r="BO18" s="456"/>
      <c r="BP18" s="456"/>
      <c r="BQ18" s="456"/>
      <c r="BR18" s="456"/>
      <c r="BS18" s="456"/>
      <c r="BT18" s="456"/>
      <c r="BU18" s="457"/>
      <c r="BV18" s="455">
        <v>13013647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159</v>
      </c>
      <c r="C19" s="506"/>
      <c r="D19" s="506"/>
      <c r="E19" s="507"/>
      <c r="F19" s="507"/>
      <c r="G19" s="507"/>
      <c r="H19" s="507"/>
      <c r="I19" s="507"/>
      <c r="J19" s="507"/>
      <c r="K19" s="507"/>
      <c r="L19" s="515">
        <v>186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18572177</v>
      </c>
      <c r="BO19" s="456"/>
      <c r="BP19" s="456"/>
      <c r="BQ19" s="456"/>
      <c r="BR19" s="456"/>
      <c r="BS19" s="456"/>
      <c r="BT19" s="456"/>
      <c r="BU19" s="457"/>
      <c r="BV19" s="455">
        <v>18763553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161</v>
      </c>
      <c r="C20" s="506"/>
      <c r="D20" s="506"/>
      <c r="E20" s="507"/>
      <c r="F20" s="507"/>
      <c r="G20" s="507"/>
      <c r="H20" s="507"/>
      <c r="I20" s="507"/>
      <c r="J20" s="507"/>
      <c r="K20" s="507"/>
      <c r="L20" s="515">
        <v>19415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30761416</v>
      </c>
      <c r="BO22" s="485"/>
      <c r="BP22" s="485"/>
      <c r="BQ22" s="485"/>
      <c r="BR22" s="485"/>
      <c r="BS22" s="485"/>
      <c r="BT22" s="485"/>
      <c r="BU22" s="486"/>
      <c r="BV22" s="484">
        <v>31553935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14523039</v>
      </c>
      <c r="BO23" s="456"/>
      <c r="BP23" s="456"/>
      <c r="BQ23" s="456"/>
      <c r="BR23" s="456"/>
      <c r="BS23" s="456"/>
      <c r="BT23" s="456"/>
      <c r="BU23" s="457"/>
      <c r="BV23" s="455">
        <v>15008909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171</v>
      </c>
      <c r="F24" s="412"/>
      <c r="G24" s="412"/>
      <c r="H24" s="412"/>
      <c r="I24" s="412"/>
      <c r="J24" s="412"/>
      <c r="K24" s="413"/>
      <c r="L24" s="408">
        <v>1</v>
      </c>
      <c r="M24" s="409"/>
      <c r="N24" s="409"/>
      <c r="O24" s="409"/>
      <c r="P24" s="410"/>
      <c r="Q24" s="408">
        <v>6896</v>
      </c>
      <c r="R24" s="409"/>
      <c r="S24" s="409"/>
      <c r="T24" s="409"/>
      <c r="U24" s="409"/>
      <c r="V24" s="410"/>
      <c r="W24" s="498"/>
      <c r="X24" s="435"/>
      <c r="Y24" s="436"/>
      <c r="Z24" s="411" t="s">
        <v>172</v>
      </c>
      <c r="AA24" s="412"/>
      <c r="AB24" s="412"/>
      <c r="AC24" s="412"/>
      <c r="AD24" s="412"/>
      <c r="AE24" s="412"/>
      <c r="AF24" s="412"/>
      <c r="AG24" s="413"/>
      <c r="AH24" s="408">
        <v>422</v>
      </c>
      <c r="AI24" s="409"/>
      <c r="AJ24" s="409"/>
      <c r="AK24" s="409"/>
      <c r="AL24" s="410"/>
      <c r="AM24" s="408">
        <v>1282458</v>
      </c>
      <c r="AN24" s="409"/>
      <c r="AO24" s="409"/>
      <c r="AP24" s="409"/>
      <c r="AQ24" s="409"/>
      <c r="AR24" s="410"/>
      <c r="AS24" s="408">
        <v>3039</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22313524</v>
      </c>
      <c r="BO24" s="456"/>
      <c r="BP24" s="456"/>
      <c r="BQ24" s="456"/>
      <c r="BR24" s="456"/>
      <c r="BS24" s="456"/>
      <c r="BT24" s="456"/>
      <c r="BU24" s="457"/>
      <c r="BV24" s="455">
        <v>22372916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174</v>
      </c>
      <c r="F25" s="412"/>
      <c r="G25" s="412"/>
      <c r="H25" s="412"/>
      <c r="I25" s="412"/>
      <c r="J25" s="412"/>
      <c r="K25" s="413"/>
      <c r="L25" s="408">
        <v>1</v>
      </c>
      <c r="M25" s="409"/>
      <c r="N25" s="409"/>
      <c r="O25" s="409"/>
      <c r="P25" s="410"/>
      <c r="Q25" s="408">
        <v>6570</v>
      </c>
      <c r="R25" s="409"/>
      <c r="S25" s="409"/>
      <c r="T25" s="409"/>
      <c r="U25" s="409"/>
      <c r="V25" s="410"/>
      <c r="W25" s="498"/>
      <c r="X25" s="435"/>
      <c r="Y25" s="436"/>
      <c r="Z25" s="411" t="s">
        <v>175</v>
      </c>
      <c r="AA25" s="412"/>
      <c r="AB25" s="412"/>
      <c r="AC25" s="412"/>
      <c r="AD25" s="412"/>
      <c r="AE25" s="412"/>
      <c r="AF25" s="412"/>
      <c r="AG25" s="413"/>
      <c r="AH25" s="408">
        <v>81</v>
      </c>
      <c r="AI25" s="409"/>
      <c r="AJ25" s="409"/>
      <c r="AK25" s="409"/>
      <c r="AL25" s="410"/>
      <c r="AM25" s="408">
        <v>230364</v>
      </c>
      <c r="AN25" s="409"/>
      <c r="AO25" s="409"/>
      <c r="AP25" s="409"/>
      <c r="AQ25" s="409"/>
      <c r="AR25" s="410"/>
      <c r="AS25" s="408">
        <v>2844</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v>3196715</v>
      </c>
      <c r="BO25" s="485"/>
      <c r="BP25" s="485"/>
      <c r="BQ25" s="485"/>
      <c r="BR25" s="485"/>
      <c r="BS25" s="485"/>
      <c r="BT25" s="485"/>
      <c r="BU25" s="486"/>
      <c r="BV25" s="484">
        <v>2226683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177</v>
      </c>
      <c r="F26" s="412"/>
      <c r="G26" s="412"/>
      <c r="H26" s="412"/>
      <c r="I26" s="412"/>
      <c r="J26" s="412"/>
      <c r="K26" s="413"/>
      <c r="L26" s="408">
        <v>1</v>
      </c>
      <c r="M26" s="409"/>
      <c r="N26" s="409"/>
      <c r="O26" s="409"/>
      <c r="P26" s="410"/>
      <c r="Q26" s="408">
        <v>6320</v>
      </c>
      <c r="R26" s="409"/>
      <c r="S26" s="409"/>
      <c r="T26" s="409"/>
      <c r="U26" s="409"/>
      <c r="V26" s="410"/>
      <c r="W26" s="498"/>
      <c r="X26" s="435"/>
      <c r="Y26" s="436"/>
      <c r="Z26" s="411" t="s">
        <v>178</v>
      </c>
      <c r="AA26" s="466"/>
      <c r="AB26" s="466"/>
      <c r="AC26" s="466"/>
      <c r="AD26" s="466"/>
      <c r="AE26" s="466"/>
      <c r="AF26" s="466"/>
      <c r="AG26" s="467"/>
      <c r="AH26" s="408">
        <v>15</v>
      </c>
      <c r="AI26" s="409"/>
      <c r="AJ26" s="409"/>
      <c r="AK26" s="409"/>
      <c r="AL26" s="410"/>
      <c r="AM26" s="408">
        <v>48870</v>
      </c>
      <c r="AN26" s="409"/>
      <c r="AO26" s="409"/>
      <c r="AP26" s="409"/>
      <c r="AQ26" s="409"/>
      <c r="AR26" s="410"/>
      <c r="AS26" s="408">
        <v>3258</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180</v>
      </c>
      <c r="BO26" s="456"/>
      <c r="BP26" s="456"/>
      <c r="BQ26" s="456"/>
      <c r="BR26" s="456"/>
      <c r="BS26" s="456"/>
      <c r="BT26" s="456"/>
      <c r="BU26" s="457"/>
      <c r="BV26" s="455" t="s">
        <v>137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181</v>
      </c>
      <c r="F27" s="412"/>
      <c r="G27" s="412"/>
      <c r="H27" s="412"/>
      <c r="I27" s="412"/>
      <c r="J27" s="412"/>
      <c r="K27" s="413"/>
      <c r="L27" s="408">
        <v>1</v>
      </c>
      <c r="M27" s="409"/>
      <c r="N27" s="409"/>
      <c r="O27" s="409"/>
      <c r="P27" s="410"/>
      <c r="Q27" s="408">
        <v>4040</v>
      </c>
      <c r="R27" s="409"/>
      <c r="S27" s="409"/>
      <c r="T27" s="409"/>
      <c r="U27" s="409"/>
      <c r="V27" s="410"/>
      <c r="W27" s="498"/>
      <c r="X27" s="435"/>
      <c r="Y27" s="436"/>
      <c r="Z27" s="411" t="s">
        <v>182</v>
      </c>
      <c r="AA27" s="412"/>
      <c r="AB27" s="412"/>
      <c r="AC27" s="412"/>
      <c r="AD27" s="412"/>
      <c r="AE27" s="412"/>
      <c r="AF27" s="412"/>
      <c r="AG27" s="413"/>
      <c r="AH27" s="408">
        <v>12</v>
      </c>
      <c r="AI27" s="409"/>
      <c r="AJ27" s="409"/>
      <c r="AK27" s="409"/>
      <c r="AL27" s="410"/>
      <c r="AM27" s="408">
        <v>47604</v>
      </c>
      <c r="AN27" s="409"/>
      <c r="AO27" s="409"/>
      <c r="AP27" s="409"/>
      <c r="AQ27" s="409"/>
      <c r="AR27" s="410"/>
      <c r="AS27" s="408">
        <v>3967</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100000</v>
      </c>
      <c r="BO27" s="490"/>
      <c r="BP27" s="490"/>
      <c r="BQ27" s="490"/>
      <c r="BR27" s="490"/>
      <c r="BS27" s="490"/>
      <c r="BT27" s="490"/>
      <c r="BU27" s="491"/>
      <c r="BV27" s="489">
        <v>100000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184</v>
      </c>
      <c r="F28" s="412"/>
      <c r="G28" s="412"/>
      <c r="H28" s="412"/>
      <c r="I28" s="412"/>
      <c r="J28" s="412"/>
      <c r="K28" s="413"/>
      <c r="L28" s="408">
        <v>1</v>
      </c>
      <c r="M28" s="409"/>
      <c r="N28" s="409"/>
      <c r="O28" s="409"/>
      <c r="P28" s="410"/>
      <c r="Q28" s="408">
        <v>3230</v>
      </c>
      <c r="R28" s="409"/>
      <c r="S28" s="409"/>
      <c r="T28" s="409"/>
      <c r="U28" s="409"/>
      <c r="V28" s="410"/>
      <c r="W28" s="498"/>
      <c r="X28" s="435"/>
      <c r="Y28" s="436"/>
      <c r="Z28" s="411" t="s">
        <v>185</v>
      </c>
      <c r="AA28" s="412"/>
      <c r="AB28" s="412"/>
      <c r="AC28" s="412"/>
      <c r="AD28" s="412"/>
      <c r="AE28" s="412"/>
      <c r="AF28" s="412"/>
      <c r="AG28" s="413"/>
      <c r="AH28" s="408" t="s">
        <v>180</v>
      </c>
      <c r="AI28" s="409"/>
      <c r="AJ28" s="409"/>
      <c r="AK28" s="409"/>
      <c r="AL28" s="410"/>
      <c r="AM28" s="408" t="s">
        <v>180</v>
      </c>
      <c r="AN28" s="409"/>
      <c r="AO28" s="409"/>
      <c r="AP28" s="409"/>
      <c r="AQ28" s="409"/>
      <c r="AR28" s="410"/>
      <c r="AS28" s="408" t="s">
        <v>180</v>
      </c>
      <c r="AT28" s="409"/>
      <c r="AU28" s="409"/>
      <c r="AV28" s="409"/>
      <c r="AW28" s="409"/>
      <c r="AX28" s="468"/>
      <c r="AY28" s="472" t="s">
        <v>186</v>
      </c>
      <c r="AZ28" s="473"/>
      <c r="BA28" s="473"/>
      <c r="BB28" s="474"/>
      <c r="BC28" s="481" t="s">
        <v>49</v>
      </c>
      <c r="BD28" s="482"/>
      <c r="BE28" s="482"/>
      <c r="BF28" s="482"/>
      <c r="BG28" s="482"/>
      <c r="BH28" s="482"/>
      <c r="BI28" s="482"/>
      <c r="BJ28" s="482"/>
      <c r="BK28" s="482"/>
      <c r="BL28" s="482"/>
      <c r="BM28" s="483"/>
      <c r="BN28" s="484">
        <v>4132463</v>
      </c>
      <c r="BO28" s="485"/>
      <c r="BP28" s="485"/>
      <c r="BQ28" s="485"/>
      <c r="BR28" s="485"/>
      <c r="BS28" s="485"/>
      <c r="BT28" s="485"/>
      <c r="BU28" s="486"/>
      <c r="BV28" s="484">
        <v>3520476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187</v>
      </c>
      <c r="F29" s="412"/>
      <c r="G29" s="412"/>
      <c r="H29" s="412"/>
      <c r="I29" s="412"/>
      <c r="J29" s="412"/>
      <c r="K29" s="413"/>
      <c r="L29" s="408">
        <v>18</v>
      </c>
      <c r="M29" s="409"/>
      <c r="N29" s="409"/>
      <c r="O29" s="409"/>
      <c r="P29" s="410"/>
      <c r="Q29" s="408">
        <v>2990</v>
      </c>
      <c r="R29" s="409"/>
      <c r="S29" s="409"/>
      <c r="T29" s="409"/>
      <c r="U29" s="409"/>
      <c r="V29" s="410"/>
      <c r="W29" s="499"/>
      <c r="X29" s="500"/>
      <c r="Y29" s="501"/>
      <c r="Z29" s="411" t="s">
        <v>188</v>
      </c>
      <c r="AA29" s="412"/>
      <c r="AB29" s="412"/>
      <c r="AC29" s="412"/>
      <c r="AD29" s="412"/>
      <c r="AE29" s="412"/>
      <c r="AF29" s="412"/>
      <c r="AG29" s="413"/>
      <c r="AH29" s="408">
        <v>434</v>
      </c>
      <c r="AI29" s="409"/>
      <c r="AJ29" s="409"/>
      <c r="AK29" s="409"/>
      <c r="AL29" s="410"/>
      <c r="AM29" s="408">
        <v>1330062</v>
      </c>
      <c r="AN29" s="409"/>
      <c r="AO29" s="409"/>
      <c r="AP29" s="409"/>
      <c r="AQ29" s="409"/>
      <c r="AR29" s="410"/>
      <c r="AS29" s="408">
        <v>3065</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1912019</v>
      </c>
      <c r="BO29" s="456"/>
      <c r="BP29" s="456"/>
      <c r="BQ29" s="456"/>
      <c r="BR29" s="456"/>
      <c r="BS29" s="456"/>
      <c r="BT29" s="456"/>
      <c r="BU29" s="457"/>
      <c r="BV29" s="455">
        <v>1363080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96.6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4575033</v>
      </c>
      <c r="BO30" s="490"/>
      <c r="BP30" s="490"/>
      <c r="BQ30" s="490"/>
      <c r="BR30" s="490"/>
      <c r="BS30" s="490"/>
      <c r="BT30" s="490"/>
      <c r="BU30" s="491"/>
      <c r="BV30" s="489">
        <v>4631758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197</v>
      </c>
      <c r="V33" s="407"/>
      <c r="W33" s="406" t="s">
        <v>198</v>
      </c>
      <c r="X33" s="406"/>
      <c r="Y33" s="406"/>
      <c r="Z33" s="406"/>
      <c r="AA33" s="406"/>
      <c r="AB33" s="406"/>
      <c r="AC33" s="406"/>
      <c r="AD33" s="406"/>
      <c r="AE33" s="406"/>
      <c r="AF33" s="406"/>
      <c r="AG33" s="406"/>
      <c r="AH33" s="406"/>
      <c r="AI33" s="406"/>
      <c r="AJ33" s="406"/>
      <c r="AK33" s="406"/>
      <c r="AL33" s="206"/>
      <c r="AM33" s="407" t="s">
        <v>197</v>
      </c>
      <c r="AN33" s="407"/>
      <c r="AO33" s="406" t="s">
        <v>198</v>
      </c>
      <c r="AP33" s="406"/>
      <c r="AQ33" s="406"/>
      <c r="AR33" s="406"/>
      <c r="AS33" s="406"/>
      <c r="AT33" s="406"/>
      <c r="AU33" s="406"/>
      <c r="AV33" s="406"/>
      <c r="AW33" s="406"/>
      <c r="AX33" s="406"/>
      <c r="AY33" s="406"/>
      <c r="AZ33" s="406"/>
      <c r="BA33" s="406"/>
      <c r="BB33" s="406"/>
      <c r="BC33" s="406"/>
      <c r="BD33" s="207"/>
      <c r="BE33" s="406" t="s">
        <v>199</v>
      </c>
      <c r="BF33" s="406"/>
      <c r="BG33" s="406" t="s">
        <v>200</v>
      </c>
      <c r="BH33" s="406"/>
      <c r="BI33" s="406"/>
      <c r="BJ33" s="406"/>
      <c r="BK33" s="406"/>
      <c r="BL33" s="406"/>
      <c r="BM33" s="406"/>
      <c r="BN33" s="406"/>
      <c r="BO33" s="406"/>
      <c r="BP33" s="406"/>
      <c r="BQ33" s="406"/>
      <c r="BR33" s="406"/>
      <c r="BS33" s="406"/>
      <c r="BT33" s="406"/>
      <c r="BU33" s="406"/>
      <c r="BV33" s="207"/>
      <c r="BW33" s="407" t="s">
        <v>199</v>
      </c>
      <c r="BX33" s="407"/>
      <c r="BY33" s="406" t="s">
        <v>201</v>
      </c>
      <c r="BZ33" s="406"/>
      <c r="CA33" s="406"/>
      <c r="CB33" s="406"/>
      <c r="CC33" s="406"/>
      <c r="CD33" s="406"/>
      <c r="CE33" s="406"/>
      <c r="CF33" s="406"/>
      <c r="CG33" s="406"/>
      <c r="CH33" s="406"/>
      <c r="CI33" s="406"/>
      <c r="CJ33" s="406"/>
      <c r="CK33" s="406"/>
      <c r="CL33" s="406"/>
      <c r="CM33" s="406"/>
      <c r="CN33" s="206"/>
      <c r="CO33" s="407" t="s">
        <v>202</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国民宿舎事業特別会計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日置市農業公社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温泉給湯事業特別会計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いちき串木野市・日置市衛生処理組合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日置市土地開発公社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9</v>
      </c>
      <c r="BF36" s="403"/>
      <c r="BG36" s="404" t="str">
        <f>IF('各会計、関係団体の財政状況及び健全化判断比率'!B35="","",'各会計、関係団体の財政状況及び健全化判断比率'!B35)</f>
        <v>健康交流館事業特別会計</v>
      </c>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南薩地区衛生管理組合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鹿児島県後期高齢者医療広域連合（一般会計）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鹿児島県後期高齢者医療広域連合（特別会計）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VucZInYjqtKwlkL0ZbPYuPMWxpHMh1YDaKR2/sDh4qlQgU4YdBI2LdwzmBv7bToizdbHlbNuk6sfJDN6Is/lcA==" saltValue="1/AighJTtyeXi3D0aU0W4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187" t="s">
        <v>577</v>
      </c>
      <c r="D34" s="1187"/>
      <c r="E34" s="1188"/>
      <c r="F34" s="32">
        <v>12.16</v>
      </c>
      <c r="G34" s="33">
        <v>13.12</v>
      </c>
      <c r="H34" s="33">
        <v>13.32</v>
      </c>
      <c r="I34" s="33">
        <v>12.53</v>
      </c>
      <c r="J34" s="34">
        <v>13.05</v>
      </c>
      <c r="K34" s="22"/>
      <c r="L34" s="22"/>
      <c r="M34" s="22"/>
      <c r="N34" s="22"/>
      <c r="O34" s="22"/>
      <c r="P34" s="22"/>
    </row>
    <row r="35" spans="1:16" ht="39" customHeight="1" x14ac:dyDescent="0.2">
      <c r="A35" s="22"/>
      <c r="B35" s="35"/>
      <c r="C35" s="1181" t="s">
        <v>578</v>
      </c>
      <c r="D35" s="1182"/>
      <c r="E35" s="1183"/>
      <c r="F35" s="36">
        <v>5.3</v>
      </c>
      <c r="G35" s="37">
        <v>5.41</v>
      </c>
      <c r="H35" s="37">
        <v>6.02</v>
      </c>
      <c r="I35" s="37">
        <v>7.99</v>
      </c>
      <c r="J35" s="38">
        <v>7.72</v>
      </c>
      <c r="K35" s="22"/>
      <c r="L35" s="22"/>
      <c r="M35" s="22"/>
      <c r="N35" s="22"/>
      <c r="O35" s="22"/>
      <c r="P35" s="22"/>
    </row>
    <row r="36" spans="1:16" ht="39" customHeight="1" x14ac:dyDescent="0.2">
      <c r="A36" s="22"/>
      <c r="B36" s="35"/>
      <c r="C36" s="1181" t="s">
        <v>579</v>
      </c>
      <c r="D36" s="1182"/>
      <c r="E36" s="1183"/>
      <c r="F36" s="36" t="s">
        <v>527</v>
      </c>
      <c r="G36" s="37" t="s">
        <v>527</v>
      </c>
      <c r="H36" s="37">
        <v>2.4700000000000002</v>
      </c>
      <c r="I36" s="37">
        <v>3.57</v>
      </c>
      <c r="J36" s="38">
        <v>5.15</v>
      </c>
      <c r="K36" s="22"/>
      <c r="L36" s="22"/>
      <c r="M36" s="22"/>
      <c r="N36" s="22"/>
      <c r="O36" s="22"/>
      <c r="P36" s="22"/>
    </row>
    <row r="37" spans="1:16" ht="39" customHeight="1" x14ac:dyDescent="0.2">
      <c r="A37" s="22"/>
      <c r="B37" s="35"/>
      <c r="C37" s="1181" t="s">
        <v>580</v>
      </c>
      <c r="D37" s="1182"/>
      <c r="E37" s="1183"/>
      <c r="F37" s="36">
        <v>1.44</v>
      </c>
      <c r="G37" s="37">
        <v>1.47</v>
      </c>
      <c r="H37" s="37">
        <v>1.31</v>
      </c>
      <c r="I37" s="37">
        <v>1.7</v>
      </c>
      <c r="J37" s="38">
        <v>2.29</v>
      </c>
      <c r="K37" s="22"/>
      <c r="L37" s="22"/>
      <c r="M37" s="22"/>
      <c r="N37" s="22"/>
      <c r="O37" s="22"/>
      <c r="P37" s="22"/>
    </row>
    <row r="38" spans="1:16" ht="39" customHeight="1" x14ac:dyDescent="0.2">
      <c r="A38" s="22"/>
      <c r="B38" s="35"/>
      <c r="C38" s="1181" t="s">
        <v>581</v>
      </c>
      <c r="D38" s="1182"/>
      <c r="E38" s="1183"/>
      <c r="F38" s="36">
        <v>1.1399999999999999</v>
      </c>
      <c r="G38" s="37">
        <v>0.72</v>
      </c>
      <c r="H38" s="37">
        <v>1.07</v>
      </c>
      <c r="I38" s="37">
        <v>1.1499999999999999</v>
      </c>
      <c r="J38" s="38">
        <v>1.1299999999999999</v>
      </c>
      <c r="K38" s="22"/>
      <c r="L38" s="22"/>
      <c r="M38" s="22"/>
      <c r="N38" s="22"/>
      <c r="O38" s="22"/>
      <c r="P38" s="22"/>
    </row>
    <row r="39" spans="1:16" ht="39" customHeight="1" x14ac:dyDescent="0.2">
      <c r="A39" s="22"/>
      <c r="B39" s="35"/>
      <c r="C39" s="1181" t="s">
        <v>582</v>
      </c>
      <c r="D39" s="1182"/>
      <c r="E39" s="1183"/>
      <c r="F39" s="36">
        <v>0</v>
      </c>
      <c r="G39" s="37">
        <v>0.01</v>
      </c>
      <c r="H39" s="37">
        <v>0.01</v>
      </c>
      <c r="I39" s="37">
        <v>0.01</v>
      </c>
      <c r="J39" s="38">
        <v>0.01</v>
      </c>
      <c r="K39" s="22"/>
      <c r="L39" s="22"/>
      <c r="M39" s="22"/>
      <c r="N39" s="22"/>
      <c r="O39" s="22"/>
      <c r="P39" s="22"/>
    </row>
    <row r="40" spans="1:16" ht="39" customHeight="1" x14ac:dyDescent="0.2">
      <c r="A40" s="22"/>
      <c r="B40" s="35"/>
      <c r="C40" s="1181" t="s">
        <v>583</v>
      </c>
      <c r="D40" s="1182"/>
      <c r="E40" s="1183"/>
      <c r="F40" s="36">
        <v>0</v>
      </c>
      <c r="G40" s="37">
        <v>0</v>
      </c>
      <c r="H40" s="37">
        <v>0</v>
      </c>
      <c r="I40" s="37">
        <v>0</v>
      </c>
      <c r="J40" s="38">
        <v>0</v>
      </c>
      <c r="K40" s="22"/>
      <c r="L40" s="22"/>
      <c r="M40" s="22"/>
      <c r="N40" s="22"/>
      <c r="O40" s="22"/>
      <c r="P40" s="22"/>
    </row>
    <row r="41" spans="1:16" ht="39" customHeight="1" x14ac:dyDescent="0.2">
      <c r="A41" s="22"/>
      <c r="B41" s="35"/>
      <c r="C41" s="1181" t="s">
        <v>584</v>
      </c>
      <c r="D41" s="1182"/>
      <c r="E41" s="1183"/>
      <c r="F41" s="36">
        <v>0</v>
      </c>
      <c r="G41" s="37">
        <v>0</v>
      </c>
      <c r="H41" s="37">
        <v>0</v>
      </c>
      <c r="I41" s="37">
        <v>0</v>
      </c>
      <c r="J41" s="38">
        <v>0</v>
      </c>
      <c r="K41" s="22"/>
      <c r="L41" s="22"/>
      <c r="M41" s="22"/>
      <c r="N41" s="22"/>
      <c r="O41" s="22"/>
      <c r="P41" s="22"/>
    </row>
    <row r="42" spans="1:16" ht="39" customHeight="1" x14ac:dyDescent="0.2">
      <c r="A42" s="22"/>
      <c r="B42" s="39"/>
      <c r="C42" s="1181" t="s">
        <v>585</v>
      </c>
      <c r="D42" s="1182"/>
      <c r="E42" s="1183"/>
      <c r="F42" s="36" t="s">
        <v>527</v>
      </c>
      <c r="G42" s="37" t="s">
        <v>527</v>
      </c>
      <c r="H42" s="37" t="s">
        <v>527</v>
      </c>
      <c r="I42" s="37" t="s">
        <v>527</v>
      </c>
      <c r="J42" s="38" t="s">
        <v>527</v>
      </c>
      <c r="K42" s="22"/>
      <c r="L42" s="22"/>
      <c r="M42" s="22"/>
      <c r="N42" s="22"/>
      <c r="O42" s="22"/>
      <c r="P42" s="22"/>
    </row>
    <row r="43" spans="1:16" ht="39" customHeight="1" thickBot="1" x14ac:dyDescent="0.25">
      <c r="A43" s="22"/>
      <c r="B43" s="40"/>
      <c r="C43" s="1184" t="s">
        <v>586</v>
      </c>
      <c r="D43" s="1185"/>
      <c r="E43" s="1186"/>
      <c r="F43" s="41">
        <v>0.13</v>
      </c>
      <c r="G43" s="42">
        <v>0.14000000000000001</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JY4sq+Jd9NzNop8iebT/oSgWpM7zm+zCZKM22/8dghthR80CPcNddVYWZePDcCoS+0ZFfqfNR01vSjeJRc+iA==" saltValue="5uBkOGUI+3/FCOdOOWg2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2990</v>
      </c>
      <c r="L45" s="60">
        <v>2997</v>
      </c>
      <c r="M45" s="60">
        <v>3059</v>
      </c>
      <c r="N45" s="60">
        <v>3165</v>
      </c>
      <c r="O45" s="61">
        <v>3232</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527</v>
      </c>
      <c r="L46" s="64" t="s">
        <v>527</v>
      </c>
      <c r="M46" s="64" t="s">
        <v>527</v>
      </c>
      <c r="N46" s="64" t="s">
        <v>527</v>
      </c>
      <c r="O46" s="65" t="s">
        <v>527</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527</v>
      </c>
      <c r="L47" s="64" t="s">
        <v>527</v>
      </c>
      <c r="M47" s="64" t="s">
        <v>527</v>
      </c>
      <c r="N47" s="64" t="s">
        <v>527</v>
      </c>
      <c r="O47" s="65" t="s">
        <v>527</v>
      </c>
      <c r="P47" s="48"/>
      <c r="Q47" s="48"/>
      <c r="R47" s="48"/>
      <c r="S47" s="48"/>
      <c r="T47" s="48"/>
      <c r="U47" s="48"/>
    </row>
    <row r="48" spans="1:21" ht="30.75" customHeight="1" x14ac:dyDescent="0.2">
      <c r="A48" s="48"/>
      <c r="B48" s="1214"/>
      <c r="C48" s="1215"/>
      <c r="D48" s="62"/>
      <c r="E48" s="1191" t="s">
        <v>14</v>
      </c>
      <c r="F48" s="1191"/>
      <c r="G48" s="1191"/>
      <c r="H48" s="1191"/>
      <c r="I48" s="1191"/>
      <c r="J48" s="1192"/>
      <c r="K48" s="63">
        <v>167</v>
      </c>
      <c r="L48" s="64">
        <v>169</v>
      </c>
      <c r="M48" s="64">
        <v>329</v>
      </c>
      <c r="N48" s="64">
        <v>265</v>
      </c>
      <c r="O48" s="65">
        <v>253</v>
      </c>
      <c r="P48" s="48"/>
      <c r="Q48" s="48"/>
      <c r="R48" s="48"/>
      <c r="S48" s="48"/>
      <c r="T48" s="48"/>
      <c r="U48" s="48"/>
    </row>
    <row r="49" spans="1:21" ht="30.75" customHeight="1" x14ac:dyDescent="0.2">
      <c r="A49" s="48"/>
      <c r="B49" s="1214"/>
      <c r="C49" s="1215"/>
      <c r="D49" s="62"/>
      <c r="E49" s="1191" t="s">
        <v>15</v>
      </c>
      <c r="F49" s="1191"/>
      <c r="G49" s="1191"/>
      <c r="H49" s="1191"/>
      <c r="I49" s="1191"/>
      <c r="J49" s="1192"/>
      <c r="K49" s="63" t="s">
        <v>527</v>
      </c>
      <c r="L49" s="64" t="s">
        <v>527</v>
      </c>
      <c r="M49" s="64" t="s">
        <v>527</v>
      </c>
      <c r="N49" s="64" t="s">
        <v>527</v>
      </c>
      <c r="O49" s="65" t="s">
        <v>527</v>
      </c>
      <c r="P49" s="48"/>
      <c r="Q49" s="48"/>
      <c r="R49" s="48"/>
      <c r="S49" s="48"/>
      <c r="T49" s="48"/>
      <c r="U49" s="48"/>
    </row>
    <row r="50" spans="1:21" ht="30.75" customHeight="1" x14ac:dyDescent="0.2">
      <c r="A50" s="48"/>
      <c r="B50" s="1214"/>
      <c r="C50" s="1215"/>
      <c r="D50" s="62"/>
      <c r="E50" s="1191" t="s">
        <v>16</v>
      </c>
      <c r="F50" s="1191"/>
      <c r="G50" s="1191"/>
      <c r="H50" s="1191"/>
      <c r="I50" s="1191"/>
      <c r="J50" s="1192"/>
      <c r="K50" s="63">
        <v>3</v>
      </c>
      <c r="L50" s="64">
        <v>1</v>
      </c>
      <c r="M50" s="64">
        <v>1</v>
      </c>
      <c r="N50" s="64">
        <v>1</v>
      </c>
      <c r="O50" s="65">
        <v>0</v>
      </c>
      <c r="P50" s="48"/>
      <c r="Q50" s="48"/>
      <c r="R50" s="48"/>
      <c r="S50" s="48"/>
      <c r="T50" s="48"/>
      <c r="U50" s="48"/>
    </row>
    <row r="51" spans="1:21" ht="30.75" customHeight="1" x14ac:dyDescent="0.2">
      <c r="A51" s="48"/>
      <c r="B51" s="1216"/>
      <c r="C51" s="1217"/>
      <c r="D51" s="66"/>
      <c r="E51" s="1191" t="s">
        <v>17</v>
      </c>
      <c r="F51" s="1191"/>
      <c r="G51" s="1191"/>
      <c r="H51" s="1191"/>
      <c r="I51" s="1191"/>
      <c r="J51" s="1192"/>
      <c r="K51" s="63" t="s">
        <v>527</v>
      </c>
      <c r="L51" s="64" t="s">
        <v>527</v>
      </c>
      <c r="M51" s="64" t="s">
        <v>527</v>
      </c>
      <c r="N51" s="64" t="s">
        <v>527</v>
      </c>
      <c r="O51" s="65" t="s">
        <v>527</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2477</v>
      </c>
      <c r="L52" s="64">
        <v>2420</v>
      </c>
      <c r="M52" s="64">
        <v>2442</v>
      </c>
      <c r="N52" s="64">
        <v>2453</v>
      </c>
      <c r="O52" s="65">
        <v>2480</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683</v>
      </c>
      <c r="L53" s="69">
        <v>747</v>
      </c>
      <c r="M53" s="69">
        <v>947</v>
      </c>
      <c r="N53" s="69">
        <v>978</v>
      </c>
      <c r="O53" s="70">
        <v>1005</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3">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2">
      <c r="B58" s="1197" t="s">
        <v>25</v>
      </c>
      <c r="C58" s="1198"/>
      <c r="D58" s="1203" t="s">
        <v>26</v>
      </c>
      <c r="E58" s="1204"/>
      <c r="F58" s="1204"/>
      <c r="G58" s="1204"/>
      <c r="H58" s="1204"/>
      <c r="I58" s="1204"/>
      <c r="J58" s="1205"/>
      <c r="K58" s="83"/>
      <c r="L58" s="84"/>
      <c r="M58" s="84"/>
      <c r="N58" s="84"/>
      <c r="O58" s="85"/>
    </row>
    <row r="59" spans="1:21" ht="31.5" customHeight="1" x14ac:dyDescent="0.2">
      <c r="B59" s="1199"/>
      <c r="C59" s="1200"/>
      <c r="D59" s="1206" t="s">
        <v>27</v>
      </c>
      <c r="E59" s="1207"/>
      <c r="F59" s="1207"/>
      <c r="G59" s="1207"/>
      <c r="H59" s="1207"/>
      <c r="I59" s="1207"/>
      <c r="J59" s="1208"/>
      <c r="K59" s="86"/>
      <c r="L59" s="87"/>
      <c r="M59" s="87"/>
      <c r="N59" s="87"/>
      <c r="O59" s="88"/>
    </row>
    <row r="60" spans="1:21" ht="31.5" customHeight="1" thickBot="1" x14ac:dyDescent="0.25">
      <c r="B60" s="1201"/>
      <c r="C60" s="1202"/>
      <c r="D60" s="1209" t="s">
        <v>28</v>
      </c>
      <c r="E60" s="1210"/>
      <c r="F60" s="1210"/>
      <c r="G60" s="1210"/>
      <c r="H60" s="1210"/>
      <c r="I60" s="1210"/>
      <c r="J60" s="1211"/>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vsq0nPP4uA8JuKmoU92IvQ27WS6WNNDgqh/gYuJpYO6O9feXTcsltRt+Y2gPsCRw7xAnnQo+0uer88oKrFo+A==" saltValue="U2XNf1RepNGaItwXfaRR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568</v>
      </c>
      <c r="J40" s="103" t="s">
        <v>569</v>
      </c>
      <c r="K40" s="103" t="s">
        <v>570</v>
      </c>
      <c r="L40" s="103" t="s">
        <v>571</v>
      </c>
      <c r="M40" s="104" t="s">
        <v>572</v>
      </c>
    </row>
    <row r="41" spans="2:13" ht="27.75" customHeight="1" x14ac:dyDescent="0.2">
      <c r="B41" s="1232" t="s">
        <v>31</v>
      </c>
      <c r="C41" s="1233"/>
      <c r="D41" s="105"/>
      <c r="E41" s="1234" t="s">
        <v>32</v>
      </c>
      <c r="F41" s="1234"/>
      <c r="G41" s="1234"/>
      <c r="H41" s="1235"/>
      <c r="I41" s="355">
        <v>30636</v>
      </c>
      <c r="J41" s="356">
        <v>31658</v>
      </c>
      <c r="K41" s="356">
        <v>32131</v>
      </c>
      <c r="L41" s="356">
        <v>31554</v>
      </c>
      <c r="M41" s="357">
        <v>30761</v>
      </c>
    </row>
    <row r="42" spans="2:13" ht="27.75" customHeight="1" x14ac:dyDescent="0.2">
      <c r="B42" s="1222"/>
      <c r="C42" s="1223"/>
      <c r="D42" s="106"/>
      <c r="E42" s="1226" t="s">
        <v>33</v>
      </c>
      <c r="F42" s="1226"/>
      <c r="G42" s="1226"/>
      <c r="H42" s="1227"/>
      <c r="I42" s="358" t="s">
        <v>527</v>
      </c>
      <c r="J42" s="359" t="s">
        <v>527</v>
      </c>
      <c r="K42" s="359" t="s">
        <v>527</v>
      </c>
      <c r="L42" s="359" t="s">
        <v>527</v>
      </c>
      <c r="M42" s="360" t="s">
        <v>527</v>
      </c>
    </row>
    <row r="43" spans="2:13" ht="27.75" customHeight="1" x14ac:dyDescent="0.2">
      <c r="B43" s="1222"/>
      <c r="C43" s="1223"/>
      <c r="D43" s="106"/>
      <c r="E43" s="1226" t="s">
        <v>34</v>
      </c>
      <c r="F43" s="1226"/>
      <c r="G43" s="1226"/>
      <c r="H43" s="1227"/>
      <c r="I43" s="358">
        <v>1525</v>
      </c>
      <c r="J43" s="359">
        <v>1444</v>
      </c>
      <c r="K43" s="359">
        <v>1828</v>
      </c>
      <c r="L43" s="359">
        <v>1964</v>
      </c>
      <c r="M43" s="360">
        <v>2109</v>
      </c>
    </row>
    <row r="44" spans="2:13" ht="27.75" customHeight="1" x14ac:dyDescent="0.2">
      <c r="B44" s="1222"/>
      <c r="C44" s="1223"/>
      <c r="D44" s="106"/>
      <c r="E44" s="1226" t="s">
        <v>35</v>
      </c>
      <c r="F44" s="1226"/>
      <c r="G44" s="1226"/>
      <c r="H44" s="1227"/>
      <c r="I44" s="358" t="s">
        <v>527</v>
      </c>
      <c r="J44" s="359" t="s">
        <v>527</v>
      </c>
      <c r="K44" s="359" t="s">
        <v>527</v>
      </c>
      <c r="L44" s="359" t="s">
        <v>527</v>
      </c>
      <c r="M44" s="360" t="s">
        <v>527</v>
      </c>
    </row>
    <row r="45" spans="2:13" ht="27.75" customHeight="1" x14ac:dyDescent="0.2">
      <c r="B45" s="1222"/>
      <c r="C45" s="1223"/>
      <c r="D45" s="106"/>
      <c r="E45" s="1226" t="s">
        <v>36</v>
      </c>
      <c r="F45" s="1226"/>
      <c r="G45" s="1226"/>
      <c r="H45" s="1227"/>
      <c r="I45" s="358">
        <v>3420</v>
      </c>
      <c r="J45" s="359">
        <v>3413</v>
      </c>
      <c r="K45" s="359">
        <v>3376</v>
      </c>
      <c r="L45" s="359">
        <v>3336</v>
      </c>
      <c r="M45" s="360">
        <v>3279</v>
      </c>
    </row>
    <row r="46" spans="2:13" ht="27.75" customHeight="1" x14ac:dyDescent="0.2">
      <c r="B46" s="1222"/>
      <c r="C46" s="1223"/>
      <c r="D46" s="107"/>
      <c r="E46" s="1226" t="s">
        <v>37</v>
      </c>
      <c r="F46" s="1226"/>
      <c r="G46" s="1226"/>
      <c r="H46" s="1227"/>
      <c r="I46" s="358" t="s">
        <v>527</v>
      </c>
      <c r="J46" s="359" t="s">
        <v>527</v>
      </c>
      <c r="K46" s="359" t="s">
        <v>527</v>
      </c>
      <c r="L46" s="359" t="s">
        <v>527</v>
      </c>
      <c r="M46" s="360" t="s">
        <v>527</v>
      </c>
    </row>
    <row r="47" spans="2:13" ht="27.75" customHeight="1" x14ac:dyDescent="0.2">
      <c r="B47" s="1222"/>
      <c r="C47" s="1223"/>
      <c r="D47" s="108"/>
      <c r="E47" s="1236" t="s">
        <v>38</v>
      </c>
      <c r="F47" s="1237"/>
      <c r="G47" s="1237"/>
      <c r="H47" s="1238"/>
      <c r="I47" s="358" t="s">
        <v>527</v>
      </c>
      <c r="J47" s="359" t="s">
        <v>527</v>
      </c>
      <c r="K47" s="359" t="s">
        <v>527</v>
      </c>
      <c r="L47" s="359" t="s">
        <v>527</v>
      </c>
      <c r="M47" s="360" t="s">
        <v>527</v>
      </c>
    </row>
    <row r="48" spans="2:13" ht="27.75" customHeight="1" x14ac:dyDescent="0.2">
      <c r="B48" s="1222"/>
      <c r="C48" s="1223"/>
      <c r="D48" s="106"/>
      <c r="E48" s="1226" t="s">
        <v>39</v>
      </c>
      <c r="F48" s="1226"/>
      <c r="G48" s="1226"/>
      <c r="H48" s="1227"/>
      <c r="I48" s="358" t="s">
        <v>527</v>
      </c>
      <c r="J48" s="359" t="s">
        <v>527</v>
      </c>
      <c r="K48" s="359" t="s">
        <v>527</v>
      </c>
      <c r="L48" s="359" t="s">
        <v>527</v>
      </c>
      <c r="M48" s="360" t="s">
        <v>527</v>
      </c>
    </row>
    <row r="49" spans="2:13" ht="27.75" customHeight="1" x14ac:dyDescent="0.2">
      <c r="B49" s="1224"/>
      <c r="C49" s="1225"/>
      <c r="D49" s="106"/>
      <c r="E49" s="1226" t="s">
        <v>40</v>
      </c>
      <c r="F49" s="1226"/>
      <c r="G49" s="1226"/>
      <c r="H49" s="1227"/>
      <c r="I49" s="358" t="s">
        <v>527</v>
      </c>
      <c r="J49" s="359" t="s">
        <v>527</v>
      </c>
      <c r="K49" s="359" t="s">
        <v>527</v>
      </c>
      <c r="L49" s="359" t="s">
        <v>527</v>
      </c>
      <c r="M49" s="360" t="s">
        <v>527</v>
      </c>
    </row>
    <row r="50" spans="2:13" ht="27.75" customHeight="1" x14ac:dyDescent="0.2">
      <c r="B50" s="1220" t="s">
        <v>41</v>
      </c>
      <c r="C50" s="1221"/>
      <c r="D50" s="109"/>
      <c r="E50" s="1226" t="s">
        <v>42</v>
      </c>
      <c r="F50" s="1226"/>
      <c r="G50" s="1226"/>
      <c r="H50" s="1227"/>
      <c r="I50" s="358">
        <v>8211</v>
      </c>
      <c r="J50" s="359">
        <v>7609</v>
      </c>
      <c r="K50" s="359">
        <v>7638</v>
      </c>
      <c r="L50" s="359">
        <v>9303</v>
      </c>
      <c r="M50" s="360">
        <v>10643</v>
      </c>
    </row>
    <row r="51" spans="2:13" ht="27.75" customHeight="1" x14ac:dyDescent="0.2">
      <c r="B51" s="1222"/>
      <c r="C51" s="1223"/>
      <c r="D51" s="106"/>
      <c r="E51" s="1226" t="s">
        <v>43</v>
      </c>
      <c r="F51" s="1226"/>
      <c r="G51" s="1226"/>
      <c r="H51" s="1227"/>
      <c r="I51" s="358">
        <v>1308</v>
      </c>
      <c r="J51" s="359">
        <v>1190</v>
      </c>
      <c r="K51" s="359">
        <v>1082</v>
      </c>
      <c r="L51" s="359">
        <v>975</v>
      </c>
      <c r="M51" s="360">
        <v>875</v>
      </c>
    </row>
    <row r="52" spans="2:13" ht="27.75" customHeight="1" x14ac:dyDescent="0.2">
      <c r="B52" s="1224"/>
      <c r="C52" s="1225"/>
      <c r="D52" s="106"/>
      <c r="E52" s="1226" t="s">
        <v>44</v>
      </c>
      <c r="F52" s="1226"/>
      <c r="G52" s="1226"/>
      <c r="H52" s="1227"/>
      <c r="I52" s="358">
        <v>23884</v>
      </c>
      <c r="J52" s="359">
        <v>24607</v>
      </c>
      <c r="K52" s="359">
        <v>24906</v>
      </c>
      <c r="L52" s="359">
        <v>24425</v>
      </c>
      <c r="M52" s="360">
        <v>23492</v>
      </c>
    </row>
    <row r="53" spans="2:13" ht="27.75" customHeight="1" thickBot="1" x14ac:dyDescent="0.25">
      <c r="B53" s="1228" t="s">
        <v>45</v>
      </c>
      <c r="C53" s="1229"/>
      <c r="D53" s="110"/>
      <c r="E53" s="1230" t="s">
        <v>46</v>
      </c>
      <c r="F53" s="1230"/>
      <c r="G53" s="1230"/>
      <c r="H53" s="1231"/>
      <c r="I53" s="361">
        <v>2178</v>
      </c>
      <c r="J53" s="362">
        <v>3110</v>
      </c>
      <c r="K53" s="362">
        <v>3709</v>
      </c>
      <c r="L53" s="362">
        <v>2150</v>
      </c>
      <c r="M53" s="363">
        <v>1140</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K0YPI+RxnNOoGeeYTmLircThXfJdlnUU/JtsaleXJfzfDwn5qq6Qh9P1xptrG4T78Mhk24x2tzeeVeaBORMQzg==" saltValue="O2wgYrylBHAAXqpJ9Dx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570</v>
      </c>
      <c r="G54" s="119" t="s">
        <v>571</v>
      </c>
      <c r="H54" s="120" t="s">
        <v>572</v>
      </c>
    </row>
    <row r="55" spans="2:8" ht="52.5" customHeight="1" x14ac:dyDescent="0.2">
      <c r="B55" s="121"/>
      <c r="C55" s="1247" t="s">
        <v>49</v>
      </c>
      <c r="D55" s="1247"/>
      <c r="E55" s="1248"/>
      <c r="F55" s="122">
        <v>2521</v>
      </c>
      <c r="G55" s="122">
        <v>3520</v>
      </c>
      <c r="H55" s="123">
        <v>4132</v>
      </c>
    </row>
    <row r="56" spans="2:8" ht="52.5" customHeight="1" x14ac:dyDescent="0.2">
      <c r="B56" s="124"/>
      <c r="C56" s="1249" t="s">
        <v>50</v>
      </c>
      <c r="D56" s="1249"/>
      <c r="E56" s="1250"/>
      <c r="F56" s="125">
        <v>627</v>
      </c>
      <c r="G56" s="125">
        <v>1363</v>
      </c>
      <c r="H56" s="126">
        <v>1912</v>
      </c>
    </row>
    <row r="57" spans="2:8" ht="53.25" customHeight="1" x14ac:dyDescent="0.2">
      <c r="B57" s="124"/>
      <c r="C57" s="1251" t="s">
        <v>51</v>
      </c>
      <c r="D57" s="1251"/>
      <c r="E57" s="1252"/>
      <c r="F57" s="127">
        <v>4899</v>
      </c>
      <c r="G57" s="127">
        <v>4632</v>
      </c>
      <c r="H57" s="128">
        <v>4575</v>
      </c>
    </row>
    <row r="58" spans="2:8" ht="45.75" customHeight="1" x14ac:dyDescent="0.2">
      <c r="B58" s="129"/>
      <c r="C58" s="1239" t="s">
        <v>593</v>
      </c>
      <c r="D58" s="1240"/>
      <c r="E58" s="1241"/>
      <c r="F58" s="130">
        <v>2084</v>
      </c>
      <c r="G58" s="130">
        <v>2338</v>
      </c>
      <c r="H58" s="131">
        <v>2226</v>
      </c>
    </row>
    <row r="59" spans="2:8" ht="45.75" customHeight="1" x14ac:dyDescent="0.2">
      <c r="B59" s="129"/>
      <c r="C59" s="1239" t="s">
        <v>594</v>
      </c>
      <c r="D59" s="1240"/>
      <c r="E59" s="1241"/>
      <c r="F59" s="130">
        <v>1238</v>
      </c>
      <c r="G59" s="130">
        <v>1182</v>
      </c>
      <c r="H59" s="131">
        <v>1123</v>
      </c>
    </row>
    <row r="60" spans="2:8" ht="45.75" customHeight="1" x14ac:dyDescent="0.2">
      <c r="B60" s="129"/>
      <c r="C60" s="1239" t="s">
        <v>595</v>
      </c>
      <c r="D60" s="1240"/>
      <c r="E60" s="1241"/>
      <c r="F60" s="130">
        <v>1368</v>
      </c>
      <c r="G60" s="130">
        <v>886</v>
      </c>
      <c r="H60" s="131">
        <v>984</v>
      </c>
    </row>
    <row r="61" spans="2:8" ht="45.75" customHeight="1" x14ac:dyDescent="0.2">
      <c r="B61" s="129"/>
      <c r="C61" s="1239" t="s">
        <v>596</v>
      </c>
      <c r="D61" s="1240"/>
      <c r="E61" s="1241"/>
      <c r="F61" s="130">
        <v>143</v>
      </c>
      <c r="G61" s="130">
        <v>143</v>
      </c>
      <c r="H61" s="131">
        <v>143</v>
      </c>
    </row>
    <row r="62" spans="2:8" ht="45.75" customHeight="1" thickBot="1" x14ac:dyDescent="0.25">
      <c r="B62" s="132"/>
      <c r="C62" s="1242" t="s">
        <v>597</v>
      </c>
      <c r="D62" s="1243"/>
      <c r="E62" s="1244"/>
      <c r="F62" s="133">
        <v>24</v>
      </c>
      <c r="G62" s="133">
        <v>38</v>
      </c>
      <c r="H62" s="134">
        <v>51</v>
      </c>
    </row>
    <row r="63" spans="2:8" ht="52.5" customHeight="1" thickBot="1" x14ac:dyDescent="0.25">
      <c r="B63" s="135"/>
      <c r="C63" s="1245" t="s">
        <v>52</v>
      </c>
      <c r="D63" s="1245"/>
      <c r="E63" s="1246"/>
      <c r="F63" s="136">
        <v>8047</v>
      </c>
      <c r="G63" s="136">
        <v>9515</v>
      </c>
      <c r="H63" s="137">
        <v>10620</v>
      </c>
    </row>
    <row r="64" spans="2:8" ht="13" x14ac:dyDescent="0.2"/>
  </sheetData>
  <sheetProtection algorithmName="SHA-512" hashValue="mPmsl8kZc8ghBV20WNrA5f9bM/Q3NUEJz5pMJ5Xv5RGxVUnMxAW4UtxAS39xPLyKcyT6xytC8ZuZeVbfvGVmXQ==" saltValue="zZ9FqySMwtWH40UFKa68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AA931-63A7-4977-8DCE-5F2CC7A67207}">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606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607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615</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608</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568</v>
      </c>
      <c r="BQ50" s="1266"/>
      <c r="BR50" s="1266"/>
      <c r="BS50" s="1266"/>
      <c r="BT50" s="1266"/>
      <c r="BU50" s="1266"/>
      <c r="BV50" s="1266"/>
      <c r="BW50" s="1266"/>
      <c r="BX50" s="1266" t="s">
        <v>569</v>
      </c>
      <c r="BY50" s="1266"/>
      <c r="BZ50" s="1266"/>
      <c r="CA50" s="1266"/>
      <c r="CB50" s="1266"/>
      <c r="CC50" s="1266"/>
      <c r="CD50" s="1266"/>
      <c r="CE50" s="1266"/>
      <c r="CF50" s="1266" t="s">
        <v>570</v>
      </c>
      <c r="CG50" s="1266"/>
      <c r="CH50" s="1266"/>
      <c r="CI50" s="1266"/>
      <c r="CJ50" s="1266"/>
      <c r="CK50" s="1266"/>
      <c r="CL50" s="1266"/>
      <c r="CM50" s="1266"/>
      <c r="CN50" s="1266" t="s">
        <v>571</v>
      </c>
      <c r="CO50" s="1266"/>
      <c r="CP50" s="1266"/>
      <c r="CQ50" s="1266"/>
      <c r="CR50" s="1266"/>
      <c r="CS50" s="1266"/>
      <c r="CT50" s="1266"/>
      <c r="CU50" s="1266"/>
      <c r="CV50" s="1266" t="s">
        <v>572</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609</v>
      </c>
      <c r="AO51" s="1269"/>
      <c r="AP51" s="1269"/>
      <c r="AQ51" s="1269"/>
      <c r="AR51" s="1269"/>
      <c r="AS51" s="1269"/>
      <c r="AT51" s="1269"/>
      <c r="AU51" s="1269"/>
      <c r="AV51" s="1269"/>
      <c r="AW51" s="1269"/>
      <c r="AX51" s="1269"/>
      <c r="AY51" s="1269"/>
      <c r="AZ51" s="1269"/>
      <c r="BA51" s="1269"/>
      <c r="BB51" s="1269" t="s">
        <v>610</v>
      </c>
      <c r="BC51" s="1269"/>
      <c r="BD51" s="1269"/>
      <c r="BE51" s="1269"/>
      <c r="BF51" s="1269"/>
      <c r="BG51" s="1269"/>
      <c r="BH51" s="1269"/>
      <c r="BI51" s="1269"/>
      <c r="BJ51" s="1269"/>
      <c r="BK51" s="1269"/>
      <c r="BL51" s="1269"/>
      <c r="BM51" s="1269"/>
      <c r="BN51" s="1269"/>
      <c r="BO51" s="1269"/>
      <c r="BP51" s="1267">
        <v>18.2</v>
      </c>
      <c r="BQ51" s="1267"/>
      <c r="BR51" s="1267"/>
      <c r="BS51" s="1267"/>
      <c r="BT51" s="1267"/>
      <c r="BU51" s="1267"/>
      <c r="BV51" s="1267"/>
      <c r="BW51" s="1267"/>
      <c r="BX51" s="1267">
        <v>25.9</v>
      </c>
      <c r="BY51" s="1267"/>
      <c r="BZ51" s="1267"/>
      <c r="CA51" s="1267"/>
      <c r="CB51" s="1267"/>
      <c r="CC51" s="1267"/>
      <c r="CD51" s="1267"/>
      <c r="CE51" s="1267"/>
      <c r="CF51" s="1267">
        <v>30.6</v>
      </c>
      <c r="CG51" s="1267"/>
      <c r="CH51" s="1267"/>
      <c r="CI51" s="1267"/>
      <c r="CJ51" s="1267"/>
      <c r="CK51" s="1267"/>
      <c r="CL51" s="1267"/>
      <c r="CM51" s="1267"/>
      <c r="CN51" s="1267">
        <v>16.8</v>
      </c>
      <c r="CO51" s="1267"/>
      <c r="CP51" s="1267"/>
      <c r="CQ51" s="1267"/>
      <c r="CR51" s="1267"/>
      <c r="CS51" s="1267"/>
      <c r="CT51" s="1267"/>
      <c r="CU51" s="1267"/>
      <c r="CV51" s="1267">
        <v>9.1</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611</v>
      </c>
      <c r="BC53" s="1269"/>
      <c r="BD53" s="1269"/>
      <c r="BE53" s="1269"/>
      <c r="BF53" s="1269"/>
      <c r="BG53" s="1269"/>
      <c r="BH53" s="1269"/>
      <c r="BI53" s="1269"/>
      <c r="BJ53" s="1269"/>
      <c r="BK53" s="1269"/>
      <c r="BL53" s="1269"/>
      <c r="BM53" s="1269"/>
      <c r="BN53" s="1269"/>
      <c r="BO53" s="1269"/>
      <c r="BP53" s="1267">
        <v>62.4</v>
      </c>
      <c r="BQ53" s="1267"/>
      <c r="BR53" s="1267"/>
      <c r="BS53" s="1267"/>
      <c r="BT53" s="1267"/>
      <c r="BU53" s="1267"/>
      <c r="BV53" s="1267"/>
      <c r="BW53" s="1267"/>
      <c r="BX53" s="1267">
        <v>63.2</v>
      </c>
      <c r="BY53" s="1267"/>
      <c r="BZ53" s="1267"/>
      <c r="CA53" s="1267"/>
      <c r="CB53" s="1267"/>
      <c r="CC53" s="1267"/>
      <c r="CD53" s="1267"/>
      <c r="CE53" s="1267"/>
      <c r="CF53" s="1267">
        <v>63.3</v>
      </c>
      <c r="CG53" s="1267"/>
      <c r="CH53" s="1267"/>
      <c r="CI53" s="1267"/>
      <c r="CJ53" s="1267"/>
      <c r="CK53" s="1267"/>
      <c r="CL53" s="1267"/>
      <c r="CM53" s="1267"/>
      <c r="CN53" s="1267">
        <v>63.7</v>
      </c>
      <c r="CO53" s="1267"/>
      <c r="CP53" s="1267"/>
      <c r="CQ53" s="1267"/>
      <c r="CR53" s="1267"/>
      <c r="CS53" s="1267"/>
      <c r="CT53" s="1267"/>
      <c r="CU53" s="1267"/>
      <c r="CV53" s="1267">
        <v>64.599999999999994</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612</v>
      </c>
      <c r="AO55" s="1266"/>
      <c r="AP55" s="1266"/>
      <c r="AQ55" s="1266"/>
      <c r="AR55" s="1266"/>
      <c r="AS55" s="1266"/>
      <c r="AT55" s="1266"/>
      <c r="AU55" s="1266"/>
      <c r="AV55" s="1266"/>
      <c r="AW55" s="1266"/>
      <c r="AX55" s="1266"/>
      <c r="AY55" s="1266"/>
      <c r="AZ55" s="1266"/>
      <c r="BA55" s="1266"/>
      <c r="BB55" s="1269" t="s">
        <v>610</v>
      </c>
      <c r="BC55" s="1269"/>
      <c r="BD55" s="1269"/>
      <c r="BE55" s="1269"/>
      <c r="BF55" s="1269"/>
      <c r="BG55" s="1269"/>
      <c r="BH55" s="1269"/>
      <c r="BI55" s="1269"/>
      <c r="BJ55" s="1269"/>
      <c r="BK55" s="1269"/>
      <c r="BL55" s="1269"/>
      <c r="BM55" s="1269"/>
      <c r="BN55" s="1269"/>
      <c r="BO55" s="1269"/>
      <c r="BP55" s="1267">
        <v>37.9</v>
      </c>
      <c r="BQ55" s="1267"/>
      <c r="BR55" s="1267"/>
      <c r="BS55" s="1267"/>
      <c r="BT55" s="1267"/>
      <c r="BU55" s="1267"/>
      <c r="BV55" s="1267"/>
      <c r="BW55" s="1267"/>
      <c r="BX55" s="1267">
        <v>38.700000000000003</v>
      </c>
      <c r="BY55" s="1267"/>
      <c r="BZ55" s="1267"/>
      <c r="CA55" s="1267"/>
      <c r="CB55" s="1267"/>
      <c r="CC55" s="1267"/>
      <c r="CD55" s="1267"/>
      <c r="CE55" s="1267"/>
      <c r="CF55" s="1267">
        <v>32.5</v>
      </c>
      <c r="CG55" s="1267"/>
      <c r="CH55" s="1267"/>
      <c r="CI55" s="1267"/>
      <c r="CJ55" s="1267"/>
      <c r="CK55" s="1267"/>
      <c r="CL55" s="1267"/>
      <c r="CM55" s="1267"/>
      <c r="CN55" s="1267">
        <v>23</v>
      </c>
      <c r="CO55" s="1267"/>
      <c r="CP55" s="1267"/>
      <c r="CQ55" s="1267"/>
      <c r="CR55" s="1267"/>
      <c r="CS55" s="1267"/>
      <c r="CT55" s="1267"/>
      <c r="CU55" s="1267"/>
      <c r="CV55" s="1267">
        <v>15.5</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611</v>
      </c>
      <c r="BC57" s="1269"/>
      <c r="BD57" s="1269"/>
      <c r="BE57" s="1269"/>
      <c r="BF57" s="1269"/>
      <c r="BG57" s="1269"/>
      <c r="BH57" s="1269"/>
      <c r="BI57" s="1269"/>
      <c r="BJ57" s="1269"/>
      <c r="BK57" s="1269"/>
      <c r="BL57" s="1269"/>
      <c r="BM57" s="1269"/>
      <c r="BN57" s="1269"/>
      <c r="BO57" s="1269"/>
      <c r="BP57" s="1267">
        <v>60.7</v>
      </c>
      <c r="BQ57" s="1267"/>
      <c r="BR57" s="1267"/>
      <c r="BS57" s="1267"/>
      <c r="BT57" s="1267"/>
      <c r="BU57" s="1267"/>
      <c r="BV57" s="1267"/>
      <c r="BW57" s="1267"/>
      <c r="BX57" s="1267">
        <v>61.4</v>
      </c>
      <c r="BY57" s="1267"/>
      <c r="BZ57" s="1267"/>
      <c r="CA57" s="1267"/>
      <c r="CB57" s="1267"/>
      <c r="CC57" s="1267"/>
      <c r="CD57" s="1267"/>
      <c r="CE57" s="1267"/>
      <c r="CF57" s="1267">
        <v>62.6</v>
      </c>
      <c r="CG57" s="1267"/>
      <c r="CH57" s="1267"/>
      <c r="CI57" s="1267"/>
      <c r="CJ57" s="1267"/>
      <c r="CK57" s="1267"/>
      <c r="CL57" s="1267"/>
      <c r="CM57" s="1267"/>
      <c r="CN57" s="1267">
        <v>62.8</v>
      </c>
      <c r="CO57" s="1267"/>
      <c r="CP57" s="1267"/>
      <c r="CQ57" s="1267"/>
      <c r="CR57" s="1267"/>
      <c r="CS57" s="1267"/>
      <c r="CT57" s="1267"/>
      <c r="CU57" s="1267"/>
      <c r="CV57" s="1267">
        <v>63.9</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613</v>
      </c>
    </row>
    <row r="64" spans="1:109" ht="13" x14ac:dyDescent="0.2">
      <c r="B64" s="372"/>
      <c r="G64" s="379"/>
      <c r="I64" s="392"/>
      <c r="J64" s="392"/>
      <c r="K64" s="392"/>
      <c r="L64" s="392"/>
      <c r="M64" s="392"/>
      <c r="N64" s="393"/>
      <c r="AM64" s="379"/>
      <c r="AN64" s="379" t="s">
        <v>607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616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608</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568</v>
      </c>
      <c r="BQ72" s="1266"/>
      <c r="BR72" s="1266"/>
      <c r="BS72" s="1266"/>
      <c r="BT72" s="1266"/>
      <c r="BU72" s="1266"/>
      <c r="BV72" s="1266"/>
      <c r="BW72" s="1266"/>
      <c r="BX72" s="1266" t="s">
        <v>569</v>
      </c>
      <c r="BY72" s="1266"/>
      <c r="BZ72" s="1266"/>
      <c r="CA72" s="1266"/>
      <c r="CB72" s="1266"/>
      <c r="CC72" s="1266"/>
      <c r="CD72" s="1266"/>
      <c r="CE72" s="1266"/>
      <c r="CF72" s="1266" t="s">
        <v>570</v>
      </c>
      <c r="CG72" s="1266"/>
      <c r="CH72" s="1266"/>
      <c r="CI72" s="1266"/>
      <c r="CJ72" s="1266"/>
      <c r="CK72" s="1266"/>
      <c r="CL72" s="1266"/>
      <c r="CM72" s="1266"/>
      <c r="CN72" s="1266" t="s">
        <v>571</v>
      </c>
      <c r="CO72" s="1266"/>
      <c r="CP72" s="1266"/>
      <c r="CQ72" s="1266"/>
      <c r="CR72" s="1266"/>
      <c r="CS72" s="1266"/>
      <c r="CT72" s="1266"/>
      <c r="CU72" s="1266"/>
      <c r="CV72" s="1266" t="s">
        <v>572</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609</v>
      </c>
      <c r="AO73" s="1269"/>
      <c r="AP73" s="1269"/>
      <c r="AQ73" s="1269"/>
      <c r="AR73" s="1269"/>
      <c r="AS73" s="1269"/>
      <c r="AT73" s="1269"/>
      <c r="AU73" s="1269"/>
      <c r="AV73" s="1269"/>
      <c r="AW73" s="1269"/>
      <c r="AX73" s="1269"/>
      <c r="AY73" s="1269"/>
      <c r="AZ73" s="1269"/>
      <c r="BA73" s="1269"/>
      <c r="BB73" s="1269" t="s">
        <v>610</v>
      </c>
      <c r="BC73" s="1269"/>
      <c r="BD73" s="1269"/>
      <c r="BE73" s="1269"/>
      <c r="BF73" s="1269"/>
      <c r="BG73" s="1269"/>
      <c r="BH73" s="1269"/>
      <c r="BI73" s="1269"/>
      <c r="BJ73" s="1269"/>
      <c r="BK73" s="1269"/>
      <c r="BL73" s="1269"/>
      <c r="BM73" s="1269"/>
      <c r="BN73" s="1269"/>
      <c r="BO73" s="1269"/>
      <c r="BP73" s="1267">
        <v>18.2</v>
      </c>
      <c r="BQ73" s="1267"/>
      <c r="BR73" s="1267"/>
      <c r="BS73" s="1267"/>
      <c r="BT73" s="1267"/>
      <c r="BU73" s="1267"/>
      <c r="BV73" s="1267"/>
      <c r="BW73" s="1267"/>
      <c r="BX73" s="1267">
        <v>25.9</v>
      </c>
      <c r="BY73" s="1267"/>
      <c r="BZ73" s="1267"/>
      <c r="CA73" s="1267"/>
      <c r="CB73" s="1267"/>
      <c r="CC73" s="1267"/>
      <c r="CD73" s="1267"/>
      <c r="CE73" s="1267"/>
      <c r="CF73" s="1267">
        <v>30.6</v>
      </c>
      <c r="CG73" s="1267"/>
      <c r="CH73" s="1267"/>
      <c r="CI73" s="1267"/>
      <c r="CJ73" s="1267"/>
      <c r="CK73" s="1267"/>
      <c r="CL73" s="1267"/>
      <c r="CM73" s="1267"/>
      <c r="CN73" s="1267">
        <v>16.8</v>
      </c>
      <c r="CO73" s="1267"/>
      <c r="CP73" s="1267"/>
      <c r="CQ73" s="1267"/>
      <c r="CR73" s="1267"/>
      <c r="CS73" s="1267"/>
      <c r="CT73" s="1267"/>
      <c r="CU73" s="1267"/>
      <c r="CV73" s="1267">
        <v>9.1</v>
      </c>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614</v>
      </c>
      <c r="BC75" s="1269"/>
      <c r="BD75" s="1269"/>
      <c r="BE75" s="1269"/>
      <c r="BF75" s="1269"/>
      <c r="BG75" s="1269"/>
      <c r="BH75" s="1269"/>
      <c r="BI75" s="1269"/>
      <c r="BJ75" s="1269"/>
      <c r="BK75" s="1269"/>
      <c r="BL75" s="1269"/>
      <c r="BM75" s="1269"/>
      <c r="BN75" s="1269"/>
      <c r="BO75" s="1269"/>
      <c r="BP75" s="1267">
        <v>5.5</v>
      </c>
      <c r="BQ75" s="1267"/>
      <c r="BR75" s="1267"/>
      <c r="BS75" s="1267"/>
      <c r="BT75" s="1267"/>
      <c r="BU75" s="1267"/>
      <c r="BV75" s="1267"/>
      <c r="BW75" s="1267"/>
      <c r="BX75" s="1267">
        <v>5.8</v>
      </c>
      <c r="BY75" s="1267"/>
      <c r="BZ75" s="1267"/>
      <c r="CA75" s="1267"/>
      <c r="CB75" s="1267"/>
      <c r="CC75" s="1267"/>
      <c r="CD75" s="1267"/>
      <c r="CE75" s="1267"/>
      <c r="CF75" s="1267">
        <v>6.5</v>
      </c>
      <c r="CG75" s="1267"/>
      <c r="CH75" s="1267"/>
      <c r="CI75" s="1267"/>
      <c r="CJ75" s="1267"/>
      <c r="CK75" s="1267"/>
      <c r="CL75" s="1267"/>
      <c r="CM75" s="1267"/>
      <c r="CN75" s="1267">
        <v>7.2</v>
      </c>
      <c r="CO75" s="1267"/>
      <c r="CP75" s="1267"/>
      <c r="CQ75" s="1267"/>
      <c r="CR75" s="1267"/>
      <c r="CS75" s="1267"/>
      <c r="CT75" s="1267"/>
      <c r="CU75" s="1267"/>
      <c r="CV75" s="1267">
        <v>7.8</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612</v>
      </c>
      <c r="AO77" s="1266"/>
      <c r="AP77" s="1266"/>
      <c r="AQ77" s="1266"/>
      <c r="AR77" s="1266"/>
      <c r="AS77" s="1266"/>
      <c r="AT77" s="1266"/>
      <c r="AU77" s="1266"/>
      <c r="AV77" s="1266"/>
      <c r="AW77" s="1266"/>
      <c r="AX77" s="1266"/>
      <c r="AY77" s="1266"/>
      <c r="AZ77" s="1266"/>
      <c r="BA77" s="1266"/>
      <c r="BB77" s="1269" t="s">
        <v>610</v>
      </c>
      <c r="BC77" s="1269"/>
      <c r="BD77" s="1269"/>
      <c r="BE77" s="1269"/>
      <c r="BF77" s="1269"/>
      <c r="BG77" s="1269"/>
      <c r="BH77" s="1269"/>
      <c r="BI77" s="1269"/>
      <c r="BJ77" s="1269"/>
      <c r="BK77" s="1269"/>
      <c r="BL77" s="1269"/>
      <c r="BM77" s="1269"/>
      <c r="BN77" s="1269"/>
      <c r="BO77" s="1269"/>
      <c r="BP77" s="1267">
        <v>37.9</v>
      </c>
      <c r="BQ77" s="1267"/>
      <c r="BR77" s="1267"/>
      <c r="BS77" s="1267"/>
      <c r="BT77" s="1267"/>
      <c r="BU77" s="1267"/>
      <c r="BV77" s="1267"/>
      <c r="BW77" s="1267"/>
      <c r="BX77" s="1267">
        <v>38.700000000000003</v>
      </c>
      <c r="BY77" s="1267"/>
      <c r="BZ77" s="1267"/>
      <c r="CA77" s="1267"/>
      <c r="CB77" s="1267"/>
      <c r="CC77" s="1267"/>
      <c r="CD77" s="1267"/>
      <c r="CE77" s="1267"/>
      <c r="CF77" s="1267">
        <v>32.5</v>
      </c>
      <c r="CG77" s="1267"/>
      <c r="CH77" s="1267"/>
      <c r="CI77" s="1267"/>
      <c r="CJ77" s="1267"/>
      <c r="CK77" s="1267"/>
      <c r="CL77" s="1267"/>
      <c r="CM77" s="1267"/>
      <c r="CN77" s="1267">
        <v>23</v>
      </c>
      <c r="CO77" s="1267"/>
      <c r="CP77" s="1267"/>
      <c r="CQ77" s="1267"/>
      <c r="CR77" s="1267"/>
      <c r="CS77" s="1267"/>
      <c r="CT77" s="1267"/>
      <c r="CU77" s="1267"/>
      <c r="CV77" s="1267">
        <v>15.5</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614</v>
      </c>
      <c r="BC79" s="1269"/>
      <c r="BD79" s="1269"/>
      <c r="BE79" s="1269"/>
      <c r="BF79" s="1269"/>
      <c r="BG79" s="1269"/>
      <c r="BH79" s="1269"/>
      <c r="BI79" s="1269"/>
      <c r="BJ79" s="1269"/>
      <c r="BK79" s="1269"/>
      <c r="BL79" s="1269"/>
      <c r="BM79" s="1269"/>
      <c r="BN79" s="1269"/>
      <c r="BO79" s="1269"/>
      <c r="BP79" s="1267">
        <v>8.6999999999999993</v>
      </c>
      <c r="BQ79" s="1267"/>
      <c r="BR79" s="1267"/>
      <c r="BS79" s="1267"/>
      <c r="BT79" s="1267"/>
      <c r="BU79" s="1267"/>
      <c r="BV79" s="1267"/>
      <c r="BW79" s="1267"/>
      <c r="BX79" s="1267">
        <v>8.8000000000000007</v>
      </c>
      <c r="BY79" s="1267"/>
      <c r="BZ79" s="1267"/>
      <c r="CA79" s="1267"/>
      <c r="CB79" s="1267"/>
      <c r="CC79" s="1267"/>
      <c r="CD79" s="1267"/>
      <c r="CE79" s="1267"/>
      <c r="CF79" s="1267">
        <v>8.6999999999999993</v>
      </c>
      <c r="CG79" s="1267"/>
      <c r="CH79" s="1267"/>
      <c r="CI79" s="1267"/>
      <c r="CJ79" s="1267"/>
      <c r="CK79" s="1267"/>
      <c r="CL79" s="1267"/>
      <c r="CM79" s="1267"/>
      <c r="CN79" s="1267">
        <v>8.1999999999999993</v>
      </c>
      <c r="CO79" s="1267"/>
      <c r="CP79" s="1267"/>
      <c r="CQ79" s="1267"/>
      <c r="CR79" s="1267"/>
      <c r="CS79" s="1267"/>
      <c r="CT79" s="1267"/>
      <c r="CU79" s="1267"/>
      <c r="CV79" s="1267">
        <v>8</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0rNt2mkCPg+5/h124+2r+wsbfpsXrQzSHBYVUJ5KuublzsxIAkJkQ8fDaeIIpKm9C3aLCuH6novjY2ubv4t8uQ==" saltValue="l0WsBtuQDy3g5a+0zdtk2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08AF5-E66C-46B2-A521-BC69E06B027A}">
  <sheetPr>
    <pageSetUpPr fitToPage="1"/>
  </sheetPr>
  <dimension ref="A1:DR125"/>
  <sheetViews>
    <sheetView showGridLines="0" view="pageBreakPreview" zoomScaleNormal="100" zoomScaleSheetLayoutView="10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u1gc3kL1X4B2eZt0a/VsW6Dz2qkCLa4La8Ljk7vskRpZcLvbu00z/uQfE/e5G0iSN5hx4f6u7Eni7xV2UYrOaw==" saltValue="AsgyIBaNAYXArttRahO6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836FE-BB54-4D8A-B08D-3FE870AA7889}">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it2D5+2trG0vcZcREQK4eZBxUf64511Z0q+7uIeYol0QZK15bN0r9MflzEBy6UI3pCTPDAjuJvtJR8qDBL1ckw==" saltValue="HCRYE8RowsXOpp8LtqrM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565</v>
      </c>
      <c r="G2" s="151"/>
      <c r="H2" s="152"/>
    </row>
    <row r="3" spans="1:8" x14ac:dyDescent="0.2">
      <c r="A3" s="148" t="s">
        <v>558</v>
      </c>
      <c r="B3" s="153"/>
      <c r="C3" s="154"/>
      <c r="D3" s="155">
        <v>105325</v>
      </c>
      <c r="E3" s="156"/>
      <c r="F3" s="157">
        <v>65080</v>
      </c>
      <c r="G3" s="158"/>
      <c r="H3" s="159"/>
    </row>
    <row r="4" spans="1:8" x14ac:dyDescent="0.2">
      <c r="A4" s="160"/>
      <c r="B4" s="161"/>
      <c r="C4" s="162"/>
      <c r="D4" s="163">
        <v>55168</v>
      </c>
      <c r="E4" s="164"/>
      <c r="F4" s="165">
        <v>38201</v>
      </c>
      <c r="G4" s="166"/>
      <c r="H4" s="167"/>
    </row>
    <row r="5" spans="1:8" x14ac:dyDescent="0.2">
      <c r="A5" s="148" t="s">
        <v>560</v>
      </c>
      <c r="B5" s="153"/>
      <c r="C5" s="154"/>
      <c r="D5" s="155">
        <v>124728</v>
      </c>
      <c r="E5" s="156"/>
      <c r="F5" s="157">
        <v>79288</v>
      </c>
      <c r="G5" s="158"/>
      <c r="H5" s="159"/>
    </row>
    <row r="6" spans="1:8" x14ac:dyDescent="0.2">
      <c r="A6" s="160"/>
      <c r="B6" s="161"/>
      <c r="C6" s="162"/>
      <c r="D6" s="163">
        <v>53827</v>
      </c>
      <c r="E6" s="164"/>
      <c r="F6" s="165">
        <v>41870</v>
      </c>
      <c r="G6" s="166"/>
      <c r="H6" s="167"/>
    </row>
    <row r="7" spans="1:8" x14ac:dyDescent="0.2">
      <c r="A7" s="148" t="s">
        <v>561</v>
      </c>
      <c r="B7" s="153"/>
      <c r="C7" s="154"/>
      <c r="D7" s="155">
        <v>124896</v>
      </c>
      <c r="E7" s="156"/>
      <c r="F7" s="157">
        <v>84962</v>
      </c>
      <c r="G7" s="158"/>
      <c r="H7" s="159"/>
    </row>
    <row r="8" spans="1:8" x14ac:dyDescent="0.2">
      <c r="A8" s="160"/>
      <c r="B8" s="161"/>
      <c r="C8" s="162"/>
      <c r="D8" s="163">
        <v>54116</v>
      </c>
      <c r="E8" s="164"/>
      <c r="F8" s="165">
        <v>42793</v>
      </c>
      <c r="G8" s="166"/>
      <c r="H8" s="167"/>
    </row>
    <row r="9" spans="1:8" x14ac:dyDescent="0.2">
      <c r="A9" s="148" t="s">
        <v>562</v>
      </c>
      <c r="B9" s="153"/>
      <c r="C9" s="154"/>
      <c r="D9" s="155">
        <v>91006</v>
      </c>
      <c r="E9" s="156"/>
      <c r="F9" s="157">
        <v>71279</v>
      </c>
      <c r="G9" s="158"/>
      <c r="H9" s="159"/>
    </row>
    <row r="10" spans="1:8" x14ac:dyDescent="0.2">
      <c r="A10" s="160"/>
      <c r="B10" s="161"/>
      <c r="C10" s="162"/>
      <c r="D10" s="163">
        <v>33442</v>
      </c>
      <c r="E10" s="164"/>
      <c r="F10" s="165">
        <v>36731</v>
      </c>
      <c r="G10" s="166"/>
      <c r="H10" s="167"/>
    </row>
    <row r="11" spans="1:8" x14ac:dyDescent="0.2">
      <c r="A11" s="148" t="s">
        <v>563</v>
      </c>
      <c r="B11" s="153"/>
      <c r="C11" s="154"/>
      <c r="D11" s="155">
        <v>75736</v>
      </c>
      <c r="E11" s="156"/>
      <c r="F11" s="157">
        <v>74994</v>
      </c>
      <c r="G11" s="158"/>
      <c r="H11" s="159"/>
    </row>
    <row r="12" spans="1:8" x14ac:dyDescent="0.2">
      <c r="A12" s="160"/>
      <c r="B12" s="161"/>
      <c r="C12" s="168"/>
      <c r="D12" s="163">
        <v>27454</v>
      </c>
      <c r="E12" s="164"/>
      <c r="F12" s="165">
        <v>36188</v>
      </c>
      <c r="G12" s="166"/>
      <c r="H12" s="167"/>
    </row>
    <row r="13" spans="1:8" x14ac:dyDescent="0.2">
      <c r="A13" s="148"/>
      <c r="B13" s="153"/>
      <c r="C13" s="169"/>
      <c r="D13" s="170">
        <v>104338</v>
      </c>
      <c r="E13" s="171"/>
      <c r="F13" s="172">
        <v>75121</v>
      </c>
      <c r="G13" s="173"/>
      <c r="H13" s="159"/>
    </row>
    <row r="14" spans="1:8" x14ac:dyDescent="0.2">
      <c r="A14" s="160"/>
      <c r="B14" s="161"/>
      <c r="C14" s="162"/>
      <c r="D14" s="163">
        <v>44801</v>
      </c>
      <c r="E14" s="164"/>
      <c r="F14" s="165">
        <v>39157</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5.31</v>
      </c>
      <c r="C19" s="174">
        <f>ROUND(VALUE(SUBSTITUTE(実質収支比率等に係る経年分析!G$48,"▲","-")),2)</f>
        <v>5.41</v>
      </c>
      <c r="D19" s="174">
        <f>ROUND(VALUE(SUBSTITUTE(実質収支比率等に係る経年分析!H$48,"▲","-")),2)</f>
        <v>6.03</v>
      </c>
      <c r="E19" s="174">
        <f>ROUND(VALUE(SUBSTITUTE(実質収支比率等に係る経年分析!I$48,"▲","-")),2)</f>
        <v>7.99</v>
      </c>
      <c r="F19" s="174">
        <f>ROUND(VALUE(SUBSTITUTE(実質収支比率等に係る経年分析!J$48,"▲","-")),2)</f>
        <v>7.73</v>
      </c>
    </row>
    <row r="20" spans="1:11" x14ac:dyDescent="0.2">
      <c r="A20" s="174" t="s">
        <v>56</v>
      </c>
      <c r="B20" s="174">
        <f>ROUND(VALUE(SUBSTITUTE(実質収支比率等に係る経年分析!F$47,"▲","-")),2)</f>
        <v>28.25</v>
      </c>
      <c r="C20" s="174">
        <f>ROUND(VALUE(SUBSTITUTE(実質収支比率等に係る経年分析!G$47,"▲","-")),2)</f>
        <v>20.69</v>
      </c>
      <c r="D20" s="174">
        <f>ROUND(VALUE(SUBSTITUTE(実質収支比率等に係る経年分析!H$47,"▲","-")),2)</f>
        <v>17.489999999999998</v>
      </c>
      <c r="E20" s="174">
        <f>ROUND(VALUE(SUBSTITUTE(実質収支比率等に係る経年分析!I$47,"▲","-")),2)</f>
        <v>23.37</v>
      </c>
      <c r="F20" s="174">
        <f>ROUND(VALUE(SUBSTITUTE(実質収支比率等に係る経年分析!J$47,"▲","-")),2)</f>
        <v>27.97</v>
      </c>
    </row>
    <row r="21" spans="1:11" x14ac:dyDescent="0.2">
      <c r="A21" s="174" t="s">
        <v>57</v>
      </c>
      <c r="B21" s="174">
        <f>IF(ISNUMBER(VALUE(SUBSTITUTE(実質収支比率等に係る経年分析!F$49,"▲","-"))),ROUND(VALUE(SUBSTITUTE(実質収支比率等に係る経年分析!F$49,"▲","-")),2),NA())</f>
        <v>-1.95</v>
      </c>
      <c r="C21" s="174">
        <f>IF(ISNUMBER(VALUE(SUBSTITUTE(実質収支比率等に係る経年分析!G$49,"▲","-"))),ROUND(VALUE(SUBSTITUTE(実質収支比率等に係る経年分析!G$49,"▲","-")),2),NA())</f>
        <v>-10.16</v>
      </c>
      <c r="D21" s="174">
        <f>IF(ISNUMBER(VALUE(SUBSTITUTE(実質収支比率等に係る経年分析!H$49,"▲","-"))),ROUND(VALUE(SUBSTITUTE(実質収支比率等に係る経年分析!H$49,"▲","-")),2),NA())</f>
        <v>-4.99</v>
      </c>
      <c r="E21" s="174">
        <f>IF(ISNUMBER(VALUE(SUBSTITUTE(実質収支比率等に係る経年分析!I$49,"▲","-"))),ROUND(VALUE(SUBSTITUTE(実質収支比率等に係る経年分析!I$49,"▲","-")),2),NA())</f>
        <v>5.97</v>
      </c>
      <c r="F21" s="174">
        <f>IF(ISNUMBER(VALUE(SUBSTITUTE(実質収支比率等に係る経年分析!J$49,"▲","-"))),ROUND(VALUE(SUBSTITUTE(実質収支比率等に係る経年分析!J$49,"▲","-")),2),NA())</f>
        <v>-0.37</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0.14000000000000001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国民宿舎事業特別会計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温泉給湯事業特別会計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1.1399999999999999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1.1499999999999999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1.1299999999999999</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2.4700000000000002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12.16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13.05</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2477</v>
      </c>
      <c r="E42" s="176"/>
      <c r="F42" s="176"/>
      <c r="G42" s="176">
        <f>'実質公債費比率（分子）の構造'!L$52</f>
        <v>2420</v>
      </c>
      <c r="H42" s="176"/>
      <c r="I42" s="176"/>
      <c r="J42" s="176">
        <f>'実質公債費比率（分子）の構造'!M$52</f>
        <v>2442</v>
      </c>
      <c r="K42" s="176"/>
      <c r="L42" s="176"/>
      <c r="M42" s="176">
        <f>'実質公債費比率（分子）の構造'!N$52</f>
        <v>2453</v>
      </c>
      <c r="N42" s="176"/>
      <c r="O42" s="176"/>
      <c r="P42" s="176">
        <f>'実質公債費比率（分子）の構造'!O$52</f>
        <v>2480</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3</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0</v>
      </c>
      <c r="O44" s="176"/>
      <c r="P44" s="176"/>
    </row>
    <row r="45" spans="1:16" x14ac:dyDescent="0.2">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68</v>
      </c>
      <c r="B46" s="176">
        <f>'実質公債費比率（分子）の構造'!K$48</f>
        <v>167</v>
      </c>
      <c r="C46" s="176"/>
      <c r="D46" s="176"/>
      <c r="E46" s="176">
        <f>'実質公債費比率（分子）の構造'!L$48</f>
        <v>169</v>
      </c>
      <c r="F46" s="176"/>
      <c r="G46" s="176"/>
      <c r="H46" s="176">
        <f>'実質公債費比率（分子）の構造'!M$48</f>
        <v>329</v>
      </c>
      <c r="I46" s="176"/>
      <c r="J46" s="176"/>
      <c r="K46" s="176">
        <f>'実質公債費比率（分子）の構造'!N$48</f>
        <v>265</v>
      </c>
      <c r="L46" s="176"/>
      <c r="M46" s="176"/>
      <c r="N46" s="176">
        <f>'実質公債費比率（分子）の構造'!O$48</f>
        <v>253</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2990</v>
      </c>
      <c r="C49" s="176"/>
      <c r="D49" s="176"/>
      <c r="E49" s="176">
        <f>'実質公債費比率（分子）の構造'!L$45</f>
        <v>2997</v>
      </c>
      <c r="F49" s="176"/>
      <c r="G49" s="176"/>
      <c r="H49" s="176">
        <f>'実質公債費比率（分子）の構造'!M$45</f>
        <v>3059</v>
      </c>
      <c r="I49" s="176"/>
      <c r="J49" s="176"/>
      <c r="K49" s="176">
        <f>'実質公債費比率（分子）の構造'!N$45</f>
        <v>3165</v>
      </c>
      <c r="L49" s="176"/>
      <c r="M49" s="176"/>
      <c r="N49" s="176">
        <f>'実質公債費比率（分子）の構造'!O$45</f>
        <v>3232</v>
      </c>
      <c r="O49" s="176"/>
      <c r="P49" s="176"/>
    </row>
    <row r="50" spans="1:16" x14ac:dyDescent="0.2">
      <c r="A50" s="176" t="s">
        <v>72</v>
      </c>
      <c r="B50" s="176" t="e">
        <f>NA()</f>
        <v>#N/A</v>
      </c>
      <c r="C50" s="176">
        <f>IF(ISNUMBER('実質公債費比率（分子）の構造'!K$53),'実質公債費比率（分子）の構造'!K$53,NA())</f>
        <v>683</v>
      </c>
      <c r="D50" s="176" t="e">
        <f>NA()</f>
        <v>#N/A</v>
      </c>
      <c r="E50" s="176" t="e">
        <f>NA()</f>
        <v>#N/A</v>
      </c>
      <c r="F50" s="176">
        <f>IF(ISNUMBER('実質公債費比率（分子）の構造'!L$53),'実質公債費比率（分子）の構造'!L$53,NA())</f>
        <v>747</v>
      </c>
      <c r="G50" s="176" t="e">
        <f>NA()</f>
        <v>#N/A</v>
      </c>
      <c r="H50" s="176" t="e">
        <f>NA()</f>
        <v>#N/A</v>
      </c>
      <c r="I50" s="176">
        <f>IF(ISNUMBER('実質公債費比率（分子）の構造'!M$53),'実質公債費比率（分子）の構造'!M$53,NA())</f>
        <v>947</v>
      </c>
      <c r="J50" s="176" t="e">
        <f>NA()</f>
        <v>#N/A</v>
      </c>
      <c r="K50" s="176" t="e">
        <f>NA()</f>
        <v>#N/A</v>
      </c>
      <c r="L50" s="176">
        <f>IF(ISNUMBER('実質公債費比率（分子）の構造'!N$53),'実質公債費比率（分子）の構造'!N$53,NA())</f>
        <v>978</v>
      </c>
      <c r="M50" s="176" t="e">
        <f>NA()</f>
        <v>#N/A</v>
      </c>
      <c r="N50" s="176" t="e">
        <f>NA()</f>
        <v>#N/A</v>
      </c>
      <c r="O50" s="176">
        <f>IF(ISNUMBER('実質公債費比率（分子）の構造'!O$53),'実質公債費比率（分子）の構造'!O$53,NA())</f>
        <v>1005</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23884</v>
      </c>
      <c r="E56" s="175"/>
      <c r="F56" s="175"/>
      <c r="G56" s="175">
        <f>'将来負担比率（分子）の構造'!J$52</f>
        <v>24607</v>
      </c>
      <c r="H56" s="175"/>
      <c r="I56" s="175"/>
      <c r="J56" s="175">
        <f>'将来負担比率（分子）の構造'!K$52</f>
        <v>24906</v>
      </c>
      <c r="K56" s="175"/>
      <c r="L56" s="175"/>
      <c r="M56" s="175">
        <f>'将来負担比率（分子）の構造'!L$52</f>
        <v>24425</v>
      </c>
      <c r="N56" s="175"/>
      <c r="O56" s="175"/>
      <c r="P56" s="175">
        <f>'将来負担比率（分子）の構造'!M$52</f>
        <v>23492</v>
      </c>
    </row>
    <row r="57" spans="1:16" x14ac:dyDescent="0.2">
      <c r="A57" s="175" t="s">
        <v>43</v>
      </c>
      <c r="B57" s="175"/>
      <c r="C57" s="175"/>
      <c r="D57" s="175">
        <f>'将来負担比率（分子）の構造'!I$51</f>
        <v>1308</v>
      </c>
      <c r="E57" s="175"/>
      <c r="F57" s="175"/>
      <c r="G57" s="175">
        <f>'将来負担比率（分子）の構造'!J$51</f>
        <v>1190</v>
      </c>
      <c r="H57" s="175"/>
      <c r="I57" s="175"/>
      <c r="J57" s="175">
        <f>'将来負担比率（分子）の構造'!K$51</f>
        <v>1082</v>
      </c>
      <c r="K57" s="175"/>
      <c r="L57" s="175"/>
      <c r="M57" s="175">
        <f>'将来負担比率（分子）の構造'!L$51</f>
        <v>975</v>
      </c>
      <c r="N57" s="175"/>
      <c r="O57" s="175"/>
      <c r="P57" s="175">
        <f>'将来負担比率（分子）の構造'!M$51</f>
        <v>875</v>
      </c>
    </row>
    <row r="58" spans="1:16" x14ac:dyDescent="0.2">
      <c r="A58" s="175" t="s">
        <v>42</v>
      </c>
      <c r="B58" s="175"/>
      <c r="C58" s="175"/>
      <c r="D58" s="175">
        <f>'将来負担比率（分子）の構造'!I$50</f>
        <v>8211</v>
      </c>
      <c r="E58" s="175"/>
      <c r="F58" s="175"/>
      <c r="G58" s="175">
        <f>'将来負担比率（分子）の構造'!J$50</f>
        <v>7609</v>
      </c>
      <c r="H58" s="175"/>
      <c r="I58" s="175"/>
      <c r="J58" s="175">
        <f>'将来負担比率（分子）の構造'!K$50</f>
        <v>7638</v>
      </c>
      <c r="K58" s="175"/>
      <c r="L58" s="175"/>
      <c r="M58" s="175">
        <f>'将来負担比率（分子）の構造'!L$50</f>
        <v>9303</v>
      </c>
      <c r="N58" s="175"/>
      <c r="O58" s="175"/>
      <c r="P58" s="175">
        <f>'将来負担比率（分子）の構造'!M$50</f>
        <v>10643</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3420</v>
      </c>
      <c r="C62" s="175"/>
      <c r="D62" s="175"/>
      <c r="E62" s="175">
        <f>'将来負担比率（分子）の構造'!J$45</f>
        <v>3413</v>
      </c>
      <c r="F62" s="175"/>
      <c r="G62" s="175"/>
      <c r="H62" s="175">
        <f>'将来負担比率（分子）の構造'!K$45</f>
        <v>3376</v>
      </c>
      <c r="I62" s="175"/>
      <c r="J62" s="175"/>
      <c r="K62" s="175">
        <f>'将来負担比率（分子）の構造'!L$45</f>
        <v>3336</v>
      </c>
      <c r="L62" s="175"/>
      <c r="M62" s="175"/>
      <c r="N62" s="175">
        <f>'将来負担比率（分子）の構造'!M$45</f>
        <v>3279</v>
      </c>
      <c r="O62" s="175"/>
      <c r="P62" s="175"/>
    </row>
    <row r="63" spans="1:16" x14ac:dyDescent="0.2">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34</v>
      </c>
      <c r="B64" s="175">
        <f>'将来負担比率（分子）の構造'!I$43</f>
        <v>1525</v>
      </c>
      <c r="C64" s="175"/>
      <c r="D64" s="175"/>
      <c r="E64" s="175">
        <f>'将来負担比率（分子）の構造'!J$43</f>
        <v>1444</v>
      </c>
      <c r="F64" s="175"/>
      <c r="G64" s="175"/>
      <c r="H64" s="175">
        <f>'将来負担比率（分子）の構造'!K$43</f>
        <v>1828</v>
      </c>
      <c r="I64" s="175"/>
      <c r="J64" s="175"/>
      <c r="K64" s="175">
        <f>'将来負担比率（分子）の構造'!L$43</f>
        <v>1964</v>
      </c>
      <c r="L64" s="175"/>
      <c r="M64" s="175"/>
      <c r="N64" s="175">
        <f>'将来負担比率（分子）の構造'!M$43</f>
        <v>2109</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30636</v>
      </c>
      <c r="C66" s="175"/>
      <c r="D66" s="175"/>
      <c r="E66" s="175">
        <f>'将来負担比率（分子）の構造'!J$41</f>
        <v>31658</v>
      </c>
      <c r="F66" s="175"/>
      <c r="G66" s="175"/>
      <c r="H66" s="175">
        <f>'将来負担比率（分子）の構造'!K$41</f>
        <v>32131</v>
      </c>
      <c r="I66" s="175"/>
      <c r="J66" s="175"/>
      <c r="K66" s="175">
        <f>'将来負担比率（分子）の構造'!L$41</f>
        <v>31554</v>
      </c>
      <c r="L66" s="175"/>
      <c r="M66" s="175"/>
      <c r="N66" s="175">
        <f>'将来負担比率（分子）の構造'!M$41</f>
        <v>30761</v>
      </c>
      <c r="O66" s="175"/>
      <c r="P66" s="175"/>
    </row>
    <row r="67" spans="1:16" x14ac:dyDescent="0.2">
      <c r="A67" s="175" t="s">
        <v>76</v>
      </c>
      <c r="B67" s="175" t="e">
        <f>NA()</f>
        <v>#N/A</v>
      </c>
      <c r="C67" s="175">
        <f>IF(ISNUMBER('将来負担比率（分子）の構造'!I$53), IF('将来負担比率（分子）の構造'!I$53 &lt; 0, 0, '将来負担比率（分子）の構造'!I$53), NA())</f>
        <v>2178</v>
      </c>
      <c r="D67" s="175" t="e">
        <f>NA()</f>
        <v>#N/A</v>
      </c>
      <c r="E67" s="175" t="e">
        <f>NA()</f>
        <v>#N/A</v>
      </c>
      <c r="F67" s="175">
        <f>IF(ISNUMBER('将来負担比率（分子）の構造'!J$53), IF('将来負担比率（分子）の構造'!J$53 &lt; 0, 0, '将来負担比率（分子）の構造'!J$53), NA())</f>
        <v>3110</v>
      </c>
      <c r="G67" s="175" t="e">
        <f>NA()</f>
        <v>#N/A</v>
      </c>
      <c r="H67" s="175" t="e">
        <f>NA()</f>
        <v>#N/A</v>
      </c>
      <c r="I67" s="175">
        <f>IF(ISNUMBER('将来負担比率（分子）の構造'!K$53), IF('将来負担比率（分子）の構造'!K$53 &lt; 0, 0, '将来負担比率（分子）の構造'!K$53), NA())</f>
        <v>3709</v>
      </c>
      <c r="J67" s="175" t="e">
        <f>NA()</f>
        <v>#N/A</v>
      </c>
      <c r="K67" s="175" t="e">
        <f>NA()</f>
        <v>#N/A</v>
      </c>
      <c r="L67" s="175">
        <f>IF(ISNUMBER('将来負担比率（分子）の構造'!L$53), IF('将来負担比率（分子）の構造'!L$53 &lt; 0, 0, '将来負担比率（分子）の構造'!L$53), NA())</f>
        <v>2150</v>
      </c>
      <c r="M67" s="175" t="e">
        <f>NA()</f>
        <v>#N/A</v>
      </c>
      <c r="N67" s="175" t="e">
        <f>NA()</f>
        <v>#N/A</v>
      </c>
      <c r="O67" s="175">
        <f>IF(ISNUMBER('将来負担比率（分子）の構造'!M$53), IF('将来負担比率（分子）の構造'!M$53 &lt; 0, 0, '将来負担比率（分子）の構造'!M$53), NA())</f>
        <v>1140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2521</v>
      </c>
      <c r="C72" s="179">
        <f>基金残高に係る経年分析!G55</f>
        <v>3520</v>
      </c>
      <c r="D72" s="179">
        <f>基金残高に係る経年分析!H55</f>
        <v>4132</v>
      </c>
    </row>
    <row r="73" spans="1:16" x14ac:dyDescent="0.2">
      <c r="A73" s="178" t="s">
        <v>79</v>
      </c>
      <c r="B73" s="179">
        <f>基金残高に係る経年分析!F56</f>
        <v>627</v>
      </c>
      <c r="C73" s="179">
        <f>基金残高に係る経年分析!G56</f>
        <v>1363</v>
      </c>
      <c r="D73" s="179">
        <f>基金残高に係る経年分析!H56</f>
        <v>1912</v>
      </c>
    </row>
    <row r="74" spans="1:16" x14ac:dyDescent="0.2">
      <c r="A74" s="178" t="s">
        <v>80</v>
      </c>
      <c r="B74" s="179">
        <f>基金残高に係る経年分析!F57</f>
        <v>4899</v>
      </c>
      <c r="C74" s="179">
        <f>基金残高に係る経年分析!G57</f>
        <v>4632</v>
      </c>
      <c r="D74" s="179">
        <f>基金残高に係る経年分析!H57</f>
        <v>4575</v>
      </c>
    </row>
  </sheetData>
  <sheetProtection algorithmName="SHA-512" hashValue="EhXskgy9dz6yu4W6p4r3mI+hsZ1abN2NBucT5xkDEapgn6QCqgSjKt+F+55A+1CyB7t/cPxrPSvE41xWKpUKYA==" saltValue="q7NzK0JU7ZiZceEHlZi0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227</v>
      </c>
      <c r="C5" s="716"/>
      <c r="D5" s="716"/>
      <c r="E5" s="716"/>
      <c r="F5" s="716"/>
      <c r="G5" s="716"/>
      <c r="H5" s="716"/>
      <c r="I5" s="716"/>
      <c r="J5" s="716"/>
      <c r="K5" s="716"/>
      <c r="L5" s="716"/>
      <c r="M5" s="716"/>
      <c r="N5" s="716"/>
      <c r="O5" s="716"/>
      <c r="P5" s="716"/>
      <c r="Q5" s="717"/>
      <c r="R5" s="712">
        <v>5216442</v>
      </c>
      <c r="S5" s="713"/>
      <c r="T5" s="713"/>
      <c r="U5" s="713"/>
      <c r="V5" s="713"/>
      <c r="W5" s="713"/>
      <c r="X5" s="713"/>
      <c r="Y5" s="738"/>
      <c r="Z5" s="751">
        <v>17</v>
      </c>
      <c r="AA5" s="751"/>
      <c r="AB5" s="751"/>
      <c r="AC5" s="751"/>
      <c r="AD5" s="752">
        <v>5216442</v>
      </c>
      <c r="AE5" s="752"/>
      <c r="AF5" s="752"/>
      <c r="AG5" s="752"/>
      <c r="AH5" s="752"/>
      <c r="AI5" s="752"/>
      <c r="AJ5" s="752"/>
      <c r="AK5" s="752"/>
      <c r="AL5" s="739">
        <v>35.299999999999997</v>
      </c>
      <c r="AM5" s="721"/>
      <c r="AN5" s="721"/>
      <c r="AO5" s="740"/>
      <c r="AP5" s="715" t="s">
        <v>228</v>
      </c>
      <c r="AQ5" s="716"/>
      <c r="AR5" s="716"/>
      <c r="AS5" s="716"/>
      <c r="AT5" s="716"/>
      <c r="AU5" s="716"/>
      <c r="AV5" s="716"/>
      <c r="AW5" s="716"/>
      <c r="AX5" s="716"/>
      <c r="AY5" s="716"/>
      <c r="AZ5" s="716"/>
      <c r="BA5" s="716"/>
      <c r="BB5" s="716"/>
      <c r="BC5" s="716"/>
      <c r="BD5" s="716"/>
      <c r="BE5" s="716"/>
      <c r="BF5" s="717"/>
      <c r="BG5" s="657">
        <v>5215000</v>
      </c>
      <c r="BH5" s="658"/>
      <c r="BI5" s="658"/>
      <c r="BJ5" s="658"/>
      <c r="BK5" s="658"/>
      <c r="BL5" s="658"/>
      <c r="BM5" s="658"/>
      <c r="BN5" s="659"/>
      <c r="BO5" s="695">
        <v>100</v>
      </c>
      <c r="BP5" s="695"/>
      <c r="BQ5" s="695"/>
      <c r="BR5" s="695"/>
      <c r="BS5" s="696" t="s">
        <v>129</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2">
      <c r="B6" s="654" t="s">
        <v>232</v>
      </c>
      <c r="C6" s="655"/>
      <c r="D6" s="655"/>
      <c r="E6" s="655"/>
      <c r="F6" s="655"/>
      <c r="G6" s="655"/>
      <c r="H6" s="655"/>
      <c r="I6" s="655"/>
      <c r="J6" s="655"/>
      <c r="K6" s="655"/>
      <c r="L6" s="655"/>
      <c r="M6" s="655"/>
      <c r="N6" s="655"/>
      <c r="O6" s="655"/>
      <c r="P6" s="655"/>
      <c r="Q6" s="656"/>
      <c r="R6" s="657">
        <v>299562</v>
      </c>
      <c r="S6" s="658"/>
      <c r="T6" s="658"/>
      <c r="U6" s="658"/>
      <c r="V6" s="658"/>
      <c r="W6" s="658"/>
      <c r="X6" s="658"/>
      <c r="Y6" s="659"/>
      <c r="Z6" s="695">
        <v>1</v>
      </c>
      <c r="AA6" s="695"/>
      <c r="AB6" s="695"/>
      <c r="AC6" s="695"/>
      <c r="AD6" s="696">
        <v>299562</v>
      </c>
      <c r="AE6" s="696"/>
      <c r="AF6" s="696"/>
      <c r="AG6" s="696"/>
      <c r="AH6" s="696"/>
      <c r="AI6" s="696"/>
      <c r="AJ6" s="696"/>
      <c r="AK6" s="696"/>
      <c r="AL6" s="660">
        <v>2</v>
      </c>
      <c r="AM6" s="661"/>
      <c r="AN6" s="661"/>
      <c r="AO6" s="697"/>
      <c r="AP6" s="654" t="s">
        <v>233</v>
      </c>
      <c r="AQ6" s="655"/>
      <c r="AR6" s="655"/>
      <c r="AS6" s="655"/>
      <c r="AT6" s="655"/>
      <c r="AU6" s="655"/>
      <c r="AV6" s="655"/>
      <c r="AW6" s="655"/>
      <c r="AX6" s="655"/>
      <c r="AY6" s="655"/>
      <c r="AZ6" s="655"/>
      <c r="BA6" s="655"/>
      <c r="BB6" s="655"/>
      <c r="BC6" s="655"/>
      <c r="BD6" s="655"/>
      <c r="BE6" s="655"/>
      <c r="BF6" s="656"/>
      <c r="BG6" s="657">
        <v>5215000</v>
      </c>
      <c r="BH6" s="658"/>
      <c r="BI6" s="658"/>
      <c r="BJ6" s="658"/>
      <c r="BK6" s="658"/>
      <c r="BL6" s="658"/>
      <c r="BM6" s="658"/>
      <c r="BN6" s="659"/>
      <c r="BO6" s="695">
        <v>100</v>
      </c>
      <c r="BP6" s="695"/>
      <c r="BQ6" s="695"/>
      <c r="BR6" s="695"/>
      <c r="BS6" s="696" t="s">
        <v>129</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167191</v>
      </c>
      <c r="CS6" s="658"/>
      <c r="CT6" s="658"/>
      <c r="CU6" s="658"/>
      <c r="CV6" s="658"/>
      <c r="CW6" s="658"/>
      <c r="CX6" s="658"/>
      <c r="CY6" s="659"/>
      <c r="CZ6" s="739">
        <v>0.6</v>
      </c>
      <c r="DA6" s="721"/>
      <c r="DB6" s="721"/>
      <c r="DC6" s="741"/>
      <c r="DD6" s="663" t="s">
        <v>129</v>
      </c>
      <c r="DE6" s="658"/>
      <c r="DF6" s="658"/>
      <c r="DG6" s="658"/>
      <c r="DH6" s="658"/>
      <c r="DI6" s="658"/>
      <c r="DJ6" s="658"/>
      <c r="DK6" s="658"/>
      <c r="DL6" s="658"/>
      <c r="DM6" s="658"/>
      <c r="DN6" s="658"/>
      <c r="DO6" s="658"/>
      <c r="DP6" s="659"/>
      <c r="DQ6" s="663">
        <v>167191</v>
      </c>
      <c r="DR6" s="658"/>
      <c r="DS6" s="658"/>
      <c r="DT6" s="658"/>
      <c r="DU6" s="658"/>
      <c r="DV6" s="658"/>
      <c r="DW6" s="658"/>
      <c r="DX6" s="658"/>
      <c r="DY6" s="658"/>
      <c r="DZ6" s="658"/>
      <c r="EA6" s="658"/>
      <c r="EB6" s="658"/>
      <c r="EC6" s="694"/>
    </row>
    <row r="7" spans="2:143" ht="11.25" customHeight="1" x14ac:dyDescent="0.2">
      <c r="B7" s="654" t="s">
        <v>235</v>
      </c>
      <c r="C7" s="655"/>
      <c r="D7" s="655"/>
      <c r="E7" s="655"/>
      <c r="F7" s="655"/>
      <c r="G7" s="655"/>
      <c r="H7" s="655"/>
      <c r="I7" s="655"/>
      <c r="J7" s="655"/>
      <c r="K7" s="655"/>
      <c r="L7" s="655"/>
      <c r="M7" s="655"/>
      <c r="N7" s="655"/>
      <c r="O7" s="655"/>
      <c r="P7" s="655"/>
      <c r="Q7" s="656"/>
      <c r="R7" s="657">
        <v>1261</v>
      </c>
      <c r="S7" s="658"/>
      <c r="T7" s="658"/>
      <c r="U7" s="658"/>
      <c r="V7" s="658"/>
      <c r="W7" s="658"/>
      <c r="X7" s="658"/>
      <c r="Y7" s="659"/>
      <c r="Z7" s="695">
        <v>0</v>
      </c>
      <c r="AA7" s="695"/>
      <c r="AB7" s="695"/>
      <c r="AC7" s="695"/>
      <c r="AD7" s="696">
        <v>1261</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1889070</v>
      </c>
      <c r="BH7" s="658"/>
      <c r="BI7" s="658"/>
      <c r="BJ7" s="658"/>
      <c r="BK7" s="658"/>
      <c r="BL7" s="658"/>
      <c r="BM7" s="658"/>
      <c r="BN7" s="659"/>
      <c r="BO7" s="695">
        <v>36.200000000000003</v>
      </c>
      <c r="BP7" s="695"/>
      <c r="BQ7" s="695"/>
      <c r="BR7" s="695"/>
      <c r="BS7" s="696" t="s">
        <v>129</v>
      </c>
      <c r="BT7" s="696"/>
      <c r="BU7" s="696"/>
      <c r="BV7" s="696"/>
      <c r="BW7" s="696"/>
      <c r="BX7" s="696"/>
      <c r="BY7" s="696"/>
      <c r="BZ7" s="696"/>
      <c r="CA7" s="696"/>
      <c r="CB7" s="736"/>
      <c r="CD7" s="654" t="s">
        <v>237</v>
      </c>
      <c r="CE7" s="655"/>
      <c r="CF7" s="655"/>
      <c r="CG7" s="655"/>
      <c r="CH7" s="655"/>
      <c r="CI7" s="655"/>
      <c r="CJ7" s="655"/>
      <c r="CK7" s="655"/>
      <c r="CL7" s="655"/>
      <c r="CM7" s="655"/>
      <c r="CN7" s="655"/>
      <c r="CO7" s="655"/>
      <c r="CP7" s="655"/>
      <c r="CQ7" s="656"/>
      <c r="CR7" s="657">
        <v>3221220</v>
      </c>
      <c r="CS7" s="658"/>
      <c r="CT7" s="658"/>
      <c r="CU7" s="658"/>
      <c r="CV7" s="658"/>
      <c r="CW7" s="658"/>
      <c r="CX7" s="658"/>
      <c r="CY7" s="659"/>
      <c r="CZ7" s="695">
        <v>10.9</v>
      </c>
      <c r="DA7" s="695"/>
      <c r="DB7" s="695"/>
      <c r="DC7" s="695"/>
      <c r="DD7" s="663">
        <v>241811</v>
      </c>
      <c r="DE7" s="658"/>
      <c r="DF7" s="658"/>
      <c r="DG7" s="658"/>
      <c r="DH7" s="658"/>
      <c r="DI7" s="658"/>
      <c r="DJ7" s="658"/>
      <c r="DK7" s="658"/>
      <c r="DL7" s="658"/>
      <c r="DM7" s="658"/>
      <c r="DN7" s="658"/>
      <c r="DO7" s="658"/>
      <c r="DP7" s="659"/>
      <c r="DQ7" s="663">
        <v>2479270</v>
      </c>
      <c r="DR7" s="658"/>
      <c r="DS7" s="658"/>
      <c r="DT7" s="658"/>
      <c r="DU7" s="658"/>
      <c r="DV7" s="658"/>
      <c r="DW7" s="658"/>
      <c r="DX7" s="658"/>
      <c r="DY7" s="658"/>
      <c r="DZ7" s="658"/>
      <c r="EA7" s="658"/>
      <c r="EB7" s="658"/>
      <c r="EC7" s="694"/>
    </row>
    <row r="8" spans="2:143" ht="11.25" customHeight="1" x14ac:dyDescent="0.2">
      <c r="B8" s="654" t="s">
        <v>238</v>
      </c>
      <c r="C8" s="655"/>
      <c r="D8" s="655"/>
      <c r="E8" s="655"/>
      <c r="F8" s="655"/>
      <c r="G8" s="655"/>
      <c r="H8" s="655"/>
      <c r="I8" s="655"/>
      <c r="J8" s="655"/>
      <c r="K8" s="655"/>
      <c r="L8" s="655"/>
      <c r="M8" s="655"/>
      <c r="N8" s="655"/>
      <c r="O8" s="655"/>
      <c r="P8" s="655"/>
      <c r="Q8" s="656"/>
      <c r="R8" s="657">
        <v>12086</v>
      </c>
      <c r="S8" s="658"/>
      <c r="T8" s="658"/>
      <c r="U8" s="658"/>
      <c r="V8" s="658"/>
      <c r="W8" s="658"/>
      <c r="X8" s="658"/>
      <c r="Y8" s="659"/>
      <c r="Z8" s="695">
        <v>0</v>
      </c>
      <c r="AA8" s="695"/>
      <c r="AB8" s="695"/>
      <c r="AC8" s="695"/>
      <c r="AD8" s="696">
        <v>12086</v>
      </c>
      <c r="AE8" s="696"/>
      <c r="AF8" s="696"/>
      <c r="AG8" s="696"/>
      <c r="AH8" s="696"/>
      <c r="AI8" s="696"/>
      <c r="AJ8" s="696"/>
      <c r="AK8" s="696"/>
      <c r="AL8" s="660">
        <v>0.1</v>
      </c>
      <c r="AM8" s="661"/>
      <c r="AN8" s="661"/>
      <c r="AO8" s="697"/>
      <c r="AP8" s="654" t="s">
        <v>239</v>
      </c>
      <c r="AQ8" s="655"/>
      <c r="AR8" s="655"/>
      <c r="AS8" s="655"/>
      <c r="AT8" s="655"/>
      <c r="AU8" s="655"/>
      <c r="AV8" s="655"/>
      <c r="AW8" s="655"/>
      <c r="AX8" s="655"/>
      <c r="AY8" s="655"/>
      <c r="AZ8" s="655"/>
      <c r="BA8" s="655"/>
      <c r="BB8" s="655"/>
      <c r="BC8" s="655"/>
      <c r="BD8" s="655"/>
      <c r="BE8" s="655"/>
      <c r="BF8" s="656"/>
      <c r="BG8" s="657">
        <v>76644</v>
      </c>
      <c r="BH8" s="658"/>
      <c r="BI8" s="658"/>
      <c r="BJ8" s="658"/>
      <c r="BK8" s="658"/>
      <c r="BL8" s="658"/>
      <c r="BM8" s="658"/>
      <c r="BN8" s="659"/>
      <c r="BO8" s="695">
        <v>1.5</v>
      </c>
      <c r="BP8" s="695"/>
      <c r="BQ8" s="695"/>
      <c r="BR8" s="695"/>
      <c r="BS8" s="696" t="s">
        <v>129</v>
      </c>
      <c r="BT8" s="696"/>
      <c r="BU8" s="696"/>
      <c r="BV8" s="696"/>
      <c r="BW8" s="696"/>
      <c r="BX8" s="696"/>
      <c r="BY8" s="696"/>
      <c r="BZ8" s="696"/>
      <c r="CA8" s="696"/>
      <c r="CB8" s="736"/>
      <c r="CD8" s="654" t="s">
        <v>240</v>
      </c>
      <c r="CE8" s="655"/>
      <c r="CF8" s="655"/>
      <c r="CG8" s="655"/>
      <c r="CH8" s="655"/>
      <c r="CI8" s="655"/>
      <c r="CJ8" s="655"/>
      <c r="CK8" s="655"/>
      <c r="CL8" s="655"/>
      <c r="CM8" s="655"/>
      <c r="CN8" s="655"/>
      <c r="CO8" s="655"/>
      <c r="CP8" s="655"/>
      <c r="CQ8" s="656"/>
      <c r="CR8" s="657">
        <v>10410232</v>
      </c>
      <c r="CS8" s="658"/>
      <c r="CT8" s="658"/>
      <c r="CU8" s="658"/>
      <c r="CV8" s="658"/>
      <c r="CW8" s="658"/>
      <c r="CX8" s="658"/>
      <c r="CY8" s="659"/>
      <c r="CZ8" s="695">
        <v>35.299999999999997</v>
      </c>
      <c r="DA8" s="695"/>
      <c r="DB8" s="695"/>
      <c r="DC8" s="695"/>
      <c r="DD8" s="663">
        <v>20949</v>
      </c>
      <c r="DE8" s="658"/>
      <c r="DF8" s="658"/>
      <c r="DG8" s="658"/>
      <c r="DH8" s="658"/>
      <c r="DI8" s="658"/>
      <c r="DJ8" s="658"/>
      <c r="DK8" s="658"/>
      <c r="DL8" s="658"/>
      <c r="DM8" s="658"/>
      <c r="DN8" s="658"/>
      <c r="DO8" s="658"/>
      <c r="DP8" s="659"/>
      <c r="DQ8" s="663">
        <v>4707628</v>
      </c>
      <c r="DR8" s="658"/>
      <c r="DS8" s="658"/>
      <c r="DT8" s="658"/>
      <c r="DU8" s="658"/>
      <c r="DV8" s="658"/>
      <c r="DW8" s="658"/>
      <c r="DX8" s="658"/>
      <c r="DY8" s="658"/>
      <c r="DZ8" s="658"/>
      <c r="EA8" s="658"/>
      <c r="EB8" s="658"/>
      <c r="EC8" s="694"/>
    </row>
    <row r="9" spans="2:143" ht="11.25" customHeight="1" x14ac:dyDescent="0.2">
      <c r="B9" s="654" t="s">
        <v>241</v>
      </c>
      <c r="C9" s="655"/>
      <c r="D9" s="655"/>
      <c r="E9" s="655"/>
      <c r="F9" s="655"/>
      <c r="G9" s="655"/>
      <c r="H9" s="655"/>
      <c r="I9" s="655"/>
      <c r="J9" s="655"/>
      <c r="K9" s="655"/>
      <c r="L9" s="655"/>
      <c r="M9" s="655"/>
      <c r="N9" s="655"/>
      <c r="O9" s="655"/>
      <c r="P9" s="655"/>
      <c r="Q9" s="656"/>
      <c r="R9" s="657">
        <v>13682</v>
      </c>
      <c r="S9" s="658"/>
      <c r="T9" s="658"/>
      <c r="U9" s="658"/>
      <c r="V9" s="658"/>
      <c r="W9" s="658"/>
      <c r="X9" s="658"/>
      <c r="Y9" s="659"/>
      <c r="Z9" s="695">
        <v>0</v>
      </c>
      <c r="AA9" s="695"/>
      <c r="AB9" s="695"/>
      <c r="AC9" s="695"/>
      <c r="AD9" s="696">
        <v>13682</v>
      </c>
      <c r="AE9" s="696"/>
      <c r="AF9" s="696"/>
      <c r="AG9" s="696"/>
      <c r="AH9" s="696"/>
      <c r="AI9" s="696"/>
      <c r="AJ9" s="696"/>
      <c r="AK9" s="696"/>
      <c r="AL9" s="660">
        <v>0.1</v>
      </c>
      <c r="AM9" s="661"/>
      <c r="AN9" s="661"/>
      <c r="AO9" s="697"/>
      <c r="AP9" s="654" t="s">
        <v>242</v>
      </c>
      <c r="AQ9" s="655"/>
      <c r="AR9" s="655"/>
      <c r="AS9" s="655"/>
      <c r="AT9" s="655"/>
      <c r="AU9" s="655"/>
      <c r="AV9" s="655"/>
      <c r="AW9" s="655"/>
      <c r="AX9" s="655"/>
      <c r="AY9" s="655"/>
      <c r="AZ9" s="655"/>
      <c r="BA9" s="655"/>
      <c r="BB9" s="655"/>
      <c r="BC9" s="655"/>
      <c r="BD9" s="655"/>
      <c r="BE9" s="655"/>
      <c r="BF9" s="656"/>
      <c r="BG9" s="657">
        <v>1596800</v>
      </c>
      <c r="BH9" s="658"/>
      <c r="BI9" s="658"/>
      <c r="BJ9" s="658"/>
      <c r="BK9" s="658"/>
      <c r="BL9" s="658"/>
      <c r="BM9" s="658"/>
      <c r="BN9" s="659"/>
      <c r="BO9" s="695">
        <v>30.6</v>
      </c>
      <c r="BP9" s="695"/>
      <c r="BQ9" s="695"/>
      <c r="BR9" s="695"/>
      <c r="BS9" s="696" t="s">
        <v>129</v>
      </c>
      <c r="BT9" s="696"/>
      <c r="BU9" s="696"/>
      <c r="BV9" s="696"/>
      <c r="BW9" s="696"/>
      <c r="BX9" s="696"/>
      <c r="BY9" s="696"/>
      <c r="BZ9" s="696"/>
      <c r="CA9" s="696"/>
      <c r="CB9" s="736"/>
      <c r="CD9" s="654" t="s">
        <v>243</v>
      </c>
      <c r="CE9" s="655"/>
      <c r="CF9" s="655"/>
      <c r="CG9" s="655"/>
      <c r="CH9" s="655"/>
      <c r="CI9" s="655"/>
      <c r="CJ9" s="655"/>
      <c r="CK9" s="655"/>
      <c r="CL9" s="655"/>
      <c r="CM9" s="655"/>
      <c r="CN9" s="655"/>
      <c r="CO9" s="655"/>
      <c r="CP9" s="655"/>
      <c r="CQ9" s="656"/>
      <c r="CR9" s="657">
        <v>2702972</v>
      </c>
      <c r="CS9" s="658"/>
      <c r="CT9" s="658"/>
      <c r="CU9" s="658"/>
      <c r="CV9" s="658"/>
      <c r="CW9" s="658"/>
      <c r="CX9" s="658"/>
      <c r="CY9" s="659"/>
      <c r="CZ9" s="695">
        <v>9.1999999999999993</v>
      </c>
      <c r="DA9" s="695"/>
      <c r="DB9" s="695"/>
      <c r="DC9" s="695"/>
      <c r="DD9" s="663">
        <v>166507</v>
      </c>
      <c r="DE9" s="658"/>
      <c r="DF9" s="658"/>
      <c r="DG9" s="658"/>
      <c r="DH9" s="658"/>
      <c r="DI9" s="658"/>
      <c r="DJ9" s="658"/>
      <c r="DK9" s="658"/>
      <c r="DL9" s="658"/>
      <c r="DM9" s="658"/>
      <c r="DN9" s="658"/>
      <c r="DO9" s="658"/>
      <c r="DP9" s="659"/>
      <c r="DQ9" s="663">
        <v>1463758</v>
      </c>
      <c r="DR9" s="658"/>
      <c r="DS9" s="658"/>
      <c r="DT9" s="658"/>
      <c r="DU9" s="658"/>
      <c r="DV9" s="658"/>
      <c r="DW9" s="658"/>
      <c r="DX9" s="658"/>
      <c r="DY9" s="658"/>
      <c r="DZ9" s="658"/>
      <c r="EA9" s="658"/>
      <c r="EB9" s="658"/>
      <c r="EC9" s="694"/>
    </row>
    <row r="10" spans="2:143" ht="11.25" customHeight="1" x14ac:dyDescent="0.2">
      <c r="B10" s="654" t="s">
        <v>244</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95" t="s">
        <v>129</v>
      </c>
      <c r="AA10" s="695"/>
      <c r="AB10" s="695"/>
      <c r="AC10" s="695"/>
      <c r="AD10" s="696" t="s">
        <v>129</v>
      </c>
      <c r="AE10" s="696"/>
      <c r="AF10" s="696"/>
      <c r="AG10" s="696"/>
      <c r="AH10" s="696"/>
      <c r="AI10" s="696"/>
      <c r="AJ10" s="696"/>
      <c r="AK10" s="696"/>
      <c r="AL10" s="660" t="s">
        <v>129</v>
      </c>
      <c r="AM10" s="661"/>
      <c r="AN10" s="661"/>
      <c r="AO10" s="697"/>
      <c r="AP10" s="654" t="s">
        <v>245</v>
      </c>
      <c r="AQ10" s="655"/>
      <c r="AR10" s="655"/>
      <c r="AS10" s="655"/>
      <c r="AT10" s="655"/>
      <c r="AU10" s="655"/>
      <c r="AV10" s="655"/>
      <c r="AW10" s="655"/>
      <c r="AX10" s="655"/>
      <c r="AY10" s="655"/>
      <c r="AZ10" s="655"/>
      <c r="BA10" s="655"/>
      <c r="BB10" s="655"/>
      <c r="BC10" s="655"/>
      <c r="BD10" s="655"/>
      <c r="BE10" s="655"/>
      <c r="BF10" s="656"/>
      <c r="BG10" s="657">
        <v>96496</v>
      </c>
      <c r="BH10" s="658"/>
      <c r="BI10" s="658"/>
      <c r="BJ10" s="658"/>
      <c r="BK10" s="658"/>
      <c r="BL10" s="658"/>
      <c r="BM10" s="658"/>
      <c r="BN10" s="659"/>
      <c r="BO10" s="695">
        <v>1.8</v>
      </c>
      <c r="BP10" s="695"/>
      <c r="BQ10" s="695"/>
      <c r="BR10" s="695"/>
      <c r="BS10" s="696" t="s">
        <v>129</v>
      </c>
      <c r="BT10" s="696"/>
      <c r="BU10" s="696"/>
      <c r="BV10" s="696"/>
      <c r="BW10" s="696"/>
      <c r="BX10" s="696"/>
      <c r="BY10" s="696"/>
      <c r="BZ10" s="696"/>
      <c r="CA10" s="696"/>
      <c r="CB10" s="736"/>
      <c r="CD10" s="654" t="s">
        <v>246</v>
      </c>
      <c r="CE10" s="655"/>
      <c r="CF10" s="655"/>
      <c r="CG10" s="655"/>
      <c r="CH10" s="655"/>
      <c r="CI10" s="655"/>
      <c r="CJ10" s="655"/>
      <c r="CK10" s="655"/>
      <c r="CL10" s="655"/>
      <c r="CM10" s="655"/>
      <c r="CN10" s="655"/>
      <c r="CO10" s="655"/>
      <c r="CP10" s="655"/>
      <c r="CQ10" s="656"/>
      <c r="CR10" s="657">
        <v>12850</v>
      </c>
      <c r="CS10" s="658"/>
      <c r="CT10" s="658"/>
      <c r="CU10" s="658"/>
      <c r="CV10" s="658"/>
      <c r="CW10" s="658"/>
      <c r="CX10" s="658"/>
      <c r="CY10" s="659"/>
      <c r="CZ10" s="695">
        <v>0</v>
      </c>
      <c r="DA10" s="695"/>
      <c r="DB10" s="695"/>
      <c r="DC10" s="695"/>
      <c r="DD10" s="663" t="s">
        <v>129</v>
      </c>
      <c r="DE10" s="658"/>
      <c r="DF10" s="658"/>
      <c r="DG10" s="658"/>
      <c r="DH10" s="658"/>
      <c r="DI10" s="658"/>
      <c r="DJ10" s="658"/>
      <c r="DK10" s="658"/>
      <c r="DL10" s="658"/>
      <c r="DM10" s="658"/>
      <c r="DN10" s="658"/>
      <c r="DO10" s="658"/>
      <c r="DP10" s="659"/>
      <c r="DQ10" s="663">
        <v>12850</v>
      </c>
      <c r="DR10" s="658"/>
      <c r="DS10" s="658"/>
      <c r="DT10" s="658"/>
      <c r="DU10" s="658"/>
      <c r="DV10" s="658"/>
      <c r="DW10" s="658"/>
      <c r="DX10" s="658"/>
      <c r="DY10" s="658"/>
      <c r="DZ10" s="658"/>
      <c r="EA10" s="658"/>
      <c r="EB10" s="658"/>
      <c r="EC10" s="694"/>
    </row>
    <row r="11" spans="2:143" ht="11.25" customHeight="1" x14ac:dyDescent="0.2">
      <c r="B11" s="654" t="s">
        <v>247</v>
      </c>
      <c r="C11" s="655"/>
      <c r="D11" s="655"/>
      <c r="E11" s="655"/>
      <c r="F11" s="655"/>
      <c r="G11" s="655"/>
      <c r="H11" s="655"/>
      <c r="I11" s="655"/>
      <c r="J11" s="655"/>
      <c r="K11" s="655"/>
      <c r="L11" s="655"/>
      <c r="M11" s="655"/>
      <c r="N11" s="655"/>
      <c r="O11" s="655"/>
      <c r="P11" s="655"/>
      <c r="Q11" s="656"/>
      <c r="R11" s="657">
        <v>1138414</v>
      </c>
      <c r="S11" s="658"/>
      <c r="T11" s="658"/>
      <c r="U11" s="658"/>
      <c r="V11" s="658"/>
      <c r="W11" s="658"/>
      <c r="X11" s="658"/>
      <c r="Y11" s="659"/>
      <c r="Z11" s="660">
        <v>3.7</v>
      </c>
      <c r="AA11" s="661"/>
      <c r="AB11" s="661"/>
      <c r="AC11" s="662"/>
      <c r="AD11" s="663">
        <v>1138414</v>
      </c>
      <c r="AE11" s="658"/>
      <c r="AF11" s="658"/>
      <c r="AG11" s="658"/>
      <c r="AH11" s="658"/>
      <c r="AI11" s="658"/>
      <c r="AJ11" s="658"/>
      <c r="AK11" s="659"/>
      <c r="AL11" s="660">
        <v>7.7</v>
      </c>
      <c r="AM11" s="661"/>
      <c r="AN11" s="661"/>
      <c r="AO11" s="697"/>
      <c r="AP11" s="654" t="s">
        <v>248</v>
      </c>
      <c r="AQ11" s="655"/>
      <c r="AR11" s="655"/>
      <c r="AS11" s="655"/>
      <c r="AT11" s="655"/>
      <c r="AU11" s="655"/>
      <c r="AV11" s="655"/>
      <c r="AW11" s="655"/>
      <c r="AX11" s="655"/>
      <c r="AY11" s="655"/>
      <c r="AZ11" s="655"/>
      <c r="BA11" s="655"/>
      <c r="BB11" s="655"/>
      <c r="BC11" s="655"/>
      <c r="BD11" s="655"/>
      <c r="BE11" s="655"/>
      <c r="BF11" s="656"/>
      <c r="BG11" s="657">
        <v>119130</v>
      </c>
      <c r="BH11" s="658"/>
      <c r="BI11" s="658"/>
      <c r="BJ11" s="658"/>
      <c r="BK11" s="658"/>
      <c r="BL11" s="658"/>
      <c r="BM11" s="658"/>
      <c r="BN11" s="659"/>
      <c r="BO11" s="695">
        <v>2.2999999999999998</v>
      </c>
      <c r="BP11" s="695"/>
      <c r="BQ11" s="695"/>
      <c r="BR11" s="695"/>
      <c r="BS11" s="696" t="s">
        <v>129</v>
      </c>
      <c r="BT11" s="696"/>
      <c r="BU11" s="696"/>
      <c r="BV11" s="696"/>
      <c r="BW11" s="696"/>
      <c r="BX11" s="696"/>
      <c r="BY11" s="696"/>
      <c r="BZ11" s="696"/>
      <c r="CA11" s="696"/>
      <c r="CB11" s="736"/>
      <c r="CD11" s="654" t="s">
        <v>249</v>
      </c>
      <c r="CE11" s="655"/>
      <c r="CF11" s="655"/>
      <c r="CG11" s="655"/>
      <c r="CH11" s="655"/>
      <c r="CI11" s="655"/>
      <c r="CJ11" s="655"/>
      <c r="CK11" s="655"/>
      <c r="CL11" s="655"/>
      <c r="CM11" s="655"/>
      <c r="CN11" s="655"/>
      <c r="CO11" s="655"/>
      <c r="CP11" s="655"/>
      <c r="CQ11" s="656"/>
      <c r="CR11" s="657">
        <v>1532786</v>
      </c>
      <c r="CS11" s="658"/>
      <c r="CT11" s="658"/>
      <c r="CU11" s="658"/>
      <c r="CV11" s="658"/>
      <c r="CW11" s="658"/>
      <c r="CX11" s="658"/>
      <c r="CY11" s="659"/>
      <c r="CZ11" s="695">
        <v>5.2</v>
      </c>
      <c r="DA11" s="695"/>
      <c r="DB11" s="695"/>
      <c r="DC11" s="695"/>
      <c r="DD11" s="663">
        <v>559460</v>
      </c>
      <c r="DE11" s="658"/>
      <c r="DF11" s="658"/>
      <c r="DG11" s="658"/>
      <c r="DH11" s="658"/>
      <c r="DI11" s="658"/>
      <c r="DJ11" s="658"/>
      <c r="DK11" s="658"/>
      <c r="DL11" s="658"/>
      <c r="DM11" s="658"/>
      <c r="DN11" s="658"/>
      <c r="DO11" s="658"/>
      <c r="DP11" s="659"/>
      <c r="DQ11" s="663">
        <v>798345</v>
      </c>
      <c r="DR11" s="658"/>
      <c r="DS11" s="658"/>
      <c r="DT11" s="658"/>
      <c r="DU11" s="658"/>
      <c r="DV11" s="658"/>
      <c r="DW11" s="658"/>
      <c r="DX11" s="658"/>
      <c r="DY11" s="658"/>
      <c r="DZ11" s="658"/>
      <c r="EA11" s="658"/>
      <c r="EB11" s="658"/>
      <c r="EC11" s="694"/>
    </row>
    <row r="12" spans="2:143" ht="11.25" customHeight="1" x14ac:dyDescent="0.2">
      <c r="B12" s="654" t="s">
        <v>250</v>
      </c>
      <c r="C12" s="655"/>
      <c r="D12" s="655"/>
      <c r="E12" s="655"/>
      <c r="F12" s="655"/>
      <c r="G12" s="655"/>
      <c r="H12" s="655"/>
      <c r="I12" s="655"/>
      <c r="J12" s="655"/>
      <c r="K12" s="655"/>
      <c r="L12" s="655"/>
      <c r="M12" s="655"/>
      <c r="N12" s="655"/>
      <c r="O12" s="655"/>
      <c r="P12" s="655"/>
      <c r="Q12" s="656"/>
      <c r="R12" s="657">
        <v>38073</v>
      </c>
      <c r="S12" s="658"/>
      <c r="T12" s="658"/>
      <c r="U12" s="658"/>
      <c r="V12" s="658"/>
      <c r="W12" s="658"/>
      <c r="X12" s="658"/>
      <c r="Y12" s="659"/>
      <c r="Z12" s="695">
        <v>0.1</v>
      </c>
      <c r="AA12" s="695"/>
      <c r="AB12" s="695"/>
      <c r="AC12" s="695"/>
      <c r="AD12" s="696">
        <v>38073</v>
      </c>
      <c r="AE12" s="696"/>
      <c r="AF12" s="696"/>
      <c r="AG12" s="696"/>
      <c r="AH12" s="696"/>
      <c r="AI12" s="696"/>
      <c r="AJ12" s="696"/>
      <c r="AK12" s="696"/>
      <c r="AL12" s="660">
        <v>0.3</v>
      </c>
      <c r="AM12" s="661"/>
      <c r="AN12" s="661"/>
      <c r="AO12" s="697"/>
      <c r="AP12" s="654" t="s">
        <v>251</v>
      </c>
      <c r="AQ12" s="655"/>
      <c r="AR12" s="655"/>
      <c r="AS12" s="655"/>
      <c r="AT12" s="655"/>
      <c r="AU12" s="655"/>
      <c r="AV12" s="655"/>
      <c r="AW12" s="655"/>
      <c r="AX12" s="655"/>
      <c r="AY12" s="655"/>
      <c r="AZ12" s="655"/>
      <c r="BA12" s="655"/>
      <c r="BB12" s="655"/>
      <c r="BC12" s="655"/>
      <c r="BD12" s="655"/>
      <c r="BE12" s="655"/>
      <c r="BF12" s="656"/>
      <c r="BG12" s="657">
        <v>2848625</v>
      </c>
      <c r="BH12" s="658"/>
      <c r="BI12" s="658"/>
      <c r="BJ12" s="658"/>
      <c r="BK12" s="658"/>
      <c r="BL12" s="658"/>
      <c r="BM12" s="658"/>
      <c r="BN12" s="659"/>
      <c r="BO12" s="695">
        <v>54.6</v>
      </c>
      <c r="BP12" s="695"/>
      <c r="BQ12" s="695"/>
      <c r="BR12" s="695"/>
      <c r="BS12" s="696" t="s">
        <v>129</v>
      </c>
      <c r="BT12" s="696"/>
      <c r="BU12" s="696"/>
      <c r="BV12" s="696"/>
      <c r="BW12" s="696"/>
      <c r="BX12" s="696"/>
      <c r="BY12" s="696"/>
      <c r="BZ12" s="696"/>
      <c r="CA12" s="696"/>
      <c r="CB12" s="736"/>
      <c r="CD12" s="654" t="s">
        <v>252</v>
      </c>
      <c r="CE12" s="655"/>
      <c r="CF12" s="655"/>
      <c r="CG12" s="655"/>
      <c r="CH12" s="655"/>
      <c r="CI12" s="655"/>
      <c r="CJ12" s="655"/>
      <c r="CK12" s="655"/>
      <c r="CL12" s="655"/>
      <c r="CM12" s="655"/>
      <c r="CN12" s="655"/>
      <c r="CO12" s="655"/>
      <c r="CP12" s="655"/>
      <c r="CQ12" s="656"/>
      <c r="CR12" s="657">
        <v>2085902</v>
      </c>
      <c r="CS12" s="658"/>
      <c r="CT12" s="658"/>
      <c r="CU12" s="658"/>
      <c r="CV12" s="658"/>
      <c r="CW12" s="658"/>
      <c r="CX12" s="658"/>
      <c r="CY12" s="659"/>
      <c r="CZ12" s="695">
        <v>7.1</v>
      </c>
      <c r="DA12" s="695"/>
      <c r="DB12" s="695"/>
      <c r="DC12" s="695"/>
      <c r="DD12" s="663">
        <v>2260</v>
      </c>
      <c r="DE12" s="658"/>
      <c r="DF12" s="658"/>
      <c r="DG12" s="658"/>
      <c r="DH12" s="658"/>
      <c r="DI12" s="658"/>
      <c r="DJ12" s="658"/>
      <c r="DK12" s="658"/>
      <c r="DL12" s="658"/>
      <c r="DM12" s="658"/>
      <c r="DN12" s="658"/>
      <c r="DO12" s="658"/>
      <c r="DP12" s="659"/>
      <c r="DQ12" s="663">
        <v>1268047</v>
      </c>
      <c r="DR12" s="658"/>
      <c r="DS12" s="658"/>
      <c r="DT12" s="658"/>
      <c r="DU12" s="658"/>
      <c r="DV12" s="658"/>
      <c r="DW12" s="658"/>
      <c r="DX12" s="658"/>
      <c r="DY12" s="658"/>
      <c r="DZ12" s="658"/>
      <c r="EA12" s="658"/>
      <c r="EB12" s="658"/>
      <c r="EC12" s="694"/>
    </row>
    <row r="13" spans="2:143" ht="11.25" customHeight="1" x14ac:dyDescent="0.2">
      <c r="B13" s="654" t="s">
        <v>253</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129</v>
      </c>
      <c r="AA13" s="695"/>
      <c r="AB13" s="695"/>
      <c r="AC13" s="695"/>
      <c r="AD13" s="696" t="s">
        <v>129</v>
      </c>
      <c r="AE13" s="696"/>
      <c r="AF13" s="696"/>
      <c r="AG13" s="696"/>
      <c r="AH13" s="696"/>
      <c r="AI13" s="696"/>
      <c r="AJ13" s="696"/>
      <c r="AK13" s="696"/>
      <c r="AL13" s="660" t="s">
        <v>129</v>
      </c>
      <c r="AM13" s="661"/>
      <c r="AN13" s="661"/>
      <c r="AO13" s="697"/>
      <c r="AP13" s="654" t="s">
        <v>254</v>
      </c>
      <c r="AQ13" s="655"/>
      <c r="AR13" s="655"/>
      <c r="AS13" s="655"/>
      <c r="AT13" s="655"/>
      <c r="AU13" s="655"/>
      <c r="AV13" s="655"/>
      <c r="AW13" s="655"/>
      <c r="AX13" s="655"/>
      <c r="AY13" s="655"/>
      <c r="AZ13" s="655"/>
      <c r="BA13" s="655"/>
      <c r="BB13" s="655"/>
      <c r="BC13" s="655"/>
      <c r="BD13" s="655"/>
      <c r="BE13" s="655"/>
      <c r="BF13" s="656"/>
      <c r="BG13" s="657">
        <v>2819046</v>
      </c>
      <c r="BH13" s="658"/>
      <c r="BI13" s="658"/>
      <c r="BJ13" s="658"/>
      <c r="BK13" s="658"/>
      <c r="BL13" s="658"/>
      <c r="BM13" s="658"/>
      <c r="BN13" s="659"/>
      <c r="BO13" s="695">
        <v>54</v>
      </c>
      <c r="BP13" s="695"/>
      <c r="BQ13" s="695"/>
      <c r="BR13" s="695"/>
      <c r="BS13" s="696" t="s">
        <v>129</v>
      </c>
      <c r="BT13" s="696"/>
      <c r="BU13" s="696"/>
      <c r="BV13" s="696"/>
      <c r="BW13" s="696"/>
      <c r="BX13" s="696"/>
      <c r="BY13" s="696"/>
      <c r="BZ13" s="696"/>
      <c r="CA13" s="696"/>
      <c r="CB13" s="736"/>
      <c r="CD13" s="654" t="s">
        <v>255</v>
      </c>
      <c r="CE13" s="655"/>
      <c r="CF13" s="655"/>
      <c r="CG13" s="655"/>
      <c r="CH13" s="655"/>
      <c r="CI13" s="655"/>
      <c r="CJ13" s="655"/>
      <c r="CK13" s="655"/>
      <c r="CL13" s="655"/>
      <c r="CM13" s="655"/>
      <c r="CN13" s="655"/>
      <c r="CO13" s="655"/>
      <c r="CP13" s="655"/>
      <c r="CQ13" s="656"/>
      <c r="CR13" s="657">
        <v>2802465</v>
      </c>
      <c r="CS13" s="658"/>
      <c r="CT13" s="658"/>
      <c r="CU13" s="658"/>
      <c r="CV13" s="658"/>
      <c r="CW13" s="658"/>
      <c r="CX13" s="658"/>
      <c r="CY13" s="659"/>
      <c r="CZ13" s="695">
        <v>9.5</v>
      </c>
      <c r="DA13" s="695"/>
      <c r="DB13" s="695"/>
      <c r="DC13" s="695"/>
      <c r="DD13" s="663">
        <v>2102185</v>
      </c>
      <c r="DE13" s="658"/>
      <c r="DF13" s="658"/>
      <c r="DG13" s="658"/>
      <c r="DH13" s="658"/>
      <c r="DI13" s="658"/>
      <c r="DJ13" s="658"/>
      <c r="DK13" s="658"/>
      <c r="DL13" s="658"/>
      <c r="DM13" s="658"/>
      <c r="DN13" s="658"/>
      <c r="DO13" s="658"/>
      <c r="DP13" s="659"/>
      <c r="DQ13" s="663">
        <v>838675</v>
      </c>
      <c r="DR13" s="658"/>
      <c r="DS13" s="658"/>
      <c r="DT13" s="658"/>
      <c r="DU13" s="658"/>
      <c r="DV13" s="658"/>
      <c r="DW13" s="658"/>
      <c r="DX13" s="658"/>
      <c r="DY13" s="658"/>
      <c r="DZ13" s="658"/>
      <c r="EA13" s="658"/>
      <c r="EB13" s="658"/>
      <c r="EC13" s="694"/>
    </row>
    <row r="14" spans="2:143" ht="11.25" customHeight="1" x14ac:dyDescent="0.2">
      <c r="B14" s="654" t="s">
        <v>256</v>
      </c>
      <c r="C14" s="655"/>
      <c r="D14" s="655"/>
      <c r="E14" s="655"/>
      <c r="F14" s="655"/>
      <c r="G14" s="655"/>
      <c r="H14" s="655"/>
      <c r="I14" s="655"/>
      <c r="J14" s="655"/>
      <c r="K14" s="655"/>
      <c r="L14" s="655"/>
      <c r="M14" s="655"/>
      <c r="N14" s="655"/>
      <c r="O14" s="655"/>
      <c r="P14" s="655"/>
      <c r="Q14" s="656"/>
      <c r="R14" s="657" t="s">
        <v>129</v>
      </c>
      <c r="S14" s="658"/>
      <c r="T14" s="658"/>
      <c r="U14" s="658"/>
      <c r="V14" s="658"/>
      <c r="W14" s="658"/>
      <c r="X14" s="658"/>
      <c r="Y14" s="659"/>
      <c r="Z14" s="695" t="s">
        <v>129</v>
      </c>
      <c r="AA14" s="695"/>
      <c r="AB14" s="695"/>
      <c r="AC14" s="695"/>
      <c r="AD14" s="696" t="s">
        <v>129</v>
      </c>
      <c r="AE14" s="696"/>
      <c r="AF14" s="696"/>
      <c r="AG14" s="696"/>
      <c r="AH14" s="696"/>
      <c r="AI14" s="696"/>
      <c r="AJ14" s="696"/>
      <c r="AK14" s="696"/>
      <c r="AL14" s="660" t="s">
        <v>129</v>
      </c>
      <c r="AM14" s="661"/>
      <c r="AN14" s="661"/>
      <c r="AO14" s="697"/>
      <c r="AP14" s="654" t="s">
        <v>257</v>
      </c>
      <c r="AQ14" s="655"/>
      <c r="AR14" s="655"/>
      <c r="AS14" s="655"/>
      <c r="AT14" s="655"/>
      <c r="AU14" s="655"/>
      <c r="AV14" s="655"/>
      <c r="AW14" s="655"/>
      <c r="AX14" s="655"/>
      <c r="AY14" s="655"/>
      <c r="AZ14" s="655"/>
      <c r="BA14" s="655"/>
      <c r="BB14" s="655"/>
      <c r="BC14" s="655"/>
      <c r="BD14" s="655"/>
      <c r="BE14" s="655"/>
      <c r="BF14" s="656"/>
      <c r="BG14" s="657">
        <v>206326</v>
      </c>
      <c r="BH14" s="658"/>
      <c r="BI14" s="658"/>
      <c r="BJ14" s="658"/>
      <c r="BK14" s="658"/>
      <c r="BL14" s="658"/>
      <c r="BM14" s="658"/>
      <c r="BN14" s="659"/>
      <c r="BO14" s="695">
        <v>4</v>
      </c>
      <c r="BP14" s="695"/>
      <c r="BQ14" s="695"/>
      <c r="BR14" s="695"/>
      <c r="BS14" s="696" t="s">
        <v>129</v>
      </c>
      <c r="BT14" s="696"/>
      <c r="BU14" s="696"/>
      <c r="BV14" s="696"/>
      <c r="BW14" s="696"/>
      <c r="BX14" s="696"/>
      <c r="BY14" s="696"/>
      <c r="BZ14" s="696"/>
      <c r="CA14" s="696"/>
      <c r="CB14" s="736"/>
      <c r="CD14" s="654" t="s">
        <v>258</v>
      </c>
      <c r="CE14" s="655"/>
      <c r="CF14" s="655"/>
      <c r="CG14" s="655"/>
      <c r="CH14" s="655"/>
      <c r="CI14" s="655"/>
      <c r="CJ14" s="655"/>
      <c r="CK14" s="655"/>
      <c r="CL14" s="655"/>
      <c r="CM14" s="655"/>
      <c r="CN14" s="655"/>
      <c r="CO14" s="655"/>
      <c r="CP14" s="655"/>
      <c r="CQ14" s="656"/>
      <c r="CR14" s="657">
        <v>858343</v>
      </c>
      <c r="CS14" s="658"/>
      <c r="CT14" s="658"/>
      <c r="CU14" s="658"/>
      <c r="CV14" s="658"/>
      <c r="CW14" s="658"/>
      <c r="CX14" s="658"/>
      <c r="CY14" s="659"/>
      <c r="CZ14" s="695">
        <v>2.9</v>
      </c>
      <c r="DA14" s="695"/>
      <c r="DB14" s="695"/>
      <c r="DC14" s="695"/>
      <c r="DD14" s="663">
        <v>102073</v>
      </c>
      <c r="DE14" s="658"/>
      <c r="DF14" s="658"/>
      <c r="DG14" s="658"/>
      <c r="DH14" s="658"/>
      <c r="DI14" s="658"/>
      <c r="DJ14" s="658"/>
      <c r="DK14" s="658"/>
      <c r="DL14" s="658"/>
      <c r="DM14" s="658"/>
      <c r="DN14" s="658"/>
      <c r="DO14" s="658"/>
      <c r="DP14" s="659"/>
      <c r="DQ14" s="663">
        <v>766015</v>
      </c>
      <c r="DR14" s="658"/>
      <c r="DS14" s="658"/>
      <c r="DT14" s="658"/>
      <c r="DU14" s="658"/>
      <c r="DV14" s="658"/>
      <c r="DW14" s="658"/>
      <c r="DX14" s="658"/>
      <c r="DY14" s="658"/>
      <c r="DZ14" s="658"/>
      <c r="EA14" s="658"/>
      <c r="EB14" s="658"/>
      <c r="EC14" s="694"/>
    </row>
    <row r="15" spans="2:143" ht="11.25" customHeight="1" x14ac:dyDescent="0.2">
      <c r="B15" s="654" t="s">
        <v>259</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129</v>
      </c>
      <c r="AA15" s="695"/>
      <c r="AB15" s="695"/>
      <c r="AC15" s="695"/>
      <c r="AD15" s="696" t="s">
        <v>129</v>
      </c>
      <c r="AE15" s="696"/>
      <c r="AF15" s="696"/>
      <c r="AG15" s="696"/>
      <c r="AH15" s="696"/>
      <c r="AI15" s="696"/>
      <c r="AJ15" s="696"/>
      <c r="AK15" s="696"/>
      <c r="AL15" s="660" t="s">
        <v>129</v>
      </c>
      <c r="AM15" s="661"/>
      <c r="AN15" s="661"/>
      <c r="AO15" s="697"/>
      <c r="AP15" s="654" t="s">
        <v>260</v>
      </c>
      <c r="AQ15" s="655"/>
      <c r="AR15" s="655"/>
      <c r="AS15" s="655"/>
      <c r="AT15" s="655"/>
      <c r="AU15" s="655"/>
      <c r="AV15" s="655"/>
      <c r="AW15" s="655"/>
      <c r="AX15" s="655"/>
      <c r="AY15" s="655"/>
      <c r="AZ15" s="655"/>
      <c r="BA15" s="655"/>
      <c r="BB15" s="655"/>
      <c r="BC15" s="655"/>
      <c r="BD15" s="655"/>
      <c r="BE15" s="655"/>
      <c r="BF15" s="656"/>
      <c r="BG15" s="657">
        <v>270979</v>
      </c>
      <c r="BH15" s="658"/>
      <c r="BI15" s="658"/>
      <c r="BJ15" s="658"/>
      <c r="BK15" s="658"/>
      <c r="BL15" s="658"/>
      <c r="BM15" s="658"/>
      <c r="BN15" s="659"/>
      <c r="BO15" s="695">
        <v>5.2</v>
      </c>
      <c r="BP15" s="695"/>
      <c r="BQ15" s="695"/>
      <c r="BR15" s="695"/>
      <c r="BS15" s="696" t="s">
        <v>129</v>
      </c>
      <c r="BT15" s="696"/>
      <c r="BU15" s="696"/>
      <c r="BV15" s="696"/>
      <c r="BW15" s="696"/>
      <c r="BX15" s="696"/>
      <c r="BY15" s="696"/>
      <c r="BZ15" s="696"/>
      <c r="CA15" s="696"/>
      <c r="CB15" s="736"/>
      <c r="CD15" s="654" t="s">
        <v>261</v>
      </c>
      <c r="CE15" s="655"/>
      <c r="CF15" s="655"/>
      <c r="CG15" s="655"/>
      <c r="CH15" s="655"/>
      <c r="CI15" s="655"/>
      <c r="CJ15" s="655"/>
      <c r="CK15" s="655"/>
      <c r="CL15" s="655"/>
      <c r="CM15" s="655"/>
      <c r="CN15" s="655"/>
      <c r="CO15" s="655"/>
      <c r="CP15" s="655"/>
      <c r="CQ15" s="656"/>
      <c r="CR15" s="657">
        <v>2279442</v>
      </c>
      <c r="CS15" s="658"/>
      <c r="CT15" s="658"/>
      <c r="CU15" s="658"/>
      <c r="CV15" s="658"/>
      <c r="CW15" s="658"/>
      <c r="CX15" s="658"/>
      <c r="CY15" s="659"/>
      <c r="CZ15" s="695">
        <v>7.7</v>
      </c>
      <c r="DA15" s="695"/>
      <c r="DB15" s="695"/>
      <c r="DC15" s="695"/>
      <c r="DD15" s="663">
        <v>363747</v>
      </c>
      <c r="DE15" s="658"/>
      <c r="DF15" s="658"/>
      <c r="DG15" s="658"/>
      <c r="DH15" s="658"/>
      <c r="DI15" s="658"/>
      <c r="DJ15" s="658"/>
      <c r="DK15" s="658"/>
      <c r="DL15" s="658"/>
      <c r="DM15" s="658"/>
      <c r="DN15" s="658"/>
      <c r="DO15" s="658"/>
      <c r="DP15" s="659"/>
      <c r="DQ15" s="663">
        <v>1624935</v>
      </c>
      <c r="DR15" s="658"/>
      <c r="DS15" s="658"/>
      <c r="DT15" s="658"/>
      <c r="DU15" s="658"/>
      <c r="DV15" s="658"/>
      <c r="DW15" s="658"/>
      <c r="DX15" s="658"/>
      <c r="DY15" s="658"/>
      <c r="DZ15" s="658"/>
      <c r="EA15" s="658"/>
      <c r="EB15" s="658"/>
      <c r="EC15" s="694"/>
    </row>
    <row r="16" spans="2:143" ht="11.25" customHeight="1" x14ac:dyDescent="0.2">
      <c r="B16" s="654" t="s">
        <v>262</v>
      </c>
      <c r="C16" s="655"/>
      <c r="D16" s="655"/>
      <c r="E16" s="655"/>
      <c r="F16" s="655"/>
      <c r="G16" s="655"/>
      <c r="H16" s="655"/>
      <c r="I16" s="655"/>
      <c r="J16" s="655"/>
      <c r="K16" s="655"/>
      <c r="L16" s="655"/>
      <c r="M16" s="655"/>
      <c r="N16" s="655"/>
      <c r="O16" s="655"/>
      <c r="P16" s="655"/>
      <c r="Q16" s="656"/>
      <c r="R16" s="657">
        <v>13324</v>
      </c>
      <c r="S16" s="658"/>
      <c r="T16" s="658"/>
      <c r="U16" s="658"/>
      <c r="V16" s="658"/>
      <c r="W16" s="658"/>
      <c r="X16" s="658"/>
      <c r="Y16" s="659"/>
      <c r="Z16" s="695">
        <v>0</v>
      </c>
      <c r="AA16" s="695"/>
      <c r="AB16" s="695"/>
      <c r="AC16" s="695"/>
      <c r="AD16" s="696">
        <v>13324</v>
      </c>
      <c r="AE16" s="696"/>
      <c r="AF16" s="696"/>
      <c r="AG16" s="696"/>
      <c r="AH16" s="696"/>
      <c r="AI16" s="696"/>
      <c r="AJ16" s="696"/>
      <c r="AK16" s="696"/>
      <c r="AL16" s="660">
        <v>0.1</v>
      </c>
      <c r="AM16" s="661"/>
      <c r="AN16" s="661"/>
      <c r="AO16" s="697"/>
      <c r="AP16" s="654" t="s">
        <v>263</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95" t="s">
        <v>129</v>
      </c>
      <c r="BP16" s="695"/>
      <c r="BQ16" s="695"/>
      <c r="BR16" s="695"/>
      <c r="BS16" s="696" t="s">
        <v>129</v>
      </c>
      <c r="BT16" s="696"/>
      <c r="BU16" s="696"/>
      <c r="BV16" s="696"/>
      <c r="BW16" s="696"/>
      <c r="BX16" s="696"/>
      <c r="BY16" s="696"/>
      <c r="BZ16" s="696"/>
      <c r="CA16" s="696"/>
      <c r="CB16" s="736"/>
      <c r="CD16" s="654" t="s">
        <v>264</v>
      </c>
      <c r="CE16" s="655"/>
      <c r="CF16" s="655"/>
      <c r="CG16" s="655"/>
      <c r="CH16" s="655"/>
      <c r="CI16" s="655"/>
      <c r="CJ16" s="655"/>
      <c r="CK16" s="655"/>
      <c r="CL16" s="655"/>
      <c r="CM16" s="655"/>
      <c r="CN16" s="655"/>
      <c r="CO16" s="655"/>
      <c r="CP16" s="655"/>
      <c r="CQ16" s="656"/>
      <c r="CR16" s="657">
        <v>195233</v>
      </c>
      <c r="CS16" s="658"/>
      <c r="CT16" s="658"/>
      <c r="CU16" s="658"/>
      <c r="CV16" s="658"/>
      <c r="CW16" s="658"/>
      <c r="CX16" s="658"/>
      <c r="CY16" s="659"/>
      <c r="CZ16" s="695">
        <v>0.7</v>
      </c>
      <c r="DA16" s="695"/>
      <c r="DB16" s="695"/>
      <c r="DC16" s="695"/>
      <c r="DD16" s="663" t="s">
        <v>129</v>
      </c>
      <c r="DE16" s="658"/>
      <c r="DF16" s="658"/>
      <c r="DG16" s="658"/>
      <c r="DH16" s="658"/>
      <c r="DI16" s="658"/>
      <c r="DJ16" s="658"/>
      <c r="DK16" s="658"/>
      <c r="DL16" s="658"/>
      <c r="DM16" s="658"/>
      <c r="DN16" s="658"/>
      <c r="DO16" s="658"/>
      <c r="DP16" s="659"/>
      <c r="DQ16" s="663">
        <v>73680</v>
      </c>
      <c r="DR16" s="658"/>
      <c r="DS16" s="658"/>
      <c r="DT16" s="658"/>
      <c r="DU16" s="658"/>
      <c r="DV16" s="658"/>
      <c r="DW16" s="658"/>
      <c r="DX16" s="658"/>
      <c r="DY16" s="658"/>
      <c r="DZ16" s="658"/>
      <c r="EA16" s="658"/>
      <c r="EB16" s="658"/>
      <c r="EC16" s="694"/>
    </row>
    <row r="17" spans="2:133" ht="11.25" customHeight="1" x14ac:dyDescent="0.2">
      <c r="B17" s="654" t="s">
        <v>265</v>
      </c>
      <c r="C17" s="655"/>
      <c r="D17" s="655"/>
      <c r="E17" s="655"/>
      <c r="F17" s="655"/>
      <c r="G17" s="655"/>
      <c r="H17" s="655"/>
      <c r="I17" s="655"/>
      <c r="J17" s="655"/>
      <c r="K17" s="655"/>
      <c r="L17" s="655"/>
      <c r="M17" s="655"/>
      <c r="N17" s="655"/>
      <c r="O17" s="655"/>
      <c r="P17" s="655"/>
      <c r="Q17" s="656"/>
      <c r="R17" s="657">
        <v>56761</v>
      </c>
      <c r="S17" s="658"/>
      <c r="T17" s="658"/>
      <c r="U17" s="658"/>
      <c r="V17" s="658"/>
      <c r="W17" s="658"/>
      <c r="X17" s="658"/>
      <c r="Y17" s="659"/>
      <c r="Z17" s="695">
        <v>0.2</v>
      </c>
      <c r="AA17" s="695"/>
      <c r="AB17" s="695"/>
      <c r="AC17" s="695"/>
      <c r="AD17" s="696">
        <v>56761</v>
      </c>
      <c r="AE17" s="696"/>
      <c r="AF17" s="696"/>
      <c r="AG17" s="696"/>
      <c r="AH17" s="696"/>
      <c r="AI17" s="696"/>
      <c r="AJ17" s="696"/>
      <c r="AK17" s="696"/>
      <c r="AL17" s="660">
        <v>0.4</v>
      </c>
      <c r="AM17" s="661"/>
      <c r="AN17" s="661"/>
      <c r="AO17" s="697"/>
      <c r="AP17" s="654" t="s">
        <v>266</v>
      </c>
      <c r="AQ17" s="655"/>
      <c r="AR17" s="655"/>
      <c r="AS17" s="655"/>
      <c r="AT17" s="655"/>
      <c r="AU17" s="655"/>
      <c r="AV17" s="655"/>
      <c r="AW17" s="655"/>
      <c r="AX17" s="655"/>
      <c r="AY17" s="655"/>
      <c r="AZ17" s="655"/>
      <c r="BA17" s="655"/>
      <c r="BB17" s="655"/>
      <c r="BC17" s="655"/>
      <c r="BD17" s="655"/>
      <c r="BE17" s="655"/>
      <c r="BF17" s="656"/>
      <c r="BG17" s="657" t="s">
        <v>129</v>
      </c>
      <c r="BH17" s="658"/>
      <c r="BI17" s="658"/>
      <c r="BJ17" s="658"/>
      <c r="BK17" s="658"/>
      <c r="BL17" s="658"/>
      <c r="BM17" s="658"/>
      <c r="BN17" s="659"/>
      <c r="BO17" s="695" t="s">
        <v>129</v>
      </c>
      <c r="BP17" s="695"/>
      <c r="BQ17" s="695"/>
      <c r="BR17" s="695"/>
      <c r="BS17" s="696" t="s">
        <v>129</v>
      </c>
      <c r="BT17" s="696"/>
      <c r="BU17" s="696"/>
      <c r="BV17" s="696"/>
      <c r="BW17" s="696"/>
      <c r="BX17" s="696"/>
      <c r="BY17" s="696"/>
      <c r="BZ17" s="696"/>
      <c r="CA17" s="696"/>
      <c r="CB17" s="736"/>
      <c r="CD17" s="654" t="s">
        <v>267</v>
      </c>
      <c r="CE17" s="655"/>
      <c r="CF17" s="655"/>
      <c r="CG17" s="655"/>
      <c r="CH17" s="655"/>
      <c r="CI17" s="655"/>
      <c r="CJ17" s="655"/>
      <c r="CK17" s="655"/>
      <c r="CL17" s="655"/>
      <c r="CM17" s="655"/>
      <c r="CN17" s="655"/>
      <c r="CO17" s="655"/>
      <c r="CP17" s="655"/>
      <c r="CQ17" s="656"/>
      <c r="CR17" s="657">
        <v>3232492</v>
      </c>
      <c r="CS17" s="658"/>
      <c r="CT17" s="658"/>
      <c r="CU17" s="658"/>
      <c r="CV17" s="658"/>
      <c r="CW17" s="658"/>
      <c r="CX17" s="658"/>
      <c r="CY17" s="659"/>
      <c r="CZ17" s="695">
        <v>11</v>
      </c>
      <c r="DA17" s="695"/>
      <c r="DB17" s="695"/>
      <c r="DC17" s="695"/>
      <c r="DD17" s="663" t="s">
        <v>129</v>
      </c>
      <c r="DE17" s="658"/>
      <c r="DF17" s="658"/>
      <c r="DG17" s="658"/>
      <c r="DH17" s="658"/>
      <c r="DI17" s="658"/>
      <c r="DJ17" s="658"/>
      <c r="DK17" s="658"/>
      <c r="DL17" s="658"/>
      <c r="DM17" s="658"/>
      <c r="DN17" s="658"/>
      <c r="DO17" s="658"/>
      <c r="DP17" s="659"/>
      <c r="DQ17" s="663">
        <v>3115245</v>
      </c>
      <c r="DR17" s="658"/>
      <c r="DS17" s="658"/>
      <c r="DT17" s="658"/>
      <c r="DU17" s="658"/>
      <c r="DV17" s="658"/>
      <c r="DW17" s="658"/>
      <c r="DX17" s="658"/>
      <c r="DY17" s="658"/>
      <c r="DZ17" s="658"/>
      <c r="EA17" s="658"/>
      <c r="EB17" s="658"/>
      <c r="EC17" s="694"/>
    </row>
    <row r="18" spans="2:133" ht="11.25" customHeight="1" x14ac:dyDescent="0.2">
      <c r="B18" s="654" t="s">
        <v>268</v>
      </c>
      <c r="C18" s="655"/>
      <c r="D18" s="655"/>
      <c r="E18" s="655"/>
      <c r="F18" s="655"/>
      <c r="G18" s="655"/>
      <c r="H18" s="655"/>
      <c r="I18" s="655"/>
      <c r="J18" s="655"/>
      <c r="K18" s="655"/>
      <c r="L18" s="655"/>
      <c r="M18" s="655"/>
      <c r="N18" s="655"/>
      <c r="O18" s="655"/>
      <c r="P18" s="655"/>
      <c r="Q18" s="656"/>
      <c r="R18" s="657">
        <v>55590</v>
      </c>
      <c r="S18" s="658"/>
      <c r="T18" s="658"/>
      <c r="U18" s="658"/>
      <c r="V18" s="658"/>
      <c r="W18" s="658"/>
      <c r="X18" s="658"/>
      <c r="Y18" s="659"/>
      <c r="Z18" s="695">
        <v>0.2</v>
      </c>
      <c r="AA18" s="695"/>
      <c r="AB18" s="695"/>
      <c r="AC18" s="695"/>
      <c r="AD18" s="696">
        <v>55590</v>
      </c>
      <c r="AE18" s="696"/>
      <c r="AF18" s="696"/>
      <c r="AG18" s="696"/>
      <c r="AH18" s="696"/>
      <c r="AI18" s="696"/>
      <c r="AJ18" s="696"/>
      <c r="AK18" s="696"/>
      <c r="AL18" s="660">
        <v>0.4</v>
      </c>
      <c r="AM18" s="661"/>
      <c r="AN18" s="661"/>
      <c r="AO18" s="697"/>
      <c r="AP18" s="654" t="s">
        <v>269</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95" t="s">
        <v>129</v>
      </c>
      <c r="BP18" s="695"/>
      <c r="BQ18" s="695"/>
      <c r="BR18" s="695"/>
      <c r="BS18" s="696" t="s">
        <v>129</v>
      </c>
      <c r="BT18" s="696"/>
      <c r="BU18" s="696"/>
      <c r="BV18" s="696"/>
      <c r="BW18" s="696"/>
      <c r="BX18" s="696"/>
      <c r="BY18" s="696"/>
      <c r="BZ18" s="696"/>
      <c r="CA18" s="696"/>
      <c r="CB18" s="736"/>
      <c r="CD18" s="654" t="s">
        <v>270</v>
      </c>
      <c r="CE18" s="655"/>
      <c r="CF18" s="655"/>
      <c r="CG18" s="655"/>
      <c r="CH18" s="655"/>
      <c r="CI18" s="655"/>
      <c r="CJ18" s="655"/>
      <c r="CK18" s="655"/>
      <c r="CL18" s="655"/>
      <c r="CM18" s="655"/>
      <c r="CN18" s="655"/>
      <c r="CO18" s="655"/>
      <c r="CP18" s="655"/>
      <c r="CQ18" s="656"/>
      <c r="CR18" s="657" t="s">
        <v>129</v>
      </c>
      <c r="CS18" s="658"/>
      <c r="CT18" s="658"/>
      <c r="CU18" s="658"/>
      <c r="CV18" s="658"/>
      <c r="CW18" s="658"/>
      <c r="CX18" s="658"/>
      <c r="CY18" s="659"/>
      <c r="CZ18" s="695" t="s">
        <v>129</v>
      </c>
      <c r="DA18" s="695"/>
      <c r="DB18" s="695"/>
      <c r="DC18" s="695"/>
      <c r="DD18" s="663" t="s">
        <v>129</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2">
      <c r="B19" s="654" t="s">
        <v>271</v>
      </c>
      <c r="C19" s="655"/>
      <c r="D19" s="655"/>
      <c r="E19" s="655"/>
      <c r="F19" s="655"/>
      <c r="G19" s="655"/>
      <c r="H19" s="655"/>
      <c r="I19" s="655"/>
      <c r="J19" s="655"/>
      <c r="K19" s="655"/>
      <c r="L19" s="655"/>
      <c r="M19" s="655"/>
      <c r="N19" s="655"/>
      <c r="O19" s="655"/>
      <c r="P19" s="655"/>
      <c r="Q19" s="656"/>
      <c r="R19" s="657">
        <v>54394</v>
      </c>
      <c r="S19" s="658"/>
      <c r="T19" s="658"/>
      <c r="U19" s="658"/>
      <c r="V19" s="658"/>
      <c r="W19" s="658"/>
      <c r="X19" s="658"/>
      <c r="Y19" s="659"/>
      <c r="Z19" s="695">
        <v>0.2</v>
      </c>
      <c r="AA19" s="695"/>
      <c r="AB19" s="695"/>
      <c r="AC19" s="695"/>
      <c r="AD19" s="696">
        <v>54394</v>
      </c>
      <c r="AE19" s="696"/>
      <c r="AF19" s="696"/>
      <c r="AG19" s="696"/>
      <c r="AH19" s="696"/>
      <c r="AI19" s="696"/>
      <c r="AJ19" s="696"/>
      <c r="AK19" s="696"/>
      <c r="AL19" s="660">
        <v>0.4</v>
      </c>
      <c r="AM19" s="661"/>
      <c r="AN19" s="661"/>
      <c r="AO19" s="697"/>
      <c r="AP19" s="654" t="s">
        <v>272</v>
      </c>
      <c r="AQ19" s="655"/>
      <c r="AR19" s="655"/>
      <c r="AS19" s="655"/>
      <c r="AT19" s="655"/>
      <c r="AU19" s="655"/>
      <c r="AV19" s="655"/>
      <c r="AW19" s="655"/>
      <c r="AX19" s="655"/>
      <c r="AY19" s="655"/>
      <c r="AZ19" s="655"/>
      <c r="BA19" s="655"/>
      <c r="BB19" s="655"/>
      <c r="BC19" s="655"/>
      <c r="BD19" s="655"/>
      <c r="BE19" s="655"/>
      <c r="BF19" s="656"/>
      <c r="BG19" s="657">
        <v>1442</v>
      </c>
      <c r="BH19" s="658"/>
      <c r="BI19" s="658"/>
      <c r="BJ19" s="658"/>
      <c r="BK19" s="658"/>
      <c r="BL19" s="658"/>
      <c r="BM19" s="658"/>
      <c r="BN19" s="659"/>
      <c r="BO19" s="695">
        <v>0</v>
      </c>
      <c r="BP19" s="695"/>
      <c r="BQ19" s="695"/>
      <c r="BR19" s="695"/>
      <c r="BS19" s="696" t="s">
        <v>129</v>
      </c>
      <c r="BT19" s="696"/>
      <c r="BU19" s="696"/>
      <c r="BV19" s="696"/>
      <c r="BW19" s="696"/>
      <c r="BX19" s="696"/>
      <c r="BY19" s="696"/>
      <c r="BZ19" s="696"/>
      <c r="CA19" s="696"/>
      <c r="CB19" s="736"/>
      <c r="CD19" s="654" t="s">
        <v>273</v>
      </c>
      <c r="CE19" s="655"/>
      <c r="CF19" s="655"/>
      <c r="CG19" s="655"/>
      <c r="CH19" s="655"/>
      <c r="CI19" s="655"/>
      <c r="CJ19" s="655"/>
      <c r="CK19" s="655"/>
      <c r="CL19" s="655"/>
      <c r="CM19" s="655"/>
      <c r="CN19" s="655"/>
      <c r="CO19" s="655"/>
      <c r="CP19" s="655"/>
      <c r="CQ19" s="656"/>
      <c r="CR19" s="657" t="s">
        <v>129</v>
      </c>
      <c r="CS19" s="658"/>
      <c r="CT19" s="658"/>
      <c r="CU19" s="658"/>
      <c r="CV19" s="658"/>
      <c r="CW19" s="658"/>
      <c r="CX19" s="658"/>
      <c r="CY19" s="659"/>
      <c r="CZ19" s="695" t="s">
        <v>129</v>
      </c>
      <c r="DA19" s="695"/>
      <c r="DB19" s="695"/>
      <c r="DC19" s="695"/>
      <c r="DD19" s="663" t="s">
        <v>129</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2">
      <c r="B20" s="724" t="s">
        <v>274</v>
      </c>
      <c r="C20" s="725"/>
      <c r="D20" s="725"/>
      <c r="E20" s="725"/>
      <c r="F20" s="725"/>
      <c r="G20" s="725"/>
      <c r="H20" s="725"/>
      <c r="I20" s="725"/>
      <c r="J20" s="725"/>
      <c r="K20" s="725"/>
      <c r="L20" s="725"/>
      <c r="M20" s="725"/>
      <c r="N20" s="725"/>
      <c r="O20" s="725"/>
      <c r="P20" s="725"/>
      <c r="Q20" s="726"/>
      <c r="R20" s="657">
        <v>1196</v>
      </c>
      <c r="S20" s="658"/>
      <c r="T20" s="658"/>
      <c r="U20" s="658"/>
      <c r="V20" s="658"/>
      <c r="W20" s="658"/>
      <c r="X20" s="658"/>
      <c r="Y20" s="659"/>
      <c r="Z20" s="695">
        <v>0</v>
      </c>
      <c r="AA20" s="695"/>
      <c r="AB20" s="695"/>
      <c r="AC20" s="695"/>
      <c r="AD20" s="696">
        <v>1196</v>
      </c>
      <c r="AE20" s="696"/>
      <c r="AF20" s="696"/>
      <c r="AG20" s="696"/>
      <c r="AH20" s="696"/>
      <c r="AI20" s="696"/>
      <c r="AJ20" s="696"/>
      <c r="AK20" s="696"/>
      <c r="AL20" s="660">
        <v>0</v>
      </c>
      <c r="AM20" s="661"/>
      <c r="AN20" s="661"/>
      <c r="AO20" s="697"/>
      <c r="AP20" s="654" t="s">
        <v>275</v>
      </c>
      <c r="AQ20" s="655"/>
      <c r="AR20" s="655"/>
      <c r="AS20" s="655"/>
      <c r="AT20" s="655"/>
      <c r="AU20" s="655"/>
      <c r="AV20" s="655"/>
      <c r="AW20" s="655"/>
      <c r="AX20" s="655"/>
      <c r="AY20" s="655"/>
      <c r="AZ20" s="655"/>
      <c r="BA20" s="655"/>
      <c r="BB20" s="655"/>
      <c r="BC20" s="655"/>
      <c r="BD20" s="655"/>
      <c r="BE20" s="655"/>
      <c r="BF20" s="656"/>
      <c r="BG20" s="657">
        <v>1442</v>
      </c>
      <c r="BH20" s="658"/>
      <c r="BI20" s="658"/>
      <c r="BJ20" s="658"/>
      <c r="BK20" s="658"/>
      <c r="BL20" s="658"/>
      <c r="BM20" s="658"/>
      <c r="BN20" s="659"/>
      <c r="BO20" s="695">
        <v>0</v>
      </c>
      <c r="BP20" s="695"/>
      <c r="BQ20" s="695"/>
      <c r="BR20" s="695"/>
      <c r="BS20" s="696" t="s">
        <v>129</v>
      </c>
      <c r="BT20" s="696"/>
      <c r="BU20" s="696"/>
      <c r="BV20" s="696"/>
      <c r="BW20" s="696"/>
      <c r="BX20" s="696"/>
      <c r="BY20" s="696"/>
      <c r="BZ20" s="696"/>
      <c r="CA20" s="696"/>
      <c r="CB20" s="736"/>
      <c r="CD20" s="654" t="s">
        <v>276</v>
      </c>
      <c r="CE20" s="655"/>
      <c r="CF20" s="655"/>
      <c r="CG20" s="655"/>
      <c r="CH20" s="655"/>
      <c r="CI20" s="655"/>
      <c r="CJ20" s="655"/>
      <c r="CK20" s="655"/>
      <c r="CL20" s="655"/>
      <c r="CM20" s="655"/>
      <c r="CN20" s="655"/>
      <c r="CO20" s="655"/>
      <c r="CP20" s="655"/>
      <c r="CQ20" s="656"/>
      <c r="CR20" s="657">
        <v>29501128</v>
      </c>
      <c r="CS20" s="658"/>
      <c r="CT20" s="658"/>
      <c r="CU20" s="658"/>
      <c r="CV20" s="658"/>
      <c r="CW20" s="658"/>
      <c r="CX20" s="658"/>
      <c r="CY20" s="659"/>
      <c r="CZ20" s="695">
        <v>100</v>
      </c>
      <c r="DA20" s="695"/>
      <c r="DB20" s="695"/>
      <c r="DC20" s="695"/>
      <c r="DD20" s="663">
        <v>3558992</v>
      </c>
      <c r="DE20" s="658"/>
      <c r="DF20" s="658"/>
      <c r="DG20" s="658"/>
      <c r="DH20" s="658"/>
      <c r="DI20" s="658"/>
      <c r="DJ20" s="658"/>
      <c r="DK20" s="658"/>
      <c r="DL20" s="658"/>
      <c r="DM20" s="658"/>
      <c r="DN20" s="658"/>
      <c r="DO20" s="658"/>
      <c r="DP20" s="659"/>
      <c r="DQ20" s="663">
        <v>17315639</v>
      </c>
      <c r="DR20" s="658"/>
      <c r="DS20" s="658"/>
      <c r="DT20" s="658"/>
      <c r="DU20" s="658"/>
      <c r="DV20" s="658"/>
      <c r="DW20" s="658"/>
      <c r="DX20" s="658"/>
      <c r="DY20" s="658"/>
      <c r="DZ20" s="658"/>
      <c r="EA20" s="658"/>
      <c r="EB20" s="658"/>
      <c r="EC20" s="694"/>
    </row>
    <row r="21" spans="2:133" ht="11.25" customHeight="1" x14ac:dyDescent="0.2">
      <c r="B21" s="654" t="s">
        <v>277</v>
      </c>
      <c r="C21" s="655"/>
      <c r="D21" s="655"/>
      <c r="E21" s="655"/>
      <c r="F21" s="655"/>
      <c r="G21" s="655"/>
      <c r="H21" s="655"/>
      <c r="I21" s="655"/>
      <c r="J21" s="655"/>
      <c r="K21" s="655"/>
      <c r="L21" s="655"/>
      <c r="M21" s="655"/>
      <c r="N21" s="655"/>
      <c r="O21" s="655"/>
      <c r="P21" s="655"/>
      <c r="Q21" s="656"/>
      <c r="R21" s="657">
        <v>8839586</v>
      </c>
      <c r="S21" s="658"/>
      <c r="T21" s="658"/>
      <c r="U21" s="658"/>
      <c r="V21" s="658"/>
      <c r="W21" s="658"/>
      <c r="X21" s="658"/>
      <c r="Y21" s="659"/>
      <c r="Z21" s="695">
        <v>28.7</v>
      </c>
      <c r="AA21" s="695"/>
      <c r="AB21" s="695"/>
      <c r="AC21" s="695"/>
      <c r="AD21" s="696">
        <v>7869625</v>
      </c>
      <c r="AE21" s="696"/>
      <c r="AF21" s="696"/>
      <c r="AG21" s="696"/>
      <c r="AH21" s="696"/>
      <c r="AI21" s="696"/>
      <c r="AJ21" s="696"/>
      <c r="AK21" s="696"/>
      <c r="AL21" s="660">
        <v>53.3</v>
      </c>
      <c r="AM21" s="661"/>
      <c r="AN21" s="661"/>
      <c r="AO21" s="697"/>
      <c r="AP21" s="654" t="s">
        <v>278</v>
      </c>
      <c r="AQ21" s="734"/>
      <c r="AR21" s="734"/>
      <c r="AS21" s="734"/>
      <c r="AT21" s="734"/>
      <c r="AU21" s="734"/>
      <c r="AV21" s="734"/>
      <c r="AW21" s="734"/>
      <c r="AX21" s="734"/>
      <c r="AY21" s="734"/>
      <c r="AZ21" s="734"/>
      <c r="BA21" s="734"/>
      <c r="BB21" s="734"/>
      <c r="BC21" s="734"/>
      <c r="BD21" s="734"/>
      <c r="BE21" s="734"/>
      <c r="BF21" s="735"/>
      <c r="BG21" s="657">
        <v>1442</v>
      </c>
      <c r="BH21" s="658"/>
      <c r="BI21" s="658"/>
      <c r="BJ21" s="658"/>
      <c r="BK21" s="658"/>
      <c r="BL21" s="658"/>
      <c r="BM21" s="658"/>
      <c r="BN21" s="659"/>
      <c r="BO21" s="695">
        <v>0</v>
      </c>
      <c r="BP21" s="695"/>
      <c r="BQ21" s="695"/>
      <c r="BR21" s="695"/>
      <c r="BS21" s="696" t="s">
        <v>129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279</v>
      </c>
      <c r="C22" s="655"/>
      <c r="D22" s="655"/>
      <c r="E22" s="655"/>
      <c r="F22" s="655"/>
      <c r="G22" s="655"/>
      <c r="H22" s="655"/>
      <c r="I22" s="655"/>
      <c r="J22" s="655"/>
      <c r="K22" s="655"/>
      <c r="L22" s="655"/>
      <c r="M22" s="655"/>
      <c r="N22" s="655"/>
      <c r="O22" s="655"/>
      <c r="P22" s="655"/>
      <c r="Q22" s="656"/>
      <c r="R22" s="657">
        <v>7869625</v>
      </c>
      <c r="S22" s="658"/>
      <c r="T22" s="658"/>
      <c r="U22" s="658"/>
      <c r="V22" s="658"/>
      <c r="W22" s="658"/>
      <c r="X22" s="658"/>
      <c r="Y22" s="659"/>
      <c r="Z22" s="695">
        <v>25.6</v>
      </c>
      <c r="AA22" s="695"/>
      <c r="AB22" s="695"/>
      <c r="AC22" s="695"/>
      <c r="AD22" s="696">
        <v>7869625</v>
      </c>
      <c r="AE22" s="696"/>
      <c r="AF22" s="696"/>
      <c r="AG22" s="696"/>
      <c r="AH22" s="696"/>
      <c r="AI22" s="696"/>
      <c r="AJ22" s="696"/>
      <c r="AK22" s="696"/>
      <c r="AL22" s="660">
        <v>53.3</v>
      </c>
      <c r="AM22" s="661"/>
      <c r="AN22" s="661"/>
      <c r="AO22" s="697"/>
      <c r="AP22" s="654" t="s">
        <v>280</v>
      </c>
      <c r="AQ22" s="734"/>
      <c r="AR22" s="734"/>
      <c r="AS22" s="734"/>
      <c r="AT22" s="734"/>
      <c r="AU22" s="734"/>
      <c r="AV22" s="734"/>
      <c r="AW22" s="734"/>
      <c r="AX22" s="734"/>
      <c r="AY22" s="734"/>
      <c r="AZ22" s="734"/>
      <c r="BA22" s="734"/>
      <c r="BB22" s="734"/>
      <c r="BC22" s="734"/>
      <c r="BD22" s="734"/>
      <c r="BE22" s="734"/>
      <c r="BF22" s="735"/>
      <c r="BG22" s="657" t="s">
        <v>129</v>
      </c>
      <c r="BH22" s="658"/>
      <c r="BI22" s="658"/>
      <c r="BJ22" s="658"/>
      <c r="BK22" s="658"/>
      <c r="BL22" s="658"/>
      <c r="BM22" s="658"/>
      <c r="BN22" s="659"/>
      <c r="BO22" s="695" t="s">
        <v>129</v>
      </c>
      <c r="BP22" s="695"/>
      <c r="BQ22" s="695"/>
      <c r="BR22" s="695"/>
      <c r="BS22" s="696" t="s">
        <v>129</v>
      </c>
      <c r="BT22" s="696"/>
      <c r="BU22" s="696"/>
      <c r="BV22" s="696"/>
      <c r="BW22" s="696"/>
      <c r="BX22" s="696"/>
      <c r="BY22" s="696"/>
      <c r="BZ22" s="696"/>
      <c r="CA22" s="696"/>
      <c r="CB22" s="736"/>
      <c r="CD22" s="709" t="s">
        <v>281</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282</v>
      </c>
      <c r="C23" s="655"/>
      <c r="D23" s="655"/>
      <c r="E23" s="655"/>
      <c r="F23" s="655"/>
      <c r="G23" s="655"/>
      <c r="H23" s="655"/>
      <c r="I23" s="655"/>
      <c r="J23" s="655"/>
      <c r="K23" s="655"/>
      <c r="L23" s="655"/>
      <c r="M23" s="655"/>
      <c r="N23" s="655"/>
      <c r="O23" s="655"/>
      <c r="P23" s="655"/>
      <c r="Q23" s="656"/>
      <c r="R23" s="657">
        <v>969961</v>
      </c>
      <c r="S23" s="658"/>
      <c r="T23" s="658"/>
      <c r="U23" s="658"/>
      <c r="V23" s="658"/>
      <c r="W23" s="658"/>
      <c r="X23" s="658"/>
      <c r="Y23" s="659"/>
      <c r="Z23" s="695">
        <v>3.2</v>
      </c>
      <c r="AA23" s="695"/>
      <c r="AB23" s="695"/>
      <c r="AC23" s="695"/>
      <c r="AD23" s="696" t="s">
        <v>129</v>
      </c>
      <c r="AE23" s="696"/>
      <c r="AF23" s="696"/>
      <c r="AG23" s="696"/>
      <c r="AH23" s="696"/>
      <c r="AI23" s="696"/>
      <c r="AJ23" s="696"/>
      <c r="AK23" s="696"/>
      <c r="AL23" s="660" t="s">
        <v>129</v>
      </c>
      <c r="AM23" s="661"/>
      <c r="AN23" s="661"/>
      <c r="AO23" s="697"/>
      <c r="AP23" s="654" t="s">
        <v>283</v>
      </c>
      <c r="AQ23" s="734"/>
      <c r="AR23" s="734"/>
      <c r="AS23" s="734"/>
      <c r="AT23" s="734"/>
      <c r="AU23" s="734"/>
      <c r="AV23" s="734"/>
      <c r="AW23" s="734"/>
      <c r="AX23" s="734"/>
      <c r="AY23" s="734"/>
      <c r="AZ23" s="734"/>
      <c r="BA23" s="734"/>
      <c r="BB23" s="734"/>
      <c r="BC23" s="734"/>
      <c r="BD23" s="734"/>
      <c r="BE23" s="734"/>
      <c r="BF23" s="735"/>
      <c r="BG23" s="657" t="s">
        <v>129</v>
      </c>
      <c r="BH23" s="658"/>
      <c r="BI23" s="658"/>
      <c r="BJ23" s="658"/>
      <c r="BK23" s="658"/>
      <c r="BL23" s="658"/>
      <c r="BM23" s="658"/>
      <c r="BN23" s="659"/>
      <c r="BO23" s="695" t="s">
        <v>129</v>
      </c>
      <c r="BP23" s="695"/>
      <c r="BQ23" s="695"/>
      <c r="BR23" s="695"/>
      <c r="BS23" s="696" t="s">
        <v>129</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284</v>
      </c>
      <c r="CS23" s="710"/>
      <c r="CT23" s="710"/>
      <c r="CU23" s="710"/>
      <c r="CV23" s="710"/>
      <c r="CW23" s="710"/>
      <c r="CX23" s="710"/>
      <c r="CY23" s="711"/>
      <c r="CZ23" s="709" t="s">
        <v>285</v>
      </c>
      <c r="DA23" s="710"/>
      <c r="DB23" s="710"/>
      <c r="DC23" s="711"/>
      <c r="DD23" s="709" t="s">
        <v>286</v>
      </c>
      <c r="DE23" s="710"/>
      <c r="DF23" s="710"/>
      <c r="DG23" s="710"/>
      <c r="DH23" s="710"/>
      <c r="DI23" s="710"/>
      <c r="DJ23" s="710"/>
      <c r="DK23" s="711"/>
      <c r="DL23" s="747" t="s">
        <v>287</v>
      </c>
      <c r="DM23" s="748"/>
      <c r="DN23" s="748"/>
      <c r="DO23" s="748"/>
      <c r="DP23" s="748"/>
      <c r="DQ23" s="748"/>
      <c r="DR23" s="748"/>
      <c r="DS23" s="748"/>
      <c r="DT23" s="748"/>
      <c r="DU23" s="748"/>
      <c r="DV23" s="749"/>
      <c r="DW23" s="709" t="s">
        <v>288</v>
      </c>
      <c r="DX23" s="710"/>
      <c r="DY23" s="710"/>
      <c r="DZ23" s="710"/>
      <c r="EA23" s="710"/>
      <c r="EB23" s="710"/>
      <c r="EC23" s="711"/>
    </row>
    <row r="24" spans="2:133" ht="11.25" customHeight="1" x14ac:dyDescent="0.2">
      <c r="B24" s="654" t="s">
        <v>289</v>
      </c>
      <c r="C24" s="655"/>
      <c r="D24" s="655"/>
      <c r="E24" s="655"/>
      <c r="F24" s="655"/>
      <c r="G24" s="655"/>
      <c r="H24" s="655"/>
      <c r="I24" s="655"/>
      <c r="J24" s="655"/>
      <c r="K24" s="655"/>
      <c r="L24" s="655"/>
      <c r="M24" s="655"/>
      <c r="N24" s="655"/>
      <c r="O24" s="655"/>
      <c r="P24" s="655"/>
      <c r="Q24" s="656"/>
      <c r="R24" s="657" t="s">
        <v>129</v>
      </c>
      <c r="S24" s="658"/>
      <c r="T24" s="658"/>
      <c r="U24" s="658"/>
      <c r="V24" s="658"/>
      <c r="W24" s="658"/>
      <c r="X24" s="658"/>
      <c r="Y24" s="659"/>
      <c r="Z24" s="695" t="s">
        <v>129</v>
      </c>
      <c r="AA24" s="695"/>
      <c r="AB24" s="695"/>
      <c r="AC24" s="695"/>
      <c r="AD24" s="696" t="s">
        <v>129</v>
      </c>
      <c r="AE24" s="696"/>
      <c r="AF24" s="696"/>
      <c r="AG24" s="696"/>
      <c r="AH24" s="696"/>
      <c r="AI24" s="696"/>
      <c r="AJ24" s="696"/>
      <c r="AK24" s="696"/>
      <c r="AL24" s="660" t="s">
        <v>129</v>
      </c>
      <c r="AM24" s="661"/>
      <c r="AN24" s="661"/>
      <c r="AO24" s="697"/>
      <c r="AP24" s="654" t="s">
        <v>290</v>
      </c>
      <c r="AQ24" s="734"/>
      <c r="AR24" s="734"/>
      <c r="AS24" s="734"/>
      <c r="AT24" s="734"/>
      <c r="AU24" s="734"/>
      <c r="AV24" s="734"/>
      <c r="AW24" s="734"/>
      <c r="AX24" s="734"/>
      <c r="AY24" s="734"/>
      <c r="AZ24" s="734"/>
      <c r="BA24" s="734"/>
      <c r="BB24" s="734"/>
      <c r="BC24" s="734"/>
      <c r="BD24" s="734"/>
      <c r="BE24" s="734"/>
      <c r="BF24" s="735"/>
      <c r="BG24" s="657" t="s">
        <v>129</v>
      </c>
      <c r="BH24" s="658"/>
      <c r="BI24" s="658"/>
      <c r="BJ24" s="658"/>
      <c r="BK24" s="658"/>
      <c r="BL24" s="658"/>
      <c r="BM24" s="658"/>
      <c r="BN24" s="659"/>
      <c r="BO24" s="695" t="s">
        <v>129</v>
      </c>
      <c r="BP24" s="695"/>
      <c r="BQ24" s="695"/>
      <c r="BR24" s="695"/>
      <c r="BS24" s="696" t="s">
        <v>129</v>
      </c>
      <c r="BT24" s="696"/>
      <c r="BU24" s="696"/>
      <c r="BV24" s="696"/>
      <c r="BW24" s="696"/>
      <c r="BX24" s="696"/>
      <c r="BY24" s="696"/>
      <c r="BZ24" s="696"/>
      <c r="CA24" s="696"/>
      <c r="CB24" s="736"/>
      <c r="CD24" s="715" t="s">
        <v>291</v>
      </c>
      <c r="CE24" s="716"/>
      <c r="CF24" s="716"/>
      <c r="CG24" s="716"/>
      <c r="CH24" s="716"/>
      <c r="CI24" s="716"/>
      <c r="CJ24" s="716"/>
      <c r="CK24" s="716"/>
      <c r="CL24" s="716"/>
      <c r="CM24" s="716"/>
      <c r="CN24" s="716"/>
      <c r="CO24" s="716"/>
      <c r="CP24" s="716"/>
      <c r="CQ24" s="717"/>
      <c r="CR24" s="712">
        <v>14351646</v>
      </c>
      <c r="CS24" s="713"/>
      <c r="CT24" s="713"/>
      <c r="CU24" s="713"/>
      <c r="CV24" s="713"/>
      <c r="CW24" s="713"/>
      <c r="CX24" s="713"/>
      <c r="CY24" s="738"/>
      <c r="CZ24" s="739">
        <v>48.6</v>
      </c>
      <c r="DA24" s="721"/>
      <c r="DB24" s="721"/>
      <c r="DC24" s="741"/>
      <c r="DD24" s="737">
        <v>8877247</v>
      </c>
      <c r="DE24" s="713"/>
      <c r="DF24" s="713"/>
      <c r="DG24" s="713"/>
      <c r="DH24" s="713"/>
      <c r="DI24" s="713"/>
      <c r="DJ24" s="713"/>
      <c r="DK24" s="738"/>
      <c r="DL24" s="737">
        <v>8843487</v>
      </c>
      <c r="DM24" s="713"/>
      <c r="DN24" s="713"/>
      <c r="DO24" s="713"/>
      <c r="DP24" s="713"/>
      <c r="DQ24" s="713"/>
      <c r="DR24" s="713"/>
      <c r="DS24" s="713"/>
      <c r="DT24" s="713"/>
      <c r="DU24" s="713"/>
      <c r="DV24" s="738"/>
      <c r="DW24" s="739">
        <v>59.2</v>
      </c>
      <c r="DX24" s="721"/>
      <c r="DY24" s="721"/>
      <c r="DZ24" s="721"/>
      <c r="EA24" s="721"/>
      <c r="EB24" s="721"/>
      <c r="EC24" s="740"/>
    </row>
    <row r="25" spans="2:133" ht="11.25" customHeight="1" x14ac:dyDescent="0.2">
      <c r="B25" s="654" t="s">
        <v>292</v>
      </c>
      <c r="C25" s="655"/>
      <c r="D25" s="655"/>
      <c r="E25" s="655"/>
      <c r="F25" s="655"/>
      <c r="G25" s="655"/>
      <c r="H25" s="655"/>
      <c r="I25" s="655"/>
      <c r="J25" s="655"/>
      <c r="K25" s="655"/>
      <c r="L25" s="655"/>
      <c r="M25" s="655"/>
      <c r="N25" s="655"/>
      <c r="O25" s="655"/>
      <c r="P25" s="655"/>
      <c r="Q25" s="656"/>
      <c r="R25" s="657">
        <v>15684781</v>
      </c>
      <c r="S25" s="658"/>
      <c r="T25" s="658"/>
      <c r="U25" s="658"/>
      <c r="V25" s="658"/>
      <c r="W25" s="658"/>
      <c r="X25" s="658"/>
      <c r="Y25" s="659"/>
      <c r="Z25" s="695">
        <v>51</v>
      </c>
      <c r="AA25" s="695"/>
      <c r="AB25" s="695"/>
      <c r="AC25" s="695"/>
      <c r="AD25" s="696">
        <v>14714820</v>
      </c>
      <c r="AE25" s="696"/>
      <c r="AF25" s="696"/>
      <c r="AG25" s="696"/>
      <c r="AH25" s="696"/>
      <c r="AI25" s="696"/>
      <c r="AJ25" s="696"/>
      <c r="AK25" s="696"/>
      <c r="AL25" s="660">
        <v>99.6</v>
      </c>
      <c r="AM25" s="661"/>
      <c r="AN25" s="661"/>
      <c r="AO25" s="697"/>
      <c r="AP25" s="654" t="s">
        <v>293</v>
      </c>
      <c r="AQ25" s="734"/>
      <c r="AR25" s="734"/>
      <c r="AS25" s="734"/>
      <c r="AT25" s="734"/>
      <c r="AU25" s="734"/>
      <c r="AV25" s="734"/>
      <c r="AW25" s="734"/>
      <c r="AX25" s="734"/>
      <c r="AY25" s="734"/>
      <c r="AZ25" s="734"/>
      <c r="BA25" s="734"/>
      <c r="BB25" s="734"/>
      <c r="BC25" s="734"/>
      <c r="BD25" s="734"/>
      <c r="BE25" s="734"/>
      <c r="BF25" s="735"/>
      <c r="BG25" s="657" t="s">
        <v>129</v>
      </c>
      <c r="BH25" s="658"/>
      <c r="BI25" s="658"/>
      <c r="BJ25" s="658"/>
      <c r="BK25" s="658"/>
      <c r="BL25" s="658"/>
      <c r="BM25" s="658"/>
      <c r="BN25" s="659"/>
      <c r="BO25" s="695" t="s">
        <v>129</v>
      </c>
      <c r="BP25" s="695"/>
      <c r="BQ25" s="695"/>
      <c r="BR25" s="695"/>
      <c r="BS25" s="696" t="s">
        <v>129</v>
      </c>
      <c r="BT25" s="696"/>
      <c r="BU25" s="696"/>
      <c r="BV25" s="696"/>
      <c r="BW25" s="696"/>
      <c r="BX25" s="696"/>
      <c r="BY25" s="696"/>
      <c r="BZ25" s="696"/>
      <c r="CA25" s="696"/>
      <c r="CB25" s="736"/>
      <c r="CD25" s="654" t="s">
        <v>294</v>
      </c>
      <c r="CE25" s="655"/>
      <c r="CF25" s="655"/>
      <c r="CG25" s="655"/>
      <c r="CH25" s="655"/>
      <c r="CI25" s="655"/>
      <c r="CJ25" s="655"/>
      <c r="CK25" s="655"/>
      <c r="CL25" s="655"/>
      <c r="CM25" s="655"/>
      <c r="CN25" s="655"/>
      <c r="CO25" s="655"/>
      <c r="CP25" s="655"/>
      <c r="CQ25" s="656"/>
      <c r="CR25" s="657">
        <v>4058606</v>
      </c>
      <c r="CS25" s="670"/>
      <c r="CT25" s="670"/>
      <c r="CU25" s="670"/>
      <c r="CV25" s="670"/>
      <c r="CW25" s="670"/>
      <c r="CX25" s="670"/>
      <c r="CY25" s="671"/>
      <c r="CZ25" s="660">
        <v>13.8</v>
      </c>
      <c r="DA25" s="672"/>
      <c r="DB25" s="672"/>
      <c r="DC25" s="673"/>
      <c r="DD25" s="663">
        <v>3865170</v>
      </c>
      <c r="DE25" s="670"/>
      <c r="DF25" s="670"/>
      <c r="DG25" s="670"/>
      <c r="DH25" s="670"/>
      <c r="DI25" s="670"/>
      <c r="DJ25" s="670"/>
      <c r="DK25" s="671"/>
      <c r="DL25" s="663">
        <v>3842387</v>
      </c>
      <c r="DM25" s="670"/>
      <c r="DN25" s="670"/>
      <c r="DO25" s="670"/>
      <c r="DP25" s="670"/>
      <c r="DQ25" s="670"/>
      <c r="DR25" s="670"/>
      <c r="DS25" s="670"/>
      <c r="DT25" s="670"/>
      <c r="DU25" s="670"/>
      <c r="DV25" s="671"/>
      <c r="DW25" s="660">
        <v>25.7</v>
      </c>
      <c r="DX25" s="672"/>
      <c r="DY25" s="672"/>
      <c r="DZ25" s="672"/>
      <c r="EA25" s="672"/>
      <c r="EB25" s="672"/>
      <c r="EC25" s="684"/>
    </row>
    <row r="26" spans="2:133" ht="11.25" customHeight="1" x14ac:dyDescent="0.2">
      <c r="B26" s="654" t="s">
        <v>295</v>
      </c>
      <c r="C26" s="655"/>
      <c r="D26" s="655"/>
      <c r="E26" s="655"/>
      <c r="F26" s="655"/>
      <c r="G26" s="655"/>
      <c r="H26" s="655"/>
      <c r="I26" s="655"/>
      <c r="J26" s="655"/>
      <c r="K26" s="655"/>
      <c r="L26" s="655"/>
      <c r="M26" s="655"/>
      <c r="N26" s="655"/>
      <c r="O26" s="655"/>
      <c r="P26" s="655"/>
      <c r="Q26" s="656"/>
      <c r="R26" s="657">
        <v>5208</v>
      </c>
      <c r="S26" s="658"/>
      <c r="T26" s="658"/>
      <c r="U26" s="658"/>
      <c r="V26" s="658"/>
      <c r="W26" s="658"/>
      <c r="X26" s="658"/>
      <c r="Y26" s="659"/>
      <c r="Z26" s="695">
        <v>0</v>
      </c>
      <c r="AA26" s="695"/>
      <c r="AB26" s="695"/>
      <c r="AC26" s="695"/>
      <c r="AD26" s="696">
        <v>5208</v>
      </c>
      <c r="AE26" s="696"/>
      <c r="AF26" s="696"/>
      <c r="AG26" s="696"/>
      <c r="AH26" s="696"/>
      <c r="AI26" s="696"/>
      <c r="AJ26" s="696"/>
      <c r="AK26" s="696"/>
      <c r="AL26" s="660">
        <v>0</v>
      </c>
      <c r="AM26" s="661"/>
      <c r="AN26" s="661"/>
      <c r="AO26" s="697"/>
      <c r="AP26" s="654" t="s">
        <v>296</v>
      </c>
      <c r="AQ26" s="734"/>
      <c r="AR26" s="734"/>
      <c r="AS26" s="734"/>
      <c r="AT26" s="734"/>
      <c r="AU26" s="734"/>
      <c r="AV26" s="734"/>
      <c r="AW26" s="734"/>
      <c r="AX26" s="734"/>
      <c r="AY26" s="734"/>
      <c r="AZ26" s="734"/>
      <c r="BA26" s="734"/>
      <c r="BB26" s="734"/>
      <c r="BC26" s="734"/>
      <c r="BD26" s="734"/>
      <c r="BE26" s="734"/>
      <c r="BF26" s="735"/>
      <c r="BG26" s="657" t="s">
        <v>129</v>
      </c>
      <c r="BH26" s="658"/>
      <c r="BI26" s="658"/>
      <c r="BJ26" s="658"/>
      <c r="BK26" s="658"/>
      <c r="BL26" s="658"/>
      <c r="BM26" s="658"/>
      <c r="BN26" s="659"/>
      <c r="BO26" s="695" t="s">
        <v>129</v>
      </c>
      <c r="BP26" s="695"/>
      <c r="BQ26" s="695"/>
      <c r="BR26" s="695"/>
      <c r="BS26" s="696" t="s">
        <v>129</v>
      </c>
      <c r="BT26" s="696"/>
      <c r="BU26" s="696"/>
      <c r="BV26" s="696"/>
      <c r="BW26" s="696"/>
      <c r="BX26" s="696"/>
      <c r="BY26" s="696"/>
      <c r="BZ26" s="696"/>
      <c r="CA26" s="696"/>
      <c r="CB26" s="736"/>
      <c r="CD26" s="654" t="s">
        <v>297</v>
      </c>
      <c r="CE26" s="655"/>
      <c r="CF26" s="655"/>
      <c r="CG26" s="655"/>
      <c r="CH26" s="655"/>
      <c r="CI26" s="655"/>
      <c r="CJ26" s="655"/>
      <c r="CK26" s="655"/>
      <c r="CL26" s="655"/>
      <c r="CM26" s="655"/>
      <c r="CN26" s="655"/>
      <c r="CO26" s="655"/>
      <c r="CP26" s="655"/>
      <c r="CQ26" s="656"/>
      <c r="CR26" s="657">
        <v>2365389</v>
      </c>
      <c r="CS26" s="658"/>
      <c r="CT26" s="658"/>
      <c r="CU26" s="658"/>
      <c r="CV26" s="658"/>
      <c r="CW26" s="658"/>
      <c r="CX26" s="658"/>
      <c r="CY26" s="659"/>
      <c r="CZ26" s="660">
        <v>8</v>
      </c>
      <c r="DA26" s="672"/>
      <c r="DB26" s="672"/>
      <c r="DC26" s="673"/>
      <c r="DD26" s="663">
        <v>2243135</v>
      </c>
      <c r="DE26" s="658"/>
      <c r="DF26" s="658"/>
      <c r="DG26" s="658"/>
      <c r="DH26" s="658"/>
      <c r="DI26" s="658"/>
      <c r="DJ26" s="658"/>
      <c r="DK26" s="659"/>
      <c r="DL26" s="663" t="s">
        <v>129</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2">
      <c r="B27" s="654" t="s">
        <v>298</v>
      </c>
      <c r="C27" s="655"/>
      <c r="D27" s="655"/>
      <c r="E27" s="655"/>
      <c r="F27" s="655"/>
      <c r="G27" s="655"/>
      <c r="H27" s="655"/>
      <c r="I27" s="655"/>
      <c r="J27" s="655"/>
      <c r="K27" s="655"/>
      <c r="L27" s="655"/>
      <c r="M27" s="655"/>
      <c r="N27" s="655"/>
      <c r="O27" s="655"/>
      <c r="P27" s="655"/>
      <c r="Q27" s="656"/>
      <c r="R27" s="657">
        <v>107400</v>
      </c>
      <c r="S27" s="658"/>
      <c r="T27" s="658"/>
      <c r="U27" s="658"/>
      <c r="V27" s="658"/>
      <c r="W27" s="658"/>
      <c r="X27" s="658"/>
      <c r="Y27" s="659"/>
      <c r="Z27" s="695">
        <v>0.3</v>
      </c>
      <c r="AA27" s="695"/>
      <c r="AB27" s="695"/>
      <c r="AC27" s="695"/>
      <c r="AD27" s="696" t="s">
        <v>129</v>
      </c>
      <c r="AE27" s="696"/>
      <c r="AF27" s="696"/>
      <c r="AG27" s="696"/>
      <c r="AH27" s="696"/>
      <c r="AI27" s="696"/>
      <c r="AJ27" s="696"/>
      <c r="AK27" s="696"/>
      <c r="AL27" s="660" t="s">
        <v>129</v>
      </c>
      <c r="AM27" s="661"/>
      <c r="AN27" s="661"/>
      <c r="AO27" s="697"/>
      <c r="AP27" s="654" t="s">
        <v>299</v>
      </c>
      <c r="AQ27" s="655"/>
      <c r="AR27" s="655"/>
      <c r="AS27" s="655"/>
      <c r="AT27" s="655"/>
      <c r="AU27" s="655"/>
      <c r="AV27" s="655"/>
      <c r="AW27" s="655"/>
      <c r="AX27" s="655"/>
      <c r="AY27" s="655"/>
      <c r="AZ27" s="655"/>
      <c r="BA27" s="655"/>
      <c r="BB27" s="655"/>
      <c r="BC27" s="655"/>
      <c r="BD27" s="655"/>
      <c r="BE27" s="655"/>
      <c r="BF27" s="656"/>
      <c r="BG27" s="657">
        <v>5216442</v>
      </c>
      <c r="BH27" s="658"/>
      <c r="BI27" s="658"/>
      <c r="BJ27" s="658"/>
      <c r="BK27" s="658"/>
      <c r="BL27" s="658"/>
      <c r="BM27" s="658"/>
      <c r="BN27" s="659"/>
      <c r="BO27" s="695">
        <v>100</v>
      </c>
      <c r="BP27" s="695"/>
      <c r="BQ27" s="695"/>
      <c r="BR27" s="695"/>
      <c r="BS27" s="696" t="s">
        <v>129</v>
      </c>
      <c r="BT27" s="696"/>
      <c r="BU27" s="696"/>
      <c r="BV27" s="696"/>
      <c r="BW27" s="696"/>
      <c r="BX27" s="696"/>
      <c r="BY27" s="696"/>
      <c r="BZ27" s="696"/>
      <c r="CA27" s="696"/>
      <c r="CB27" s="736"/>
      <c r="CD27" s="654" t="s">
        <v>300</v>
      </c>
      <c r="CE27" s="655"/>
      <c r="CF27" s="655"/>
      <c r="CG27" s="655"/>
      <c r="CH27" s="655"/>
      <c r="CI27" s="655"/>
      <c r="CJ27" s="655"/>
      <c r="CK27" s="655"/>
      <c r="CL27" s="655"/>
      <c r="CM27" s="655"/>
      <c r="CN27" s="655"/>
      <c r="CO27" s="655"/>
      <c r="CP27" s="655"/>
      <c r="CQ27" s="656"/>
      <c r="CR27" s="657">
        <v>7060548</v>
      </c>
      <c r="CS27" s="670"/>
      <c r="CT27" s="670"/>
      <c r="CU27" s="670"/>
      <c r="CV27" s="670"/>
      <c r="CW27" s="670"/>
      <c r="CX27" s="670"/>
      <c r="CY27" s="671"/>
      <c r="CZ27" s="660">
        <v>23.9</v>
      </c>
      <c r="DA27" s="672"/>
      <c r="DB27" s="672"/>
      <c r="DC27" s="673"/>
      <c r="DD27" s="663">
        <v>1896832</v>
      </c>
      <c r="DE27" s="670"/>
      <c r="DF27" s="670"/>
      <c r="DG27" s="670"/>
      <c r="DH27" s="670"/>
      <c r="DI27" s="670"/>
      <c r="DJ27" s="670"/>
      <c r="DK27" s="671"/>
      <c r="DL27" s="663">
        <v>1885855</v>
      </c>
      <c r="DM27" s="670"/>
      <c r="DN27" s="670"/>
      <c r="DO27" s="670"/>
      <c r="DP27" s="670"/>
      <c r="DQ27" s="670"/>
      <c r="DR27" s="670"/>
      <c r="DS27" s="670"/>
      <c r="DT27" s="670"/>
      <c r="DU27" s="670"/>
      <c r="DV27" s="671"/>
      <c r="DW27" s="660">
        <v>12.6</v>
      </c>
      <c r="DX27" s="672"/>
      <c r="DY27" s="672"/>
      <c r="DZ27" s="672"/>
      <c r="EA27" s="672"/>
      <c r="EB27" s="672"/>
      <c r="EC27" s="684"/>
    </row>
    <row r="28" spans="2:133" ht="11.25" customHeight="1" x14ac:dyDescent="0.2">
      <c r="B28" s="654" t="s">
        <v>301</v>
      </c>
      <c r="C28" s="655"/>
      <c r="D28" s="655"/>
      <c r="E28" s="655"/>
      <c r="F28" s="655"/>
      <c r="G28" s="655"/>
      <c r="H28" s="655"/>
      <c r="I28" s="655"/>
      <c r="J28" s="655"/>
      <c r="K28" s="655"/>
      <c r="L28" s="655"/>
      <c r="M28" s="655"/>
      <c r="N28" s="655"/>
      <c r="O28" s="655"/>
      <c r="P28" s="655"/>
      <c r="Q28" s="656"/>
      <c r="R28" s="657">
        <v>303211</v>
      </c>
      <c r="S28" s="658"/>
      <c r="T28" s="658"/>
      <c r="U28" s="658"/>
      <c r="V28" s="658"/>
      <c r="W28" s="658"/>
      <c r="X28" s="658"/>
      <c r="Y28" s="659"/>
      <c r="Z28" s="695">
        <v>1</v>
      </c>
      <c r="AA28" s="695"/>
      <c r="AB28" s="695"/>
      <c r="AC28" s="695"/>
      <c r="AD28" s="696">
        <v>19927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302</v>
      </c>
      <c r="CE28" s="655"/>
      <c r="CF28" s="655"/>
      <c r="CG28" s="655"/>
      <c r="CH28" s="655"/>
      <c r="CI28" s="655"/>
      <c r="CJ28" s="655"/>
      <c r="CK28" s="655"/>
      <c r="CL28" s="655"/>
      <c r="CM28" s="655"/>
      <c r="CN28" s="655"/>
      <c r="CO28" s="655"/>
      <c r="CP28" s="655"/>
      <c r="CQ28" s="656"/>
      <c r="CR28" s="657">
        <v>3232492</v>
      </c>
      <c r="CS28" s="658"/>
      <c r="CT28" s="658"/>
      <c r="CU28" s="658"/>
      <c r="CV28" s="658"/>
      <c r="CW28" s="658"/>
      <c r="CX28" s="658"/>
      <c r="CY28" s="659"/>
      <c r="CZ28" s="660">
        <v>11</v>
      </c>
      <c r="DA28" s="672"/>
      <c r="DB28" s="672"/>
      <c r="DC28" s="673"/>
      <c r="DD28" s="663">
        <v>3115245</v>
      </c>
      <c r="DE28" s="658"/>
      <c r="DF28" s="658"/>
      <c r="DG28" s="658"/>
      <c r="DH28" s="658"/>
      <c r="DI28" s="658"/>
      <c r="DJ28" s="658"/>
      <c r="DK28" s="659"/>
      <c r="DL28" s="663">
        <v>3115245</v>
      </c>
      <c r="DM28" s="658"/>
      <c r="DN28" s="658"/>
      <c r="DO28" s="658"/>
      <c r="DP28" s="658"/>
      <c r="DQ28" s="658"/>
      <c r="DR28" s="658"/>
      <c r="DS28" s="658"/>
      <c r="DT28" s="658"/>
      <c r="DU28" s="658"/>
      <c r="DV28" s="659"/>
      <c r="DW28" s="660">
        <v>20.8</v>
      </c>
      <c r="DX28" s="672"/>
      <c r="DY28" s="672"/>
      <c r="DZ28" s="672"/>
      <c r="EA28" s="672"/>
      <c r="EB28" s="672"/>
      <c r="EC28" s="684"/>
    </row>
    <row r="29" spans="2:133" ht="11.25" customHeight="1" x14ac:dyDescent="0.2">
      <c r="B29" s="654" t="s">
        <v>303</v>
      </c>
      <c r="C29" s="655"/>
      <c r="D29" s="655"/>
      <c r="E29" s="655"/>
      <c r="F29" s="655"/>
      <c r="G29" s="655"/>
      <c r="H29" s="655"/>
      <c r="I29" s="655"/>
      <c r="J29" s="655"/>
      <c r="K29" s="655"/>
      <c r="L29" s="655"/>
      <c r="M29" s="655"/>
      <c r="N29" s="655"/>
      <c r="O29" s="655"/>
      <c r="P29" s="655"/>
      <c r="Q29" s="656"/>
      <c r="R29" s="657">
        <v>126893</v>
      </c>
      <c r="S29" s="658"/>
      <c r="T29" s="658"/>
      <c r="U29" s="658"/>
      <c r="V29" s="658"/>
      <c r="W29" s="658"/>
      <c r="X29" s="658"/>
      <c r="Y29" s="659"/>
      <c r="Z29" s="695">
        <v>0.4</v>
      </c>
      <c r="AA29" s="695"/>
      <c r="AB29" s="695"/>
      <c r="AC29" s="695"/>
      <c r="AD29" s="696" t="s">
        <v>129</v>
      </c>
      <c r="AE29" s="696"/>
      <c r="AF29" s="696"/>
      <c r="AG29" s="696"/>
      <c r="AH29" s="696"/>
      <c r="AI29" s="696"/>
      <c r="AJ29" s="696"/>
      <c r="AK29" s="696"/>
      <c r="AL29" s="660" t="s">
        <v>129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304</v>
      </c>
      <c r="CE29" s="677"/>
      <c r="CF29" s="654" t="s">
        <v>305</v>
      </c>
      <c r="CG29" s="655"/>
      <c r="CH29" s="655"/>
      <c r="CI29" s="655"/>
      <c r="CJ29" s="655"/>
      <c r="CK29" s="655"/>
      <c r="CL29" s="655"/>
      <c r="CM29" s="655"/>
      <c r="CN29" s="655"/>
      <c r="CO29" s="655"/>
      <c r="CP29" s="655"/>
      <c r="CQ29" s="656"/>
      <c r="CR29" s="657">
        <v>3232488</v>
      </c>
      <c r="CS29" s="670"/>
      <c r="CT29" s="670"/>
      <c r="CU29" s="670"/>
      <c r="CV29" s="670"/>
      <c r="CW29" s="670"/>
      <c r="CX29" s="670"/>
      <c r="CY29" s="671"/>
      <c r="CZ29" s="660">
        <v>11</v>
      </c>
      <c r="DA29" s="672"/>
      <c r="DB29" s="672"/>
      <c r="DC29" s="673"/>
      <c r="DD29" s="663">
        <v>3115241</v>
      </c>
      <c r="DE29" s="670"/>
      <c r="DF29" s="670"/>
      <c r="DG29" s="670"/>
      <c r="DH29" s="670"/>
      <c r="DI29" s="670"/>
      <c r="DJ29" s="670"/>
      <c r="DK29" s="671"/>
      <c r="DL29" s="663">
        <v>3115241</v>
      </c>
      <c r="DM29" s="670"/>
      <c r="DN29" s="670"/>
      <c r="DO29" s="670"/>
      <c r="DP29" s="670"/>
      <c r="DQ29" s="670"/>
      <c r="DR29" s="670"/>
      <c r="DS29" s="670"/>
      <c r="DT29" s="670"/>
      <c r="DU29" s="670"/>
      <c r="DV29" s="671"/>
      <c r="DW29" s="660">
        <v>20.8</v>
      </c>
      <c r="DX29" s="672"/>
      <c r="DY29" s="672"/>
      <c r="DZ29" s="672"/>
      <c r="EA29" s="672"/>
      <c r="EB29" s="672"/>
      <c r="EC29" s="684"/>
    </row>
    <row r="30" spans="2:133" ht="11.25" customHeight="1" x14ac:dyDescent="0.2">
      <c r="B30" s="654" t="s">
        <v>306</v>
      </c>
      <c r="C30" s="655"/>
      <c r="D30" s="655"/>
      <c r="E30" s="655"/>
      <c r="F30" s="655"/>
      <c r="G30" s="655"/>
      <c r="H30" s="655"/>
      <c r="I30" s="655"/>
      <c r="J30" s="655"/>
      <c r="K30" s="655"/>
      <c r="L30" s="655"/>
      <c r="M30" s="655"/>
      <c r="N30" s="655"/>
      <c r="O30" s="655"/>
      <c r="P30" s="655"/>
      <c r="Q30" s="656"/>
      <c r="R30" s="657">
        <v>6181797</v>
      </c>
      <c r="S30" s="658"/>
      <c r="T30" s="658"/>
      <c r="U30" s="658"/>
      <c r="V30" s="658"/>
      <c r="W30" s="658"/>
      <c r="X30" s="658"/>
      <c r="Y30" s="659"/>
      <c r="Z30" s="695">
        <v>20.100000000000001</v>
      </c>
      <c r="AA30" s="695"/>
      <c r="AB30" s="695"/>
      <c r="AC30" s="695"/>
      <c r="AD30" s="696" t="s">
        <v>129</v>
      </c>
      <c r="AE30" s="696"/>
      <c r="AF30" s="696"/>
      <c r="AG30" s="696"/>
      <c r="AH30" s="696"/>
      <c r="AI30" s="696"/>
      <c r="AJ30" s="696"/>
      <c r="AK30" s="696"/>
      <c r="AL30" s="660" t="s">
        <v>129</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307</v>
      </c>
      <c r="BH30" s="727"/>
      <c r="BI30" s="727"/>
      <c r="BJ30" s="727"/>
      <c r="BK30" s="727"/>
      <c r="BL30" s="727"/>
      <c r="BM30" s="727"/>
      <c r="BN30" s="727"/>
      <c r="BO30" s="727"/>
      <c r="BP30" s="727"/>
      <c r="BQ30" s="728"/>
      <c r="BR30" s="709" t="s">
        <v>308</v>
      </c>
      <c r="BS30" s="727"/>
      <c r="BT30" s="727"/>
      <c r="BU30" s="727"/>
      <c r="BV30" s="727"/>
      <c r="BW30" s="727"/>
      <c r="BX30" s="727"/>
      <c r="BY30" s="727"/>
      <c r="BZ30" s="727"/>
      <c r="CA30" s="727"/>
      <c r="CB30" s="728"/>
      <c r="CD30" s="678"/>
      <c r="CE30" s="679"/>
      <c r="CF30" s="654" t="s">
        <v>309</v>
      </c>
      <c r="CG30" s="655"/>
      <c r="CH30" s="655"/>
      <c r="CI30" s="655"/>
      <c r="CJ30" s="655"/>
      <c r="CK30" s="655"/>
      <c r="CL30" s="655"/>
      <c r="CM30" s="655"/>
      <c r="CN30" s="655"/>
      <c r="CO30" s="655"/>
      <c r="CP30" s="655"/>
      <c r="CQ30" s="656"/>
      <c r="CR30" s="657">
        <v>3112119</v>
      </c>
      <c r="CS30" s="658"/>
      <c r="CT30" s="658"/>
      <c r="CU30" s="658"/>
      <c r="CV30" s="658"/>
      <c r="CW30" s="658"/>
      <c r="CX30" s="658"/>
      <c r="CY30" s="659"/>
      <c r="CZ30" s="660">
        <v>10.5</v>
      </c>
      <c r="DA30" s="672"/>
      <c r="DB30" s="672"/>
      <c r="DC30" s="673"/>
      <c r="DD30" s="663">
        <v>2994872</v>
      </c>
      <c r="DE30" s="658"/>
      <c r="DF30" s="658"/>
      <c r="DG30" s="658"/>
      <c r="DH30" s="658"/>
      <c r="DI30" s="658"/>
      <c r="DJ30" s="658"/>
      <c r="DK30" s="659"/>
      <c r="DL30" s="663">
        <v>2994872</v>
      </c>
      <c r="DM30" s="658"/>
      <c r="DN30" s="658"/>
      <c r="DO30" s="658"/>
      <c r="DP30" s="658"/>
      <c r="DQ30" s="658"/>
      <c r="DR30" s="658"/>
      <c r="DS30" s="658"/>
      <c r="DT30" s="658"/>
      <c r="DU30" s="658"/>
      <c r="DV30" s="659"/>
      <c r="DW30" s="660">
        <v>20</v>
      </c>
      <c r="DX30" s="672"/>
      <c r="DY30" s="672"/>
      <c r="DZ30" s="672"/>
      <c r="EA30" s="672"/>
      <c r="EB30" s="672"/>
      <c r="EC30" s="684"/>
    </row>
    <row r="31" spans="2:133" ht="11.25" customHeight="1" x14ac:dyDescent="0.2">
      <c r="B31" s="724" t="s">
        <v>310</v>
      </c>
      <c r="C31" s="725"/>
      <c r="D31" s="725"/>
      <c r="E31" s="725"/>
      <c r="F31" s="725"/>
      <c r="G31" s="725"/>
      <c r="H31" s="725"/>
      <c r="I31" s="725"/>
      <c r="J31" s="725"/>
      <c r="K31" s="725"/>
      <c r="L31" s="725"/>
      <c r="M31" s="725"/>
      <c r="N31" s="725"/>
      <c r="O31" s="725"/>
      <c r="P31" s="725"/>
      <c r="Q31" s="726"/>
      <c r="R31" s="657" t="s">
        <v>129</v>
      </c>
      <c r="S31" s="658"/>
      <c r="T31" s="658"/>
      <c r="U31" s="658"/>
      <c r="V31" s="658"/>
      <c r="W31" s="658"/>
      <c r="X31" s="658"/>
      <c r="Y31" s="659"/>
      <c r="Z31" s="695" t="s">
        <v>129</v>
      </c>
      <c r="AA31" s="695"/>
      <c r="AB31" s="695"/>
      <c r="AC31" s="695"/>
      <c r="AD31" s="696" t="s">
        <v>129</v>
      </c>
      <c r="AE31" s="696"/>
      <c r="AF31" s="696"/>
      <c r="AG31" s="696"/>
      <c r="AH31" s="696"/>
      <c r="AI31" s="696"/>
      <c r="AJ31" s="696"/>
      <c r="AK31" s="696"/>
      <c r="AL31" s="660" t="s">
        <v>129</v>
      </c>
      <c r="AM31" s="661"/>
      <c r="AN31" s="661"/>
      <c r="AO31" s="697"/>
      <c r="AP31" s="729" t="s">
        <v>311</v>
      </c>
      <c r="AQ31" s="730"/>
      <c r="AR31" s="730"/>
      <c r="AS31" s="730"/>
      <c r="AT31" s="731" t="s">
        <v>312</v>
      </c>
      <c r="AU31" s="218"/>
      <c r="AV31" s="218"/>
      <c r="AW31" s="218"/>
      <c r="AX31" s="715" t="s">
        <v>188</v>
      </c>
      <c r="AY31" s="716"/>
      <c r="AZ31" s="716"/>
      <c r="BA31" s="716"/>
      <c r="BB31" s="716"/>
      <c r="BC31" s="716"/>
      <c r="BD31" s="716"/>
      <c r="BE31" s="716"/>
      <c r="BF31" s="717"/>
      <c r="BG31" s="719">
        <v>99.2</v>
      </c>
      <c r="BH31" s="720"/>
      <c r="BI31" s="720"/>
      <c r="BJ31" s="720"/>
      <c r="BK31" s="720"/>
      <c r="BL31" s="720"/>
      <c r="BM31" s="721">
        <v>96.8</v>
      </c>
      <c r="BN31" s="720"/>
      <c r="BO31" s="720"/>
      <c r="BP31" s="720"/>
      <c r="BQ31" s="722"/>
      <c r="BR31" s="719">
        <v>98.9</v>
      </c>
      <c r="BS31" s="720"/>
      <c r="BT31" s="720"/>
      <c r="BU31" s="720"/>
      <c r="BV31" s="720"/>
      <c r="BW31" s="720"/>
      <c r="BX31" s="721">
        <v>96.1</v>
      </c>
      <c r="BY31" s="720"/>
      <c r="BZ31" s="720"/>
      <c r="CA31" s="720"/>
      <c r="CB31" s="722"/>
      <c r="CD31" s="678"/>
      <c r="CE31" s="679"/>
      <c r="CF31" s="654" t="s">
        <v>313</v>
      </c>
      <c r="CG31" s="655"/>
      <c r="CH31" s="655"/>
      <c r="CI31" s="655"/>
      <c r="CJ31" s="655"/>
      <c r="CK31" s="655"/>
      <c r="CL31" s="655"/>
      <c r="CM31" s="655"/>
      <c r="CN31" s="655"/>
      <c r="CO31" s="655"/>
      <c r="CP31" s="655"/>
      <c r="CQ31" s="656"/>
      <c r="CR31" s="657">
        <v>120369</v>
      </c>
      <c r="CS31" s="670"/>
      <c r="CT31" s="670"/>
      <c r="CU31" s="670"/>
      <c r="CV31" s="670"/>
      <c r="CW31" s="670"/>
      <c r="CX31" s="670"/>
      <c r="CY31" s="671"/>
      <c r="CZ31" s="660">
        <v>0.4</v>
      </c>
      <c r="DA31" s="672"/>
      <c r="DB31" s="672"/>
      <c r="DC31" s="673"/>
      <c r="DD31" s="663">
        <v>120369</v>
      </c>
      <c r="DE31" s="670"/>
      <c r="DF31" s="670"/>
      <c r="DG31" s="670"/>
      <c r="DH31" s="670"/>
      <c r="DI31" s="670"/>
      <c r="DJ31" s="670"/>
      <c r="DK31" s="671"/>
      <c r="DL31" s="663">
        <v>120369</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2">
      <c r="B32" s="654" t="s">
        <v>314</v>
      </c>
      <c r="C32" s="655"/>
      <c r="D32" s="655"/>
      <c r="E32" s="655"/>
      <c r="F32" s="655"/>
      <c r="G32" s="655"/>
      <c r="H32" s="655"/>
      <c r="I32" s="655"/>
      <c r="J32" s="655"/>
      <c r="K32" s="655"/>
      <c r="L32" s="655"/>
      <c r="M32" s="655"/>
      <c r="N32" s="655"/>
      <c r="O32" s="655"/>
      <c r="P32" s="655"/>
      <c r="Q32" s="656"/>
      <c r="R32" s="657">
        <v>2456179</v>
      </c>
      <c r="S32" s="658"/>
      <c r="T32" s="658"/>
      <c r="U32" s="658"/>
      <c r="V32" s="658"/>
      <c r="W32" s="658"/>
      <c r="X32" s="658"/>
      <c r="Y32" s="659"/>
      <c r="Z32" s="695">
        <v>8</v>
      </c>
      <c r="AA32" s="695"/>
      <c r="AB32" s="695"/>
      <c r="AC32" s="695"/>
      <c r="AD32" s="696" t="s">
        <v>129</v>
      </c>
      <c r="AE32" s="696"/>
      <c r="AF32" s="696"/>
      <c r="AG32" s="696"/>
      <c r="AH32" s="696"/>
      <c r="AI32" s="696"/>
      <c r="AJ32" s="696"/>
      <c r="AK32" s="696"/>
      <c r="AL32" s="660" t="s">
        <v>129</v>
      </c>
      <c r="AM32" s="661"/>
      <c r="AN32" s="661"/>
      <c r="AO32" s="697"/>
      <c r="AP32" s="698"/>
      <c r="AQ32" s="699"/>
      <c r="AR32" s="699"/>
      <c r="AS32" s="699"/>
      <c r="AT32" s="732"/>
      <c r="AU32" s="214" t="s">
        <v>315</v>
      </c>
      <c r="AX32" s="654" t="s">
        <v>316</v>
      </c>
      <c r="AY32" s="655"/>
      <c r="AZ32" s="655"/>
      <c r="BA32" s="655"/>
      <c r="BB32" s="655"/>
      <c r="BC32" s="655"/>
      <c r="BD32" s="655"/>
      <c r="BE32" s="655"/>
      <c r="BF32" s="656"/>
      <c r="BG32" s="723">
        <v>99.1</v>
      </c>
      <c r="BH32" s="670"/>
      <c r="BI32" s="670"/>
      <c r="BJ32" s="670"/>
      <c r="BK32" s="670"/>
      <c r="BL32" s="670"/>
      <c r="BM32" s="661">
        <v>97.6</v>
      </c>
      <c r="BN32" s="670"/>
      <c r="BO32" s="670"/>
      <c r="BP32" s="670"/>
      <c r="BQ32" s="693"/>
      <c r="BR32" s="723">
        <v>99.1</v>
      </c>
      <c r="BS32" s="670"/>
      <c r="BT32" s="670"/>
      <c r="BU32" s="670"/>
      <c r="BV32" s="670"/>
      <c r="BW32" s="670"/>
      <c r="BX32" s="661">
        <v>96.3</v>
      </c>
      <c r="BY32" s="670"/>
      <c r="BZ32" s="670"/>
      <c r="CA32" s="670"/>
      <c r="CB32" s="693"/>
      <c r="CD32" s="680"/>
      <c r="CE32" s="681"/>
      <c r="CF32" s="654" t="s">
        <v>317</v>
      </c>
      <c r="CG32" s="655"/>
      <c r="CH32" s="655"/>
      <c r="CI32" s="655"/>
      <c r="CJ32" s="655"/>
      <c r="CK32" s="655"/>
      <c r="CL32" s="655"/>
      <c r="CM32" s="655"/>
      <c r="CN32" s="655"/>
      <c r="CO32" s="655"/>
      <c r="CP32" s="655"/>
      <c r="CQ32" s="656"/>
      <c r="CR32" s="657">
        <v>4</v>
      </c>
      <c r="CS32" s="658"/>
      <c r="CT32" s="658"/>
      <c r="CU32" s="658"/>
      <c r="CV32" s="658"/>
      <c r="CW32" s="658"/>
      <c r="CX32" s="658"/>
      <c r="CY32" s="659"/>
      <c r="CZ32" s="660">
        <v>0</v>
      </c>
      <c r="DA32" s="672"/>
      <c r="DB32" s="672"/>
      <c r="DC32" s="673"/>
      <c r="DD32" s="663">
        <v>4</v>
      </c>
      <c r="DE32" s="658"/>
      <c r="DF32" s="658"/>
      <c r="DG32" s="658"/>
      <c r="DH32" s="658"/>
      <c r="DI32" s="658"/>
      <c r="DJ32" s="658"/>
      <c r="DK32" s="659"/>
      <c r="DL32" s="663">
        <v>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318</v>
      </c>
      <c r="C33" s="655"/>
      <c r="D33" s="655"/>
      <c r="E33" s="655"/>
      <c r="F33" s="655"/>
      <c r="G33" s="655"/>
      <c r="H33" s="655"/>
      <c r="I33" s="655"/>
      <c r="J33" s="655"/>
      <c r="K33" s="655"/>
      <c r="L33" s="655"/>
      <c r="M33" s="655"/>
      <c r="N33" s="655"/>
      <c r="O33" s="655"/>
      <c r="P33" s="655"/>
      <c r="Q33" s="656"/>
      <c r="R33" s="657">
        <v>87746</v>
      </c>
      <c r="S33" s="658"/>
      <c r="T33" s="658"/>
      <c r="U33" s="658"/>
      <c r="V33" s="658"/>
      <c r="W33" s="658"/>
      <c r="X33" s="658"/>
      <c r="Y33" s="659"/>
      <c r="Z33" s="695">
        <v>0.3</v>
      </c>
      <c r="AA33" s="695"/>
      <c r="AB33" s="695"/>
      <c r="AC33" s="695"/>
      <c r="AD33" s="696">
        <v>31588</v>
      </c>
      <c r="AE33" s="696"/>
      <c r="AF33" s="696"/>
      <c r="AG33" s="696"/>
      <c r="AH33" s="696"/>
      <c r="AI33" s="696"/>
      <c r="AJ33" s="696"/>
      <c r="AK33" s="696"/>
      <c r="AL33" s="660">
        <v>0.2</v>
      </c>
      <c r="AM33" s="661"/>
      <c r="AN33" s="661"/>
      <c r="AO33" s="697"/>
      <c r="AP33" s="700"/>
      <c r="AQ33" s="701"/>
      <c r="AR33" s="701"/>
      <c r="AS33" s="701"/>
      <c r="AT33" s="733"/>
      <c r="AU33" s="219"/>
      <c r="AV33" s="219"/>
      <c r="AW33" s="219"/>
      <c r="AX33" s="638" t="s">
        <v>319</v>
      </c>
      <c r="AY33" s="639"/>
      <c r="AZ33" s="639"/>
      <c r="BA33" s="639"/>
      <c r="BB33" s="639"/>
      <c r="BC33" s="639"/>
      <c r="BD33" s="639"/>
      <c r="BE33" s="639"/>
      <c r="BF33" s="640"/>
      <c r="BG33" s="718">
        <v>99.1</v>
      </c>
      <c r="BH33" s="642"/>
      <c r="BI33" s="642"/>
      <c r="BJ33" s="642"/>
      <c r="BK33" s="642"/>
      <c r="BL33" s="642"/>
      <c r="BM33" s="688">
        <v>96</v>
      </c>
      <c r="BN33" s="642"/>
      <c r="BO33" s="642"/>
      <c r="BP33" s="642"/>
      <c r="BQ33" s="705"/>
      <c r="BR33" s="718">
        <v>98.8</v>
      </c>
      <c r="BS33" s="642"/>
      <c r="BT33" s="642"/>
      <c r="BU33" s="642"/>
      <c r="BV33" s="642"/>
      <c r="BW33" s="642"/>
      <c r="BX33" s="688">
        <v>95.6</v>
      </c>
      <c r="BY33" s="642"/>
      <c r="BZ33" s="642"/>
      <c r="CA33" s="642"/>
      <c r="CB33" s="705"/>
      <c r="CD33" s="654" t="s">
        <v>320</v>
      </c>
      <c r="CE33" s="655"/>
      <c r="CF33" s="655"/>
      <c r="CG33" s="655"/>
      <c r="CH33" s="655"/>
      <c r="CI33" s="655"/>
      <c r="CJ33" s="655"/>
      <c r="CK33" s="655"/>
      <c r="CL33" s="655"/>
      <c r="CM33" s="655"/>
      <c r="CN33" s="655"/>
      <c r="CO33" s="655"/>
      <c r="CP33" s="655"/>
      <c r="CQ33" s="656"/>
      <c r="CR33" s="657">
        <v>11395257</v>
      </c>
      <c r="CS33" s="670"/>
      <c r="CT33" s="670"/>
      <c r="CU33" s="670"/>
      <c r="CV33" s="670"/>
      <c r="CW33" s="670"/>
      <c r="CX33" s="670"/>
      <c r="CY33" s="671"/>
      <c r="CZ33" s="660">
        <v>38.6</v>
      </c>
      <c r="DA33" s="672"/>
      <c r="DB33" s="672"/>
      <c r="DC33" s="673"/>
      <c r="DD33" s="663">
        <v>7680758</v>
      </c>
      <c r="DE33" s="670"/>
      <c r="DF33" s="670"/>
      <c r="DG33" s="670"/>
      <c r="DH33" s="670"/>
      <c r="DI33" s="670"/>
      <c r="DJ33" s="670"/>
      <c r="DK33" s="671"/>
      <c r="DL33" s="663">
        <v>4629566</v>
      </c>
      <c r="DM33" s="670"/>
      <c r="DN33" s="670"/>
      <c r="DO33" s="670"/>
      <c r="DP33" s="670"/>
      <c r="DQ33" s="670"/>
      <c r="DR33" s="670"/>
      <c r="DS33" s="670"/>
      <c r="DT33" s="670"/>
      <c r="DU33" s="670"/>
      <c r="DV33" s="671"/>
      <c r="DW33" s="660">
        <v>31</v>
      </c>
      <c r="DX33" s="672"/>
      <c r="DY33" s="672"/>
      <c r="DZ33" s="672"/>
      <c r="EA33" s="672"/>
      <c r="EB33" s="672"/>
      <c r="EC33" s="684"/>
    </row>
    <row r="34" spans="2:133" ht="11.25" customHeight="1" x14ac:dyDescent="0.2">
      <c r="B34" s="654" t="s">
        <v>321</v>
      </c>
      <c r="C34" s="655"/>
      <c r="D34" s="655"/>
      <c r="E34" s="655"/>
      <c r="F34" s="655"/>
      <c r="G34" s="655"/>
      <c r="H34" s="655"/>
      <c r="I34" s="655"/>
      <c r="J34" s="655"/>
      <c r="K34" s="655"/>
      <c r="L34" s="655"/>
      <c r="M34" s="655"/>
      <c r="N34" s="655"/>
      <c r="O34" s="655"/>
      <c r="P34" s="655"/>
      <c r="Q34" s="656"/>
      <c r="R34" s="657">
        <v>1623867</v>
      </c>
      <c r="S34" s="658"/>
      <c r="T34" s="658"/>
      <c r="U34" s="658"/>
      <c r="V34" s="658"/>
      <c r="W34" s="658"/>
      <c r="X34" s="658"/>
      <c r="Y34" s="659"/>
      <c r="Z34" s="695">
        <v>5.3</v>
      </c>
      <c r="AA34" s="695"/>
      <c r="AB34" s="695"/>
      <c r="AC34" s="695"/>
      <c r="AD34" s="696" t="s">
        <v>129</v>
      </c>
      <c r="AE34" s="696"/>
      <c r="AF34" s="696"/>
      <c r="AG34" s="696"/>
      <c r="AH34" s="696"/>
      <c r="AI34" s="696"/>
      <c r="AJ34" s="696"/>
      <c r="AK34" s="696"/>
      <c r="AL34" s="660" t="s">
        <v>129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3535732</v>
      </c>
      <c r="CS34" s="658"/>
      <c r="CT34" s="658"/>
      <c r="CU34" s="658"/>
      <c r="CV34" s="658"/>
      <c r="CW34" s="658"/>
      <c r="CX34" s="658"/>
      <c r="CY34" s="659"/>
      <c r="CZ34" s="660">
        <v>12</v>
      </c>
      <c r="DA34" s="672"/>
      <c r="DB34" s="672"/>
      <c r="DC34" s="673"/>
      <c r="DD34" s="663">
        <v>2407676</v>
      </c>
      <c r="DE34" s="658"/>
      <c r="DF34" s="658"/>
      <c r="DG34" s="658"/>
      <c r="DH34" s="658"/>
      <c r="DI34" s="658"/>
      <c r="DJ34" s="658"/>
      <c r="DK34" s="659"/>
      <c r="DL34" s="663">
        <v>1672381</v>
      </c>
      <c r="DM34" s="658"/>
      <c r="DN34" s="658"/>
      <c r="DO34" s="658"/>
      <c r="DP34" s="658"/>
      <c r="DQ34" s="658"/>
      <c r="DR34" s="658"/>
      <c r="DS34" s="658"/>
      <c r="DT34" s="658"/>
      <c r="DU34" s="658"/>
      <c r="DV34" s="659"/>
      <c r="DW34" s="660">
        <v>11.2</v>
      </c>
      <c r="DX34" s="672"/>
      <c r="DY34" s="672"/>
      <c r="DZ34" s="672"/>
      <c r="EA34" s="672"/>
      <c r="EB34" s="672"/>
      <c r="EC34" s="684"/>
    </row>
    <row r="35" spans="2:133" ht="11.25" customHeight="1" x14ac:dyDescent="0.2">
      <c r="B35" s="654" t="s">
        <v>323</v>
      </c>
      <c r="C35" s="655"/>
      <c r="D35" s="655"/>
      <c r="E35" s="655"/>
      <c r="F35" s="655"/>
      <c r="G35" s="655"/>
      <c r="H35" s="655"/>
      <c r="I35" s="655"/>
      <c r="J35" s="655"/>
      <c r="K35" s="655"/>
      <c r="L35" s="655"/>
      <c r="M35" s="655"/>
      <c r="N35" s="655"/>
      <c r="O35" s="655"/>
      <c r="P35" s="655"/>
      <c r="Q35" s="656"/>
      <c r="R35" s="657">
        <v>949026</v>
      </c>
      <c r="S35" s="658"/>
      <c r="T35" s="658"/>
      <c r="U35" s="658"/>
      <c r="V35" s="658"/>
      <c r="W35" s="658"/>
      <c r="X35" s="658"/>
      <c r="Y35" s="659"/>
      <c r="Z35" s="695">
        <v>3.1</v>
      </c>
      <c r="AA35" s="695"/>
      <c r="AB35" s="695"/>
      <c r="AC35" s="695"/>
      <c r="AD35" s="696" t="s">
        <v>129</v>
      </c>
      <c r="AE35" s="696"/>
      <c r="AF35" s="696"/>
      <c r="AG35" s="696"/>
      <c r="AH35" s="696"/>
      <c r="AI35" s="696"/>
      <c r="AJ35" s="696"/>
      <c r="AK35" s="696"/>
      <c r="AL35" s="660" t="s">
        <v>129</v>
      </c>
      <c r="AM35" s="661"/>
      <c r="AN35" s="661"/>
      <c r="AO35" s="697"/>
      <c r="AP35" s="222"/>
      <c r="AQ35" s="709" t="s">
        <v>324</v>
      </c>
      <c r="AR35" s="710"/>
      <c r="AS35" s="710"/>
      <c r="AT35" s="710"/>
      <c r="AU35" s="710"/>
      <c r="AV35" s="710"/>
      <c r="AW35" s="710"/>
      <c r="AX35" s="710"/>
      <c r="AY35" s="710"/>
      <c r="AZ35" s="710"/>
      <c r="BA35" s="710"/>
      <c r="BB35" s="710"/>
      <c r="BC35" s="710"/>
      <c r="BD35" s="710"/>
      <c r="BE35" s="710"/>
      <c r="BF35" s="711"/>
      <c r="BG35" s="709" t="s">
        <v>325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326</v>
      </c>
      <c r="CE35" s="655"/>
      <c r="CF35" s="655"/>
      <c r="CG35" s="655"/>
      <c r="CH35" s="655"/>
      <c r="CI35" s="655"/>
      <c r="CJ35" s="655"/>
      <c r="CK35" s="655"/>
      <c r="CL35" s="655"/>
      <c r="CM35" s="655"/>
      <c r="CN35" s="655"/>
      <c r="CO35" s="655"/>
      <c r="CP35" s="655"/>
      <c r="CQ35" s="656"/>
      <c r="CR35" s="657">
        <v>179186</v>
      </c>
      <c r="CS35" s="670"/>
      <c r="CT35" s="670"/>
      <c r="CU35" s="670"/>
      <c r="CV35" s="670"/>
      <c r="CW35" s="670"/>
      <c r="CX35" s="670"/>
      <c r="CY35" s="671"/>
      <c r="CZ35" s="660">
        <v>0.6</v>
      </c>
      <c r="DA35" s="672"/>
      <c r="DB35" s="672"/>
      <c r="DC35" s="673"/>
      <c r="DD35" s="663">
        <v>100091</v>
      </c>
      <c r="DE35" s="670"/>
      <c r="DF35" s="670"/>
      <c r="DG35" s="670"/>
      <c r="DH35" s="670"/>
      <c r="DI35" s="670"/>
      <c r="DJ35" s="670"/>
      <c r="DK35" s="671"/>
      <c r="DL35" s="663">
        <v>96602</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2">
      <c r="B36" s="654" t="s">
        <v>327</v>
      </c>
      <c r="C36" s="655"/>
      <c r="D36" s="655"/>
      <c r="E36" s="655"/>
      <c r="F36" s="655"/>
      <c r="G36" s="655"/>
      <c r="H36" s="655"/>
      <c r="I36" s="655"/>
      <c r="J36" s="655"/>
      <c r="K36" s="655"/>
      <c r="L36" s="655"/>
      <c r="M36" s="655"/>
      <c r="N36" s="655"/>
      <c r="O36" s="655"/>
      <c r="P36" s="655"/>
      <c r="Q36" s="656"/>
      <c r="R36" s="657">
        <v>751309</v>
      </c>
      <c r="S36" s="658"/>
      <c r="T36" s="658"/>
      <c r="U36" s="658"/>
      <c r="V36" s="658"/>
      <c r="W36" s="658"/>
      <c r="X36" s="658"/>
      <c r="Y36" s="659"/>
      <c r="Z36" s="695">
        <v>2.4</v>
      </c>
      <c r="AA36" s="695"/>
      <c r="AB36" s="695"/>
      <c r="AC36" s="695"/>
      <c r="AD36" s="696" t="s">
        <v>129</v>
      </c>
      <c r="AE36" s="696"/>
      <c r="AF36" s="696"/>
      <c r="AG36" s="696"/>
      <c r="AH36" s="696"/>
      <c r="AI36" s="696"/>
      <c r="AJ36" s="696"/>
      <c r="AK36" s="696"/>
      <c r="AL36" s="660" t="s">
        <v>129</v>
      </c>
      <c r="AM36" s="661"/>
      <c r="AN36" s="661"/>
      <c r="AO36" s="697"/>
      <c r="AP36" s="222"/>
      <c r="AQ36" s="706" t="s">
        <v>328</v>
      </c>
      <c r="AR36" s="707"/>
      <c r="AS36" s="707"/>
      <c r="AT36" s="707"/>
      <c r="AU36" s="707"/>
      <c r="AV36" s="707"/>
      <c r="AW36" s="707"/>
      <c r="AX36" s="707"/>
      <c r="AY36" s="708"/>
      <c r="AZ36" s="712">
        <v>3323950</v>
      </c>
      <c r="BA36" s="713"/>
      <c r="BB36" s="713"/>
      <c r="BC36" s="713"/>
      <c r="BD36" s="713"/>
      <c r="BE36" s="713"/>
      <c r="BF36" s="714"/>
      <c r="BG36" s="715" t="s">
        <v>329</v>
      </c>
      <c r="BH36" s="716"/>
      <c r="BI36" s="716"/>
      <c r="BJ36" s="716"/>
      <c r="BK36" s="716"/>
      <c r="BL36" s="716"/>
      <c r="BM36" s="716"/>
      <c r="BN36" s="716"/>
      <c r="BO36" s="716"/>
      <c r="BP36" s="716"/>
      <c r="BQ36" s="716"/>
      <c r="BR36" s="716"/>
      <c r="BS36" s="716"/>
      <c r="BT36" s="716"/>
      <c r="BU36" s="717"/>
      <c r="BV36" s="712">
        <v>168037</v>
      </c>
      <c r="BW36" s="713"/>
      <c r="BX36" s="713"/>
      <c r="BY36" s="713"/>
      <c r="BZ36" s="713"/>
      <c r="CA36" s="713"/>
      <c r="CB36" s="714"/>
      <c r="CD36" s="654" t="s">
        <v>330</v>
      </c>
      <c r="CE36" s="655"/>
      <c r="CF36" s="655"/>
      <c r="CG36" s="655"/>
      <c r="CH36" s="655"/>
      <c r="CI36" s="655"/>
      <c r="CJ36" s="655"/>
      <c r="CK36" s="655"/>
      <c r="CL36" s="655"/>
      <c r="CM36" s="655"/>
      <c r="CN36" s="655"/>
      <c r="CO36" s="655"/>
      <c r="CP36" s="655"/>
      <c r="CQ36" s="656"/>
      <c r="CR36" s="657">
        <v>3584477</v>
      </c>
      <c r="CS36" s="658"/>
      <c r="CT36" s="658"/>
      <c r="CU36" s="658"/>
      <c r="CV36" s="658"/>
      <c r="CW36" s="658"/>
      <c r="CX36" s="658"/>
      <c r="CY36" s="659"/>
      <c r="CZ36" s="660">
        <v>12.2</v>
      </c>
      <c r="DA36" s="672"/>
      <c r="DB36" s="672"/>
      <c r="DC36" s="673"/>
      <c r="DD36" s="663">
        <v>2379056</v>
      </c>
      <c r="DE36" s="658"/>
      <c r="DF36" s="658"/>
      <c r="DG36" s="658"/>
      <c r="DH36" s="658"/>
      <c r="DI36" s="658"/>
      <c r="DJ36" s="658"/>
      <c r="DK36" s="659"/>
      <c r="DL36" s="663">
        <v>828847</v>
      </c>
      <c r="DM36" s="658"/>
      <c r="DN36" s="658"/>
      <c r="DO36" s="658"/>
      <c r="DP36" s="658"/>
      <c r="DQ36" s="658"/>
      <c r="DR36" s="658"/>
      <c r="DS36" s="658"/>
      <c r="DT36" s="658"/>
      <c r="DU36" s="658"/>
      <c r="DV36" s="659"/>
      <c r="DW36" s="660">
        <v>5.5</v>
      </c>
      <c r="DX36" s="672"/>
      <c r="DY36" s="672"/>
      <c r="DZ36" s="672"/>
      <c r="EA36" s="672"/>
      <c r="EB36" s="672"/>
      <c r="EC36" s="684"/>
    </row>
    <row r="37" spans="2:133" ht="11.25" customHeight="1" x14ac:dyDescent="0.2">
      <c r="B37" s="654" t="s">
        <v>331</v>
      </c>
      <c r="C37" s="655"/>
      <c r="D37" s="655"/>
      <c r="E37" s="655"/>
      <c r="F37" s="655"/>
      <c r="G37" s="655"/>
      <c r="H37" s="655"/>
      <c r="I37" s="655"/>
      <c r="J37" s="655"/>
      <c r="K37" s="655"/>
      <c r="L37" s="655"/>
      <c r="M37" s="655"/>
      <c r="N37" s="655"/>
      <c r="O37" s="655"/>
      <c r="P37" s="655"/>
      <c r="Q37" s="656"/>
      <c r="R37" s="657">
        <v>170125</v>
      </c>
      <c r="S37" s="658"/>
      <c r="T37" s="658"/>
      <c r="U37" s="658"/>
      <c r="V37" s="658"/>
      <c r="W37" s="658"/>
      <c r="X37" s="658"/>
      <c r="Y37" s="659"/>
      <c r="Z37" s="695">
        <v>0.6</v>
      </c>
      <c r="AA37" s="695"/>
      <c r="AB37" s="695"/>
      <c r="AC37" s="695"/>
      <c r="AD37" s="696">
        <v>52</v>
      </c>
      <c r="AE37" s="696"/>
      <c r="AF37" s="696"/>
      <c r="AG37" s="696"/>
      <c r="AH37" s="696"/>
      <c r="AI37" s="696"/>
      <c r="AJ37" s="696"/>
      <c r="AK37" s="696"/>
      <c r="AL37" s="660">
        <v>0</v>
      </c>
      <c r="AM37" s="661"/>
      <c r="AN37" s="661"/>
      <c r="AO37" s="697"/>
      <c r="AQ37" s="690" t="s">
        <v>332</v>
      </c>
      <c r="AR37" s="691"/>
      <c r="AS37" s="691"/>
      <c r="AT37" s="691"/>
      <c r="AU37" s="691"/>
      <c r="AV37" s="691"/>
      <c r="AW37" s="691"/>
      <c r="AX37" s="691"/>
      <c r="AY37" s="692"/>
      <c r="AZ37" s="657">
        <v>323770</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-20817</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598590</v>
      </c>
      <c r="CS37" s="670"/>
      <c r="CT37" s="670"/>
      <c r="CU37" s="670"/>
      <c r="CV37" s="670"/>
      <c r="CW37" s="670"/>
      <c r="CX37" s="670"/>
      <c r="CY37" s="671"/>
      <c r="CZ37" s="660">
        <v>2</v>
      </c>
      <c r="DA37" s="672"/>
      <c r="DB37" s="672"/>
      <c r="DC37" s="673"/>
      <c r="DD37" s="663">
        <v>140779</v>
      </c>
      <c r="DE37" s="670"/>
      <c r="DF37" s="670"/>
      <c r="DG37" s="670"/>
      <c r="DH37" s="670"/>
      <c r="DI37" s="670"/>
      <c r="DJ37" s="670"/>
      <c r="DK37" s="671"/>
      <c r="DL37" s="663">
        <v>133119</v>
      </c>
      <c r="DM37" s="670"/>
      <c r="DN37" s="670"/>
      <c r="DO37" s="670"/>
      <c r="DP37" s="670"/>
      <c r="DQ37" s="670"/>
      <c r="DR37" s="670"/>
      <c r="DS37" s="670"/>
      <c r="DT37" s="670"/>
      <c r="DU37" s="670"/>
      <c r="DV37" s="671"/>
      <c r="DW37" s="660">
        <v>0.9</v>
      </c>
      <c r="DX37" s="672"/>
      <c r="DY37" s="672"/>
      <c r="DZ37" s="672"/>
      <c r="EA37" s="672"/>
      <c r="EB37" s="672"/>
      <c r="EC37" s="684"/>
    </row>
    <row r="38" spans="2:133" ht="11.25" customHeight="1" x14ac:dyDescent="0.2">
      <c r="B38" s="654" t="s">
        <v>335</v>
      </c>
      <c r="C38" s="655"/>
      <c r="D38" s="655"/>
      <c r="E38" s="655"/>
      <c r="F38" s="655"/>
      <c r="G38" s="655"/>
      <c r="H38" s="655"/>
      <c r="I38" s="655"/>
      <c r="J38" s="655"/>
      <c r="K38" s="655"/>
      <c r="L38" s="655"/>
      <c r="M38" s="655"/>
      <c r="N38" s="655"/>
      <c r="O38" s="655"/>
      <c r="P38" s="655"/>
      <c r="Q38" s="656"/>
      <c r="R38" s="657">
        <v>2319600</v>
      </c>
      <c r="S38" s="658"/>
      <c r="T38" s="658"/>
      <c r="U38" s="658"/>
      <c r="V38" s="658"/>
      <c r="W38" s="658"/>
      <c r="X38" s="658"/>
      <c r="Y38" s="659"/>
      <c r="Z38" s="695">
        <v>7.5</v>
      </c>
      <c r="AA38" s="695"/>
      <c r="AB38" s="695"/>
      <c r="AC38" s="695"/>
      <c r="AD38" s="696" t="s">
        <v>129</v>
      </c>
      <c r="AE38" s="696"/>
      <c r="AF38" s="696"/>
      <c r="AG38" s="696"/>
      <c r="AH38" s="696"/>
      <c r="AI38" s="696"/>
      <c r="AJ38" s="696"/>
      <c r="AK38" s="696"/>
      <c r="AL38" s="660" t="s">
        <v>129</v>
      </c>
      <c r="AM38" s="661"/>
      <c r="AN38" s="661"/>
      <c r="AO38" s="697"/>
      <c r="AQ38" s="690" t="s">
        <v>336</v>
      </c>
      <c r="AR38" s="691"/>
      <c r="AS38" s="691"/>
      <c r="AT38" s="691"/>
      <c r="AU38" s="691"/>
      <c r="AV38" s="691"/>
      <c r="AW38" s="691"/>
      <c r="AX38" s="691"/>
      <c r="AY38" s="692"/>
      <c r="AZ38" s="657">
        <v>304298</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6638</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2695882</v>
      </c>
      <c r="CS38" s="658"/>
      <c r="CT38" s="658"/>
      <c r="CU38" s="658"/>
      <c r="CV38" s="658"/>
      <c r="CW38" s="658"/>
      <c r="CX38" s="658"/>
      <c r="CY38" s="659"/>
      <c r="CZ38" s="660">
        <v>9.1</v>
      </c>
      <c r="DA38" s="672"/>
      <c r="DB38" s="672"/>
      <c r="DC38" s="673"/>
      <c r="DD38" s="663">
        <v>2226674</v>
      </c>
      <c r="DE38" s="658"/>
      <c r="DF38" s="658"/>
      <c r="DG38" s="658"/>
      <c r="DH38" s="658"/>
      <c r="DI38" s="658"/>
      <c r="DJ38" s="658"/>
      <c r="DK38" s="659"/>
      <c r="DL38" s="663">
        <v>2031736</v>
      </c>
      <c r="DM38" s="658"/>
      <c r="DN38" s="658"/>
      <c r="DO38" s="658"/>
      <c r="DP38" s="658"/>
      <c r="DQ38" s="658"/>
      <c r="DR38" s="658"/>
      <c r="DS38" s="658"/>
      <c r="DT38" s="658"/>
      <c r="DU38" s="658"/>
      <c r="DV38" s="659"/>
      <c r="DW38" s="660">
        <v>13.6</v>
      </c>
      <c r="DX38" s="672"/>
      <c r="DY38" s="672"/>
      <c r="DZ38" s="672"/>
      <c r="EA38" s="672"/>
      <c r="EB38" s="672"/>
      <c r="EC38" s="684"/>
    </row>
    <row r="39" spans="2:133" ht="11.25" customHeight="1" x14ac:dyDescent="0.2">
      <c r="B39" s="654" t="s">
        <v>339</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129</v>
      </c>
      <c r="AA39" s="695"/>
      <c r="AB39" s="695"/>
      <c r="AC39" s="695"/>
      <c r="AD39" s="696" t="s">
        <v>129</v>
      </c>
      <c r="AE39" s="696"/>
      <c r="AF39" s="696"/>
      <c r="AG39" s="696"/>
      <c r="AH39" s="696"/>
      <c r="AI39" s="696"/>
      <c r="AJ39" s="696"/>
      <c r="AK39" s="696"/>
      <c r="AL39" s="660" t="s">
        <v>129</v>
      </c>
      <c r="AM39" s="661"/>
      <c r="AN39" s="661"/>
      <c r="AO39" s="697"/>
      <c r="AQ39" s="690" t="s">
        <v>340</v>
      </c>
      <c r="AR39" s="691"/>
      <c r="AS39" s="691"/>
      <c r="AT39" s="691"/>
      <c r="AU39" s="691"/>
      <c r="AV39" s="691"/>
      <c r="AW39" s="691"/>
      <c r="AX39" s="691"/>
      <c r="AY39" s="692"/>
      <c r="AZ39" s="657">
        <v>92686</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9828</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1399980</v>
      </c>
      <c r="CS39" s="670"/>
      <c r="CT39" s="670"/>
      <c r="CU39" s="670"/>
      <c r="CV39" s="670"/>
      <c r="CW39" s="670"/>
      <c r="CX39" s="670"/>
      <c r="CY39" s="671"/>
      <c r="CZ39" s="660">
        <v>4.7</v>
      </c>
      <c r="DA39" s="672"/>
      <c r="DB39" s="672"/>
      <c r="DC39" s="673"/>
      <c r="DD39" s="663">
        <v>567261</v>
      </c>
      <c r="DE39" s="670"/>
      <c r="DF39" s="670"/>
      <c r="DG39" s="670"/>
      <c r="DH39" s="670"/>
      <c r="DI39" s="670"/>
      <c r="DJ39" s="670"/>
      <c r="DK39" s="671"/>
      <c r="DL39" s="663" t="s">
        <v>129</v>
      </c>
      <c r="DM39" s="670"/>
      <c r="DN39" s="670"/>
      <c r="DO39" s="670"/>
      <c r="DP39" s="670"/>
      <c r="DQ39" s="670"/>
      <c r="DR39" s="670"/>
      <c r="DS39" s="670"/>
      <c r="DT39" s="670"/>
      <c r="DU39" s="670"/>
      <c r="DV39" s="671"/>
      <c r="DW39" s="660" t="s">
        <v>129</v>
      </c>
      <c r="DX39" s="672"/>
      <c r="DY39" s="672"/>
      <c r="DZ39" s="672"/>
      <c r="EA39" s="672"/>
      <c r="EB39" s="672"/>
      <c r="EC39" s="684"/>
    </row>
    <row r="40" spans="2:133" ht="11.25" customHeight="1" x14ac:dyDescent="0.2">
      <c r="B40" s="654" t="s">
        <v>343</v>
      </c>
      <c r="C40" s="655"/>
      <c r="D40" s="655"/>
      <c r="E40" s="655"/>
      <c r="F40" s="655"/>
      <c r="G40" s="655"/>
      <c r="H40" s="655"/>
      <c r="I40" s="655"/>
      <c r="J40" s="655"/>
      <c r="K40" s="655"/>
      <c r="L40" s="655"/>
      <c r="M40" s="655"/>
      <c r="N40" s="655"/>
      <c r="O40" s="655"/>
      <c r="P40" s="655"/>
      <c r="Q40" s="656"/>
      <c r="R40" s="657">
        <v>176400</v>
      </c>
      <c r="S40" s="658"/>
      <c r="T40" s="658"/>
      <c r="U40" s="658"/>
      <c r="V40" s="658"/>
      <c r="W40" s="658"/>
      <c r="X40" s="658"/>
      <c r="Y40" s="659"/>
      <c r="Z40" s="695">
        <v>0.6</v>
      </c>
      <c r="AA40" s="695"/>
      <c r="AB40" s="695"/>
      <c r="AC40" s="695"/>
      <c r="AD40" s="696" t="s">
        <v>129</v>
      </c>
      <c r="AE40" s="696"/>
      <c r="AF40" s="696"/>
      <c r="AG40" s="696"/>
      <c r="AH40" s="696"/>
      <c r="AI40" s="696"/>
      <c r="AJ40" s="696"/>
      <c r="AK40" s="696"/>
      <c r="AL40" s="660" t="s">
        <v>129</v>
      </c>
      <c r="AM40" s="661"/>
      <c r="AN40" s="661"/>
      <c r="AO40" s="697"/>
      <c r="AQ40" s="690" t="s">
        <v>344</v>
      </c>
      <c r="AR40" s="691"/>
      <c r="AS40" s="691"/>
      <c r="AT40" s="691"/>
      <c r="AU40" s="691"/>
      <c r="AV40" s="691"/>
      <c r="AW40" s="691"/>
      <c r="AX40" s="691"/>
      <c r="AY40" s="692"/>
      <c r="AZ40" s="657" t="s">
        <v>129</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88</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t="s">
        <v>129</v>
      </c>
      <c r="CS40" s="658"/>
      <c r="CT40" s="658"/>
      <c r="CU40" s="658"/>
      <c r="CV40" s="658"/>
      <c r="CW40" s="658"/>
      <c r="CX40" s="658"/>
      <c r="CY40" s="659"/>
      <c r="CZ40" s="660" t="s">
        <v>129</v>
      </c>
      <c r="DA40" s="672"/>
      <c r="DB40" s="672"/>
      <c r="DC40" s="673"/>
      <c r="DD40" s="663" t="s">
        <v>129</v>
      </c>
      <c r="DE40" s="658"/>
      <c r="DF40" s="658"/>
      <c r="DG40" s="658"/>
      <c r="DH40" s="658"/>
      <c r="DI40" s="658"/>
      <c r="DJ40" s="658"/>
      <c r="DK40" s="659"/>
      <c r="DL40" s="663" t="s">
        <v>129</v>
      </c>
      <c r="DM40" s="658"/>
      <c r="DN40" s="658"/>
      <c r="DO40" s="658"/>
      <c r="DP40" s="658"/>
      <c r="DQ40" s="658"/>
      <c r="DR40" s="658"/>
      <c r="DS40" s="658"/>
      <c r="DT40" s="658"/>
      <c r="DU40" s="658"/>
      <c r="DV40" s="659"/>
      <c r="DW40" s="660" t="s">
        <v>129</v>
      </c>
      <c r="DX40" s="672"/>
      <c r="DY40" s="672"/>
      <c r="DZ40" s="672"/>
      <c r="EA40" s="672"/>
      <c r="EB40" s="672"/>
      <c r="EC40" s="684"/>
    </row>
    <row r="41" spans="2:133" ht="11.25" customHeight="1" x14ac:dyDescent="0.2">
      <c r="B41" s="638" t="s">
        <v>348</v>
      </c>
      <c r="C41" s="639"/>
      <c r="D41" s="639"/>
      <c r="E41" s="639"/>
      <c r="F41" s="639"/>
      <c r="G41" s="639"/>
      <c r="H41" s="639"/>
      <c r="I41" s="639"/>
      <c r="J41" s="639"/>
      <c r="K41" s="639"/>
      <c r="L41" s="639"/>
      <c r="M41" s="639"/>
      <c r="N41" s="639"/>
      <c r="O41" s="639"/>
      <c r="P41" s="639"/>
      <c r="Q41" s="640"/>
      <c r="R41" s="641">
        <v>30767142</v>
      </c>
      <c r="S41" s="682"/>
      <c r="T41" s="682"/>
      <c r="U41" s="682"/>
      <c r="V41" s="682"/>
      <c r="W41" s="682"/>
      <c r="X41" s="682"/>
      <c r="Y41" s="685"/>
      <c r="Z41" s="686">
        <v>100</v>
      </c>
      <c r="AA41" s="686"/>
      <c r="AB41" s="686"/>
      <c r="AC41" s="686"/>
      <c r="AD41" s="687">
        <v>14771595</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588136</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129</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352</v>
      </c>
      <c r="CS41" s="670"/>
      <c r="CT41" s="670"/>
      <c r="CU41" s="670"/>
      <c r="CV41" s="670"/>
      <c r="CW41" s="670"/>
      <c r="CX41" s="670"/>
      <c r="CY41" s="671"/>
      <c r="CZ41" s="660" t="s">
        <v>129</v>
      </c>
      <c r="DA41" s="672"/>
      <c r="DB41" s="672"/>
      <c r="DC41" s="673"/>
      <c r="DD41" s="663" t="s">
        <v>352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353</v>
      </c>
      <c r="AR42" s="703"/>
      <c r="AS42" s="703"/>
      <c r="AT42" s="703"/>
      <c r="AU42" s="703"/>
      <c r="AV42" s="703"/>
      <c r="AW42" s="703"/>
      <c r="AX42" s="703"/>
      <c r="AY42" s="704"/>
      <c r="AZ42" s="641">
        <v>2015060</v>
      </c>
      <c r="BA42" s="682"/>
      <c r="BB42" s="682"/>
      <c r="BC42" s="682"/>
      <c r="BD42" s="642"/>
      <c r="BE42" s="642"/>
      <c r="BF42" s="705"/>
      <c r="BG42" s="700"/>
      <c r="BH42" s="701"/>
      <c r="BI42" s="701"/>
      <c r="BJ42" s="701"/>
      <c r="BK42" s="701"/>
      <c r="BL42" s="224"/>
      <c r="BM42" s="639" t="s">
        <v>354</v>
      </c>
      <c r="BN42" s="639"/>
      <c r="BO42" s="639"/>
      <c r="BP42" s="639"/>
      <c r="BQ42" s="639"/>
      <c r="BR42" s="639"/>
      <c r="BS42" s="639"/>
      <c r="BT42" s="639"/>
      <c r="BU42" s="640"/>
      <c r="BV42" s="641">
        <v>470</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3754225</v>
      </c>
      <c r="CS42" s="670"/>
      <c r="CT42" s="670"/>
      <c r="CU42" s="670"/>
      <c r="CV42" s="670"/>
      <c r="CW42" s="670"/>
      <c r="CX42" s="670"/>
      <c r="CY42" s="671"/>
      <c r="CZ42" s="660">
        <v>12.7</v>
      </c>
      <c r="DA42" s="672"/>
      <c r="DB42" s="672"/>
      <c r="DC42" s="673"/>
      <c r="DD42" s="663">
        <v>757634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356</v>
      </c>
      <c r="CD43" s="654" t="s">
        <v>357</v>
      </c>
      <c r="CE43" s="655"/>
      <c r="CF43" s="655"/>
      <c r="CG43" s="655"/>
      <c r="CH43" s="655"/>
      <c r="CI43" s="655"/>
      <c r="CJ43" s="655"/>
      <c r="CK43" s="655"/>
      <c r="CL43" s="655"/>
      <c r="CM43" s="655"/>
      <c r="CN43" s="655"/>
      <c r="CO43" s="655"/>
      <c r="CP43" s="655"/>
      <c r="CQ43" s="656"/>
      <c r="CR43" s="657">
        <v>58575</v>
      </c>
      <c r="CS43" s="670"/>
      <c r="CT43" s="670"/>
      <c r="CU43" s="670"/>
      <c r="CV43" s="670"/>
      <c r="CW43" s="670"/>
      <c r="CX43" s="670"/>
      <c r="CY43" s="671"/>
      <c r="CZ43" s="660">
        <v>0.2</v>
      </c>
      <c r="DA43" s="672"/>
      <c r="DB43" s="672"/>
      <c r="DC43" s="673"/>
      <c r="DD43" s="663">
        <v>58575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304</v>
      </c>
      <c r="CE44" s="677"/>
      <c r="CF44" s="654" t="s">
        <v>359</v>
      </c>
      <c r="CG44" s="655"/>
      <c r="CH44" s="655"/>
      <c r="CI44" s="655"/>
      <c r="CJ44" s="655"/>
      <c r="CK44" s="655"/>
      <c r="CL44" s="655"/>
      <c r="CM44" s="655"/>
      <c r="CN44" s="655"/>
      <c r="CO44" s="655"/>
      <c r="CP44" s="655"/>
      <c r="CQ44" s="656"/>
      <c r="CR44" s="657">
        <v>3558992</v>
      </c>
      <c r="CS44" s="658"/>
      <c r="CT44" s="658"/>
      <c r="CU44" s="658"/>
      <c r="CV44" s="658"/>
      <c r="CW44" s="658"/>
      <c r="CX44" s="658"/>
      <c r="CY44" s="659"/>
      <c r="CZ44" s="660">
        <v>12.1</v>
      </c>
      <c r="DA44" s="661"/>
      <c r="DB44" s="661"/>
      <c r="DC44" s="662"/>
      <c r="DD44" s="663">
        <v>683954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2039468</v>
      </c>
      <c r="CS45" s="670"/>
      <c r="CT45" s="670"/>
      <c r="CU45" s="670"/>
      <c r="CV45" s="670"/>
      <c r="CW45" s="670"/>
      <c r="CX45" s="670"/>
      <c r="CY45" s="671"/>
      <c r="CZ45" s="660">
        <v>6.9</v>
      </c>
      <c r="DA45" s="672"/>
      <c r="DB45" s="672"/>
      <c r="DC45" s="673"/>
      <c r="DD45" s="663">
        <v>106232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362</v>
      </c>
      <c r="CG46" s="655"/>
      <c r="CH46" s="655"/>
      <c r="CI46" s="655"/>
      <c r="CJ46" s="655"/>
      <c r="CK46" s="655"/>
      <c r="CL46" s="655"/>
      <c r="CM46" s="655"/>
      <c r="CN46" s="655"/>
      <c r="CO46" s="655"/>
      <c r="CP46" s="655"/>
      <c r="CQ46" s="656"/>
      <c r="CR46" s="657">
        <v>1290100</v>
      </c>
      <c r="CS46" s="658"/>
      <c r="CT46" s="658"/>
      <c r="CU46" s="658"/>
      <c r="CV46" s="658"/>
      <c r="CW46" s="658"/>
      <c r="CX46" s="658"/>
      <c r="CY46" s="659"/>
      <c r="CZ46" s="660">
        <v>4.4000000000000004</v>
      </c>
      <c r="DA46" s="661"/>
      <c r="DB46" s="661"/>
      <c r="DC46" s="662"/>
      <c r="DD46" s="663">
        <v>507071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363</v>
      </c>
      <c r="CG47" s="655"/>
      <c r="CH47" s="655"/>
      <c r="CI47" s="655"/>
      <c r="CJ47" s="655"/>
      <c r="CK47" s="655"/>
      <c r="CL47" s="655"/>
      <c r="CM47" s="655"/>
      <c r="CN47" s="655"/>
      <c r="CO47" s="655"/>
      <c r="CP47" s="655"/>
      <c r="CQ47" s="656"/>
      <c r="CR47" s="657">
        <v>195233</v>
      </c>
      <c r="CS47" s="670"/>
      <c r="CT47" s="670"/>
      <c r="CU47" s="670"/>
      <c r="CV47" s="670"/>
      <c r="CW47" s="670"/>
      <c r="CX47" s="670"/>
      <c r="CY47" s="671"/>
      <c r="CZ47" s="660">
        <v>0.7</v>
      </c>
      <c r="DA47" s="672"/>
      <c r="DB47" s="672"/>
      <c r="DC47" s="673"/>
      <c r="DD47" s="663">
        <v>73680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364</v>
      </c>
      <c r="CG48" s="655"/>
      <c r="CH48" s="655"/>
      <c r="CI48" s="655"/>
      <c r="CJ48" s="655"/>
      <c r="CK48" s="655"/>
      <c r="CL48" s="655"/>
      <c r="CM48" s="655"/>
      <c r="CN48" s="655"/>
      <c r="CO48" s="655"/>
      <c r="CP48" s="655"/>
      <c r="CQ48" s="656"/>
      <c r="CR48" s="657" t="s">
        <v>129</v>
      </c>
      <c r="CS48" s="658"/>
      <c r="CT48" s="658"/>
      <c r="CU48" s="658"/>
      <c r="CV48" s="658"/>
      <c r="CW48" s="658"/>
      <c r="CX48" s="658"/>
      <c r="CY48" s="659"/>
      <c r="CZ48" s="660" t="s">
        <v>352</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365</v>
      </c>
      <c r="CE49" s="639"/>
      <c r="CF49" s="639"/>
      <c r="CG49" s="639"/>
      <c r="CH49" s="639"/>
      <c r="CI49" s="639"/>
      <c r="CJ49" s="639"/>
      <c r="CK49" s="639"/>
      <c r="CL49" s="639"/>
      <c r="CM49" s="639"/>
      <c r="CN49" s="639"/>
      <c r="CO49" s="639"/>
      <c r="CP49" s="639"/>
      <c r="CQ49" s="640"/>
      <c r="CR49" s="641">
        <v>29501128</v>
      </c>
      <c r="CS49" s="642"/>
      <c r="CT49" s="642"/>
      <c r="CU49" s="642"/>
      <c r="CV49" s="642"/>
      <c r="CW49" s="642"/>
      <c r="CX49" s="642"/>
      <c r="CY49" s="643"/>
      <c r="CZ49" s="644">
        <v>100</v>
      </c>
      <c r="DA49" s="645"/>
      <c r="DB49" s="645"/>
      <c r="DC49" s="646"/>
      <c r="DD49" s="647">
        <v>17315639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5NmiC2lNzymAFzJWgTBUjW3cTkgAvhaGWDTv2cLqpzIMFwGqQ/fP27Y2XvjmKV8JCXOQEf9gJsI2SBhefTwvcQ==" saltValue="69zFiZSUQ+2zeaGr9PIg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366</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367</v>
      </c>
      <c r="DK2" s="1128"/>
      <c r="DL2" s="1128"/>
      <c r="DM2" s="1128"/>
      <c r="DN2" s="1128"/>
      <c r="DO2" s="1129"/>
      <c r="DP2" s="228"/>
      <c r="DQ2" s="1127" t="s">
        <v>368</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369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371</v>
      </c>
      <c r="B5" s="1032"/>
      <c r="C5" s="1032"/>
      <c r="D5" s="1032"/>
      <c r="E5" s="1032"/>
      <c r="F5" s="1032"/>
      <c r="G5" s="1032"/>
      <c r="H5" s="1032"/>
      <c r="I5" s="1032"/>
      <c r="J5" s="1032"/>
      <c r="K5" s="1032"/>
      <c r="L5" s="1032"/>
      <c r="M5" s="1032"/>
      <c r="N5" s="1032"/>
      <c r="O5" s="1032"/>
      <c r="P5" s="1033"/>
      <c r="Q5" s="1037" t="s">
        <v>372</v>
      </c>
      <c r="R5" s="1038"/>
      <c r="S5" s="1038"/>
      <c r="T5" s="1038"/>
      <c r="U5" s="1039"/>
      <c r="V5" s="1037" t="s">
        <v>373</v>
      </c>
      <c r="W5" s="1038"/>
      <c r="X5" s="1038"/>
      <c r="Y5" s="1038"/>
      <c r="Z5" s="1039"/>
      <c r="AA5" s="1037" t="s">
        <v>374</v>
      </c>
      <c r="AB5" s="1038"/>
      <c r="AC5" s="1038"/>
      <c r="AD5" s="1038"/>
      <c r="AE5" s="1038"/>
      <c r="AF5" s="1130" t="s">
        <v>375</v>
      </c>
      <c r="AG5" s="1038"/>
      <c r="AH5" s="1038"/>
      <c r="AI5" s="1038"/>
      <c r="AJ5" s="1051"/>
      <c r="AK5" s="1038" t="s">
        <v>376</v>
      </c>
      <c r="AL5" s="1038"/>
      <c r="AM5" s="1038"/>
      <c r="AN5" s="1038"/>
      <c r="AO5" s="1039"/>
      <c r="AP5" s="1037" t="s">
        <v>377</v>
      </c>
      <c r="AQ5" s="1038"/>
      <c r="AR5" s="1038"/>
      <c r="AS5" s="1038"/>
      <c r="AT5" s="1039"/>
      <c r="AU5" s="1037" t="s">
        <v>378</v>
      </c>
      <c r="AV5" s="1038"/>
      <c r="AW5" s="1038"/>
      <c r="AX5" s="1038"/>
      <c r="AY5" s="1051"/>
      <c r="AZ5" s="232"/>
      <c r="BA5" s="232"/>
      <c r="BB5" s="232"/>
      <c r="BC5" s="232"/>
      <c r="BD5" s="232"/>
      <c r="BE5" s="233"/>
      <c r="BF5" s="233"/>
      <c r="BG5" s="233"/>
      <c r="BH5" s="233"/>
      <c r="BI5" s="233"/>
      <c r="BJ5" s="233"/>
      <c r="BK5" s="233"/>
      <c r="BL5" s="233"/>
      <c r="BM5" s="233"/>
      <c r="BN5" s="233"/>
      <c r="BO5" s="233"/>
      <c r="BP5" s="233"/>
      <c r="BQ5" s="1031" t="s">
        <v>379</v>
      </c>
      <c r="BR5" s="1032"/>
      <c r="BS5" s="1032"/>
      <c r="BT5" s="1032"/>
      <c r="BU5" s="1032"/>
      <c r="BV5" s="1032"/>
      <c r="BW5" s="1032"/>
      <c r="BX5" s="1032"/>
      <c r="BY5" s="1032"/>
      <c r="BZ5" s="1032"/>
      <c r="CA5" s="1032"/>
      <c r="CB5" s="1032"/>
      <c r="CC5" s="1032"/>
      <c r="CD5" s="1032"/>
      <c r="CE5" s="1032"/>
      <c r="CF5" s="1032"/>
      <c r="CG5" s="1033"/>
      <c r="CH5" s="1037" t="s">
        <v>380</v>
      </c>
      <c r="CI5" s="1038"/>
      <c r="CJ5" s="1038"/>
      <c r="CK5" s="1038"/>
      <c r="CL5" s="1039"/>
      <c r="CM5" s="1037" t="s">
        <v>381</v>
      </c>
      <c r="CN5" s="1038"/>
      <c r="CO5" s="1038"/>
      <c r="CP5" s="1038"/>
      <c r="CQ5" s="1039"/>
      <c r="CR5" s="1037" t="s">
        <v>382</v>
      </c>
      <c r="CS5" s="1038"/>
      <c r="CT5" s="1038"/>
      <c r="CU5" s="1038"/>
      <c r="CV5" s="1039"/>
      <c r="CW5" s="1037" t="s">
        <v>383</v>
      </c>
      <c r="CX5" s="1038"/>
      <c r="CY5" s="1038"/>
      <c r="CZ5" s="1038"/>
      <c r="DA5" s="1039"/>
      <c r="DB5" s="1037" t="s">
        <v>384</v>
      </c>
      <c r="DC5" s="1038"/>
      <c r="DD5" s="1038"/>
      <c r="DE5" s="1038"/>
      <c r="DF5" s="1039"/>
      <c r="DG5" s="1120" t="s">
        <v>385</v>
      </c>
      <c r="DH5" s="1121"/>
      <c r="DI5" s="1121"/>
      <c r="DJ5" s="1121"/>
      <c r="DK5" s="1122"/>
      <c r="DL5" s="1120" t="s">
        <v>386</v>
      </c>
      <c r="DM5" s="1121"/>
      <c r="DN5" s="1121"/>
      <c r="DO5" s="1121"/>
      <c r="DP5" s="1122"/>
      <c r="DQ5" s="1037" t="s">
        <v>387</v>
      </c>
      <c r="DR5" s="1038"/>
      <c r="DS5" s="1038"/>
      <c r="DT5" s="1038"/>
      <c r="DU5" s="1039"/>
      <c r="DV5" s="1037" t="s">
        <v>378</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388</v>
      </c>
      <c r="C7" s="1084"/>
      <c r="D7" s="1084"/>
      <c r="E7" s="1084"/>
      <c r="F7" s="1084"/>
      <c r="G7" s="1084"/>
      <c r="H7" s="1084"/>
      <c r="I7" s="1084"/>
      <c r="J7" s="1084"/>
      <c r="K7" s="1084"/>
      <c r="L7" s="1084"/>
      <c r="M7" s="1084"/>
      <c r="N7" s="1084"/>
      <c r="O7" s="1084"/>
      <c r="P7" s="1085"/>
      <c r="Q7" s="1138">
        <v>30794</v>
      </c>
      <c r="R7" s="1139"/>
      <c r="S7" s="1139"/>
      <c r="T7" s="1139"/>
      <c r="U7" s="1139"/>
      <c r="V7" s="1139">
        <v>29528</v>
      </c>
      <c r="W7" s="1139"/>
      <c r="X7" s="1139"/>
      <c r="Y7" s="1139"/>
      <c r="Z7" s="1139"/>
      <c r="AA7" s="1139">
        <v>1266</v>
      </c>
      <c r="AB7" s="1139"/>
      <c r="AC7" s="1139"/>
      <c r="AD7" s="1139"/>
      <c r="AE7" s="1140"/>
      <c r="AF7" s="1141">
        <v>1141</v>
      </c>
      <c r="AG7" s="1142"/>
      <c r="AH7" s="1142"/>
      <c r="AI7" s="1142"/>
      <c r="AJ7" s="1143"/>
      <c r="AK7" s="1144">
        <v>946</v>
      </c>
      <c r="AL7" s="1145"/>
      <c r="AM7" s="1145"/>
      <c r="AN7" s="1145"/>
      <c r="AO7" s="1145"/>
      <c r="AP7" s="1145">
        <v>30761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604</v>
      </c>
      <c r="BT7" s="1136"/>
      <c r="BU7" s="1136"/>
      <c r="BV7" s="1136"/>
      <c r="BW7" s="1136"/>
      <c r="BX7" s="1136"/>
      <c r="BY7" s="1136"/>
      <c r="BZ7" s="1136"/>
      <c r="CA7" s="1136"/>
      <c r="CB7" s="1136"/>
      <c r="CC7" s="1136"/>
      <c r="CD7" s="1136"/>
      <c r="CE7" s="1136"/>
      <c r="CF7" s="1136"/>
      <c r="CG7" s="1148"/>
      <c r="CH7" s="1132">
        <v>-2</v>
      </c>
      <c r="CI7" s="1133"/>
      <c r="CJ7" s="1133"/>
      <c r="CK7" s="1133"/>
      <c r="CL7" s="1134"/>
      <c r="CM7" s="1132">
        <v>32</v>
      </c>
      <c r="CN7" s="1133"/>
      <c r="CO7" s="1133"/>
      <c r="CP7" s="1133"/>
      <c r="CQ7" s="1134"/>
      <c r="CR7" s="1132">
        <v>9</v>
      </c>
      <c r="CS7" s="1133"/>
      <c r="CT7" s="1133"/>
      <c r="CU7" s="1133"/>
      <c r="CV7" s="1134"/>
      <c r="CW7" s="1132">
        <v>4</v>
      </c>
      <c r="CX7" s="1133"/>
      <c r="CY7" s="1133"/>
      <c r="CZ7" s="1133"/>
      <c r="DA7" s="1134"/>
      <c r="DB7" s="1132" t="s">
        <v>598</v>
      </c>
      <c r="DC7" s="1133"/>
      <c r="DD7" s="1133"/>
      <c r="DE7" s="1133"/>
      <c r="DF7" s="1134"/>
      <c r="DG7" s="1132" t="s">
        <v>598</v>
      </c>
      <c r="DH7" s="1133"/>
      <c r="DI7" s="1133"/>
      <c r="DJ7" s="1133"/>
      <c r="DK7" s="1134"/>
      <c r="DL7" s="1132" t="s">
        <v>598</v>
      </c>
      <c r="DM7" s="1133"/>
      <c r="DN7" s="1133"/>
      <c r="DO7" s="1133"/>
      <c r="DP7" s="1134"/>
      <c r="DQ7" s="1132" t="s">
        <v>598</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605</v>
      </c>
      <c r="BT8" s="1029"/>
      <c r="BU8" s="1029"/>
      <c r="BV8" s="1029"/>
      <c r="BW8" s="1029"/>
      <c r="BX8" s="1029"/>
      <c r="BY8" s="1029"/>
      <c r="BZ8" s="1029"/>
      <c r="CA8" s="1029"/>
      <c r="CB8" s="1029"/>
      <c r="CC8" s="1029"/>
      <c r="CD8" s="1029"/>
      <c r="CE8" s="1029"/>
      <c r="CF8" s="1029"/>
      <c r="CG8" s="1050"/>
      <c r="CH8" s="1025">
        <v>26</v>
      </c>
      <c r="CI8" s="1026"/>
      <c r="CJ8" s="1026"/>
      <c r="CK8" s="1026"/>
      <c r="CL8" s="1027"/>
      <c r="CM8" s="1025">
        <v>567</v>
      </c>
      <c r="CN8" s="1026"/>
      <c r="CO8" s="1026"/>
      <c r="CP8" s="1026"/>
      <c r="CQ8" s="1027"/>
      <c r="CR8" s="1025">
        <v>5</v>
      </c>
      <c r="CS8" s="1026"/>
      <c r="CT8" s="1026"/>
      <c r="CU8" s="1026"/>
      <c r="CV8" s="1027"/>
      <c r="CW8" s="1025" t="s">
        <v>598</v>
      </c>
      <c r="CX8" s="1026"/>
      <c r="CY8" s="1026"/>
      <c r="CZ8" s="1026"/>
      <c r="DA8" s="1027"/>
      <c r="DB8" s="1025" t="s">
        <v>598</v>
      </c>
      <c r="DC8" s="1026"/>
      <c r="DD8" s="1026"/>
      <c r="DE8" s="1026"/>
      <c r="DF8" s="1027"/>
      <c r="DG8" s="1025" t="s">
        <v>598</v>
      </c>
      <c r="DH8" s="1026"/>
      <c r="DI8" s="1026"/>
      <c r="DJ8" s="1026"/>
      <c r="DK8" s="1027"/>
      <c r="DL8" s="1025" t="s">
        <v>598</v>
      </c>
      <c r="DM8" s="1026"/>
      <c r="DN8" s="1026"/>
      <c r="DO8" s="1026"/>
      <c r="DP8" s="1027"/>
      <c r="DQ8" s="1025" t="s">
        <v>598</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389</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390</v>
      </c>
      <c r="B23" s="973" t="s">
        <v>391</v>
      </c>
      <c r="C23" s="974"/>
      <c r="D23" s="974"/>
      <c r="E23" s="974"/>
      <c r="F23" s="974"/>
      <c r="G23" s="974"/>
      <c r="H23" s="974"/>
      <c r="I23" s="974"/>
      <c r="J23" s="974"/>
      <c r="K23" s="974"/>
      <c r="L23" s="974"/>
      <c r="M23" s="974"/>
      <c r="N23" s="974"/>
      <c r="O23" s="974"/>
      <c r="P23" s="984"/>
      <c r="Q23" s="1103">
        <v>30767</v>
      </c>
      <c r="R23" s="1097"/>
      <c r="S23" s="1097"/>
      <c r="T23" s="1097"/>
      <c r="U23" s="1097"/>
      <c r="V23" s="1097">
        <v>29501</v>
      </c>
      <c r="W23" s="1097"/>
      <c r="X23" s="1097"/>
      <c r="Y23" s="1097"/>
      <c r="Z23" s="1097"/>
      <c r="AA23" s="1097">
        <v>1266</v>
      </c>
      <c r="AB23" s="1097"/>
      <c r="AC23" s="1097"/>
      <c r="AD23" s="1097"/>
      <c r="AE23" s="1104"/>
      <c r="AF23" s="1105">
        <v>1141</v>
      </c>
      <c r="AG23" s="1097"/>
      <c r="AH23" s="1097"/>
      <c r="AI23" s="1097"/>
      <c r="AJ23" s="1106"/>
      <c r="AK23" s="1107"/>
      <c r="AL23" s="1108"/>
      <c r="AM23" s="1108"/>
      <c r="AN23" s="1108"/>
      <c r="AO23" s="1108"/>
      <c r="AP23" s="1097">
        <v>30761</v>
      </c>
      <c r="AQ23" s="1097"/>
      <c r="AR23" s="1097"/>
      <c r="AS23" s="1097"/>
      <c r="AT23" s="1097"/>
      <c r="AU23" s="1098"/>
      <c r="AV23" s="1098"/>
      <c r="AW23" s="1098"/>
      <c r="AX23" s="1098"/>
      <c r="AY23" s="1099"/>
      <c r="AZ23" s="1100" t="s">
        <v>392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371</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1" t="s">
        <v>398</v>
      </c>
      <c r="AG26" s="1044"/>
      <c r="AH26" s="1044"/>
      <c r="AI26" s="1044"/>
      <c r="AJ26" s="1092"/>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378</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403</v>
      </c>
      <c r="C28" s="1084"/>
      <c r="D28" s="1084"/>
      <c r="E28" s="1084"/>
      <c r="F28" s="1084"/>
      <c r="G28" s="1084"/>
      <c r="H28" s="1084"/>
      <c r="I28" s="1084"/>
      <c r="J28" s="1084"/>
      <c r="K28" s="1084"/>
      <c r="L28" s="1084"/>
      <c r="M28" s="1084"/>
      <c r="N28" s="1084"/>
      <c r="O28" s="1084"/>
      <c r="P28" s="1085"/>
      <c r="Q28" s="1086">
        <v>6396</v>
      </c>
      <c r="R28" s="1087"/>
      <c r="S28" s="1087"/>
      <c r="T28" s="1087"/>
      <c r="U28" s="1087"/>
      <c r="V28" s="1087">
        <v>6228</v>
      </c>
      <c r="W28" s="1087"/>
      <c r="X28" s="1087"/>
      <c r="Y28" s="1087"/>
      <c r="Z28" s="1087"/>
      <c r="AA28" s="1087">
        <v>168</v>
      </c>
      <c r="AB28" s="1087"/>
      <c r="AC28" s="1087"/>
      <c r="AD28" s="1087"/>
      <c r="AE28" s="1088"/>
      <c r="AF28" s="1089">
        <v>168</v>
      </c>
      <c r="AG28" s="1087"/>
      <c r="AH28" s="1087"/>
      <c r="AI28" s="1087"/>
      <c r="AJ28" s="1090"/>
      <c r="AK28" s="1078">
        <v>481</v>
      </c>
      <c r="AL28" s="1079"/>
      <c r="AM28" s="1079"/>
      <c r="AN28" s="1079"/>
      <c r="AO28" s="1079"/>
      <c r="AP28" s="1079" t="s">
        <v>598</v>
      </c>
      <c r="AQ28" s="1079"/>
      <c r="AR28" s="1079"/>
      <c r="AS28" s="1079"/>
      <c r="AT28" s="1079"/>
      <c r="AU28" s="1079" t="s">
        <v>598</v>
      </c>
      <c r="AV28" s="1079"/>
      <c r="AW28" s="1079"/>
      <c r="AX28" s="1079"/>
      <c r="AY28" s="1079"/>
      <c r="AZ28" s="1080" t="s">
        <v>598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404</v>
      </c>
      <c r="C29" s="1067"/>
      <c r="D29" s="1067"/>
      <c r="E29" s="1067"/>
      <c r="F29" s="1067"/>
      <c r="G29" s="1067"/>
      <c r="H29" s="1067"/>
      <c r="I29" s="1067"/>
      <c r="J29" s="1067"/>
      <c r="K29" s="1067"/>
      <c r="L29" s="1067"/>
      <c r="M29" s="1067"/>
      <c r="N29" s="1067"/>
      <c r="O29" s="1067"/>
      <c r="P29" s="1068"/>
      <c r="Q29" s="1074">
        <v>5788</v>
      </c>
      <c r="R29" s="1075"/>
      <c r="S29" s="1075"/>
      <c r="T29" s="1075"/>
      <c r="U29" s="1075"/>
      <c r="V29" s="1075">
        <v>5449</v>
      </c>
      <c r="W29" s="1075"/>
      <c r="X29" s="1075"/>
      <c r="Y29" s="1075"/>
      <c r="Z29" s="1075"/>
      <c r="AA29" s="1075">
        <v>338</v>
      </c>
      <c r="AB29" s="1075"/>
      <c r="AC29" s="1075"/>
      <c r="AD29" s="1075"/>
      <c r="AE29" s="1076"/>
      <c r="AF29" s="1071">
        <v>338</v>
      </c>
      <c r="AG29" s="1072"/>
      <c r="AH29" s="1072"/>
      <c r="AI29" s="1072"/>
      <c r="AJ29" s="1073"/>
      <c r="AK29" s="1016">
        <v>851</v>
      </c>
      <c r="AL29" s="1007"/>
      <c r="AM29" s="1007"/>
      <c r="AN29" s="1007"/>
      <c r="AO29" s="1007"/>
      <c r="AP29" s="1007" t="s">
        <v>598</v>
      </c>
      <c r="AQ29" s="1007"/>
      <c r="AR29" s="1007"/>
      <c r="AS29" s="1007"/>
      <c r="AT29" s="1007"/>
      <c r="AU29" s="1007" t="s">
        <v>598</v>
      </c>
      <c r="AV29" s="1007"/>
      <c r="AW29" s="1007"/>
      <c r="AX29" s="1007"/>
      <c r="AY29" s="1007"/>
      <c r="AZ29" s="1077" t="s">
        <v>598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405</v>
      </c>
      <c r="C30" s="1067"/>
      <c r="D30" s="1067"/>
      <c r="E30" s="1067"/>
      <c r="F30" s="1067"/>
      <c r="G30" s="1067"/>
      <c r="H30" s="1067"/>
      <c r="I30" s="1067"/>
      <c r="J30" s="1067"/>
      <c r="K30" s="1067"/>
      <c r="L30" s="1067"/>
      <c r="M30" s="1067"/>
      <c r="N30" s="1067"/>
      <c r="O30" s="1067"/>
      <c r="P30" s="1068"/>
      <c r="Q30" s="1074">
        <v>818</v>
      </c>
      <c r="R30" s="1075"/>
      <c r="S30" s="1075"/>
      <c r="T30" s="1075"/>
      <c r="U30" s="1075"/>
      <c r="V30" s="1075">
        <v>815</v>
      </c>
      <c r="W30" s="1075"/>
      <c r="X30" s="1075"/>
      <c r="Y30" s="1075"/>
      <c r="Z30" s="1075"/>
      <c r="AA30" s="1075">
        <v>3</v>
      </c>
      <c r="AB30" s="1075"/>
      <c r="AC30" s="1075"/>
      <c r="AD30" s="1075"/>
      <c r="AE30" s="1076"/>
      <c r="AF30" s="1071">
        <v>3</v>
      </c>
      <c r="AG30" s="1072"/>
      <c r="AH30" s="1072"/>
      <c r="AI30" s="1072"/>
      <c r="AJ30" s="1073"/>
      <c r="AK30" s="1016">
        <v>256</v>
      </c>
      <c r="AL30" s="1007"/>
      <c r="AM30" s="1007"/>
      <c r="AN30" s="1007"/>
      <c r="AO30" s="1007"/>
      <c r="AP30" s="1007" t="s">
        <v>598</v>
      </c>
      <c r="AQ30" s="1007"/>
      <c r="AR30" s="1007"/>
      <c r="AS30" s="1007"/>
      <c r="AT30" s="1007"/>
      <c r="AU30" s="1007" t="s">
        <v>598</v>
      </c>
      <c r="AV30" s="1007"/>
      <c r="AW30" s="1007"/>
      <c r="AX30" s="1007"/>
      <c r="AY30" s="1007"/>
      <c r="AZ30" s="1077" t="s">
        <v>598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406</v>
      </c>
      <c r="C31" s="1067"/>
      <c r="D31" s="1067"/>
      <c r="E31" s="1067"/>
      <c r="F31" s="1067"/>
      <c r="G31" s="1067"/>
      <c r="H31" s="1067"/>
      <c r="I31" s="1067"/>
      <c r="J31" s="1067"/>
      <c r="K31" s="1067"/>
      <c r="L31" s="1067"/>
      <c r="M31" s="1067"/>
      <c r="N31" s="1067"/>
      <c r="O31" s="1067"/>
      <c r="P31" s="1068"/>
      <c r="Q31" s="1074">
        <v>918</v>
      </c>
      <c r="R31" s="1075"/>
      <c r="S31" s="1075"/>
      <c r="T31" s="1075"/>
      <c r="U31" s="1075"/>
      <c r="V31" s="1075">
        <v>805</v>
      </c>
      <c r="W31" s="1075"/>
      <c r="X31" s="1075"/>
      <c r="Y31" s="1075"/>
      <c r="Z31" s="1075"/>
      <c r="AA31" s="1075">
        <v>113</v>
      </c>
      <c r="AB31" s="1075"/>
      <c r="AC31" s="1075"/>
      <c r="AD31" s="1075"/>
      <c r="AE31" s="1076"/>
      <c r="AF31" s="1071">
        <v>1929</v>
      </c>
      <c r="AG31" s="1072"/>
      <c r="AH31" s="1072"/>
      <c r="AI31" s="1072"/>
      <c r="AJ31" s="1073"/>
      <c r="AK31" s="1016">
        <v>188</v>
      </c>
      <c r="AL31" s="1007"/>
      <c r="AM31" s="1007"/>
      <c r="AN31" s="1007"/>
      <c r="AO31" s="1007"/>
      <c r="AP31" s="1007">
        <v>1053</v>
      </c>
      <c r="AQ31" s="1007"/>
      <c r="AR31" s="1007"/>
      <c r="AS31" s="1007"/>
      <c r="AT31" s="1007"/>
      <c r="AU31" s="1007">
        <v>488</v>
      </c>
      <c r="AV31" s="1007"/>
      <c r="AW31" s="1007"/>
      <c r="AX31" s="1007"/>
      <c r="AY31" s="1007"/>
      <c r="AZ31" s="1077" t="s">
        <v>598</v>
      </c>
      <c r="BA31" s="1077"/>
      <c r="BB31" s="1077"/>
      <c r="BC31" s="1077"/>
      <c r="BD31" s="1077"/>
      <c r="BE31" s="1008" t="s">
        <v>407</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408</v>
      </c>
      <c r="C32" s="1067"/>
      <c r="D32" s="1067"/>
      <c r="E32" s="1067"/>
      <c r="F32" s="1067"/>
      <c r="G32" s="1067"/>
      <c r="H32" s="1067"/>
      <c r="I32" s="1067"/>
      <c r="J32" s="1067"/>
      <c r="K32" s="1067"/>
      <c r="L32" s="1067"/>
      <c r="M32" s="1067"/>
      <c r="N32" s="1067"/>
      <c r="O32" s="1067"/>
      <c r="P32" s="1068"/>
      <c r="Q32" s="1074">
        <v>775</v>
      </c>
      <c r="R32" s="1075"/>
      <c r="S32" s="1075"/>
      <c r="T32" s="1075"/>
      <c r="U32" s="1075"/>
      <c r="V32" s="1075">
        <v>465</v>
      </c>
      <c r="W32" s="1075"/>
      <c r="X32" s="1075"/>
      <c r="Y32" s="1075"/>
      <c r="Z32" s="1075"/>
      <c r="AA32" s="1075">
        <v>310</v>
      </c>
      <c r="AB32" s="1075"/>
      <c r="AC32" s="1075"/>
      <c r="AD32" s="1075"/>
      <c r="AE32" s="1076"/>
      <c r="AF32" s="1071">
        <v>762</v>
      </c>
      <c r="AG32" s="1072"/>
      <c r="AH32" s="1072"/>
      <c r="AI32" s="1072"/>
      <c r="AJ32" s="1073"/>
      <c r="AK32" s="1016" t="s">
        <v>598</v>
      </c>
      <c r="AL32" s="1007"/>
      <c r="AM32" s="1007"/>
      <c r="AN32" s="1007"/>
      <c r="AO32" s="1007"/>
      <c r="AP32" s="1007">
        <v>1927</v>
      </c>
      <c r="AQ32" s="1007"/>
      <c r="AR32" s="1007"/>
      <c r="AS32" s="1007"/>
      <c r="AT32" s="1007"/>
      <c r="AU32" s="1007">
        <v>1621</v>
      </c>
      <c r="AV32" s="1007"/>
      <c r="AW32" s="1007"/>
      <c r="AX32" s="1007"/>
      <c r="AY32" s="1007"/>
      <c r="AZ32" s="1077" t="s">
        <v>598</v>
      </c>
      <c r="BA32" s="1077"/>
      <c r="BB32" s="1077"/>
      <c r="BC32" s="1077"/>
      <c r="BD32" s="1077"/>
      <c r="BE32" s="1008" t="s">
        <v>407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409</v>
      </c>
      <c r="C33" s="1067"/>
      <c r="D33" s="1067"/>
      <c r="E33" s="1067"/>
      <c r="F33" s="1067"/>
      <c r="G33" s="1067"/>
      <c r="H33" s="1067"/>
      <c r="I33" s="1067"/>
      <c r="J33" s="1067"/>
      <c r="K33" s="1067"/>
      <c r="L33" s="1067"/>
      <c r="M33" s="1067"/>
      <c r="N33" s="1067"/>
      <c r="O33" s="1067"/>
      <c r="P33" s="1068"/>
      <c r="Q33" s="1074">
        <v>142</v>
      </c>
      <c r="R33" s="1075"/>
      <c r="S33" s="1075"/>
      <c r="T33" s="1075"/>
      <c r="U33" s="1075"/>
      <c r="V33" s="1075">
        <v>142</v>
      </c>
      <c r="W33" s="1075"/>
      <c r="X33" s="1075"/>
      <c r="Y33" s="1075"/>
      <c r="Z33" s="1075"/>
      <c r="AA33" s="1075">
        <v>0</v>
      </c>
      <c r="AB33" s="1075"/>
      <c r="AC33" s="1075"/>
      <c r="AD33" s="1075"/>
      <c r="AE33" s="1076"/>
      <c r="AF33" s="1071" t="s">
        <v>410</v>
      </c>
      <c r="AG33" s="1072"/>
      <c r="AH33" s="1072"/>
      <c r="AI33" s="1072"/>
      <c r="AJ33" s="1073"/>
      <c r="AK33" s="1016">
        <v>38</v>
      </c>
      <c r="AL33" s="1007"/>
      <c r="AM33" s="1007"/>
      <c r="AN33" s="1007"/>
      <c r="AO33" s="1007"/>
      <c r="AP33" s="1007" t="s">
        <v>598</v>
      </c>
      <c r="AQ33" s="1007"/>
      <c r="AR33" s="1007"/>
      <c r="AS33" s="1007"/>
      <c r="AT33" s="1007"/>
      <c r="AU33" s="1007" t="s">
        <v>598</v>
      </c>
      <c r="AV33" s="1007"/>
      <c r="AW33" s="1007"/>
      <c r="AX33" s="1007"/>
      <c r="AY33" s="1007"/>
      <c r="AZ33" s="1077" t="s">
        <v>598</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412</v>
      </c>
      <c r="C34" s="1067"/>
      <c r="D34" s="1067"/>
      <c r="E34" s="1067"/>
      <c r="F34" s="1067"/>
      <c r="G34" s="1067"/>
      <c r="H34" s="1067"/>
      <c r="I34" s="1067"/>
      <c r="J34" s="1067"/>
      <c r="K34" s="1067"/>
      <c r="L34" s="1067"/>
      <c r="M34" s="1067"/>
      <c r="N34" s="1067"/>
      <c r="O34" s="1067"/>
      <c r="P34" s="1068"/>
      <c r="Q34" s="1074">
        <v>6</v>
      </c>
      <c r="R34" s="1075"/>
      <c r="S34" s="1075"/>
      <c r="T34" s="1075"/>
      <c r="U34" s="1075"/>
      <c r="V34" s="1075">
        <v>5</v>
      </c>
      <c r="W34" s="1075"/>
      <c r="X34" s="1075"/>
      <c r="Y34" s="1075"/>
      <c r="Z34" s="1075"/>
      <c r="AA34" s="1075">
        <v>1</v>
      </c>
      <c r="AB34" s="1075"/>
      <c r="AC34" s="1075"/>
      <c r="AD34" s="1075"/>
      <c r="AE34" s="1076"/>
      <c r="AF34" s="1071">
        <v>1</v>
      </c>
      <c r="AG34" s="1072"/>
      <c r="AH34" s="1072"/>
      <c r="AI34" s="1072"/>
      <c r="AJ34" s="1073"/>
      <c r="AK34" s="1016">
        <v>3</v>
      </c>
      <c r="AL34" s="1007"/>
      <c r="AM34" s="1007"/>
      <c r="AN34" s="1007"/>
      <c r="AO34" s="1007"/>
      <c r="AP34" s="1007" t="s">
        <v>598</v>
      </c>
      <c r="AQ34" s="1007"/>
      <c r="AR34" s="1007"/>
      <c r="AS34" s="1007"/>
      <c r="AT34" s="1007"/>
      <c r="AU34" s="1007" t="s">
        <v>598</v>
      </c>
      <c r="AV34" s="1007"/>
      <c r="AW34" s="1007"/>
      <c r="AX34" s="1007"/>
      <c r="AY34" s="1007"/>
      <c r="AZ34" s="1077" t="s">
        <v>598</v>
      </c>
      <c r="BA34" s="1077"/>
      <c r="BB34" s="1077"/>
      <c r="BC34" s="1077"/>
      <c r="BD34" s="1077"/>
      <c r="BE34" s="1008" t="s">
        <v>413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414</v>
      </c>
      <c r="C35" s="1067"/>
      <c r="D35" s="1067"/>
      <c r="E35" s="1067"/>
      <c r="F35" s="1067"/>
      <c r="G35" s="1067"/>
      <c r="H35" s="1067"/>
      <c r="I35" s="1067"/>
      <c r="J35" s="1067"/>
      <c r="K35" s="1067"/>
      <c r="L35" s="1067"/>
      <c r="M35" s="1067"/>
      <c r="N35" s="1067"/>
      <c r="O35" s="1067"/>
      <c r="P35" s="1068"/>
      <c r="Q35" s="1074">
        <v>118</v>
      </c>
      <c r="R35" s="1075"/>
      <c r="S35" s="1075"/>
      <c r="T35" s="1075"/>
      <c r="U35" s="1075"/>
      <c r="V35" s="1075">
        <v>118</v>
      </c>
      <c r="W35" s="1075"/>
      <c r="X35" s="1075"/>
      <c r="Y35" s="1075"/>
      <c r="Z35" s="1075"/>
      <c r="AA35" s="1075">
        <v>0</v>
      </c>
      <c r="AB35" s="1075"/>
      <c r="AC35" s="1075"/>
      <c r="AD35" s="1075"/>
      <c r="AE35" s="1076"/>
      <c r="AF35" s="1071" t="s">
        <v>415</v>
      </c>
      <c r="AG35" s="1072"/>
      <c r="AH35" s="1072"/>
      <c r="AI35" s="1072"/>
      <c r="AJ35" s="1073"/>
      <c r="AK35" s="1016">
        <v>53</v>
      </c>
      <c r="AL35" s="1007"/>
      <c r="AM35" s="1007"/>
      <c r="AN35" s="1007"/>
      <c r="AO35" s="1007"/>
      <c r="AP35" s="1007" t="s">
        <v>598</v>
      </c>
      <c r="AQ35" s="1007"/>
      <c r="AR35" s="1007"/>
      <c r="AS35" s="1007"/>
      <c r="AT35" s="1007"/>
      <c r="AU35" s="1007" t="s">
        <v>598</v>
      </c>
      <c r="AV35" s="1007"/>
      <c r="AW35" s="1007"/>
      <c r="AX35" s="1007"/>
      <c r="AY35" s="1007"/>
      <c r="AZ35" s="1077" t="s">
        <v>598</v>
      </c>
      <c r="BA35" s="1077"/>
      <c r="BB35" s="1077"/>
      <c r="BC35" s="1077"/>
      <c r="BD35" s="1077"/>
      <c r="BE35" s="1008" t="s">
        <v>416</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390</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3200</v>
      </c>
      <c r="AG63" s="995"/>
      <c r="AH63" s="995"/>
      <c r="AI63" s="995"/>
      <c r="AJ63" s="1058"/>
      <c r="AK63" s="1059"/>
      <c r="AL63" s="999"/>
      <c r="AM63" s="999"/>
      <c r="AN63" s="999"/>
      <c r="AO63" s="999"/>
      <c r="AP63" s="995">
        <v>2980</v>
      </c>
      <c r="AQ63" s="995"/>
      <c r="AR63" s="995"/>
      <c r="AS63" s="995"/>
      <c r="AT63" s="995"/>
      <c r="AU63" s="995">
        <v>2109</v>
      </c>
      <c r="AV63" s="995"/>
      <c r="AW63" s="995"/>
      <c r="AX63" s="995"/>
      <c r="AY63" s="995"/>
      <c r="AZ63" s="1053"/>
      <c r="BA63" s="1053"/>
      <c r="BB63" s="1053"/>
      <c r="BC63" s="1053"/>
      <c r="BD63" s="1053"/>
      <c r="BE63" s="996"/>
      <c r="BF63" s="996"/>
      <c r="BG63" s="996"/>
      <c r="BH63" s="996"/>
      <c r="BI63" s="997"/>
      <c r="BJ63" s="1054" t="s">
        <v>410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420</v>
      </c>
      <c r="B66" s="1032"/>
      <c r="C66" s="1032"/>
      <c r="D66" s="1032"/>
      <c r="E66" s="1032"/>
      <c r="F66" s="1032"/>
      <c r="G66" s="1032"/>
      <c r="H66" s="1032"/>
      <c r="I66" s="1032"/>
      <c r="J66" s="1032"/>
      <c r="K66" s="1032"/>
      <c r="L66" s="1032"/>
      <c r="M66" s="1032"/>
      <c r="N66" s="1032"/>
      <c r="O66" s="1032"/>
      <c r="P66" s="1033"/>
      <c r="Q66" s="1037" t="s">
        <v>421</v>
      </c>
      <c r="R66" s="1038"/>
      <c r="S66" s="1038"/>
      <c r="T66" s="1038"/>
      <c r="U66" s="1039"/>
      <c r="V66" s="1037" t="s">
        <v>422</v>
      </c>
      <c r="W66" s="1038"/>
      <c r="X66" s="1038"/>
      <c r="Y66" s="1038"/>
      <c r="Z66" s="1039"/>
      <c r="AA66" s="1037" t="s">
        <v>423</v>
      </c>
      <c r="AB66" s="1038"/>
      <c r="AC66" s="1038"/>
      <c r="AD66" s="1038"/>
      <c r="AE66" s="1039"/>
      <c r="AF66" s="1043" t="s">
        <v>424</v>
      </c>
      <c r="AG66" s="1044"/>
      <c r="AH66" s="1044"/>
      <c r="AI66" s="1044"/>
      <c r="AJ66" s="1045"/>
      <c r="AK66" s="1037" t="s">
        <v>425</v>
      </c>
      <c r="AL66" s="1032"/>
      <c r="AM66" s="1032"/>
      <c r="AN66" s="1032"/>
      <c r="AO66" s="1033"/>
      <c r="AP66" s="1037" t="s">
        <v>426</v>
      </c>
      <c r="AQ66" s="1038"/>
      <c r="AR66" s="1038"/>
      <c r="AS66" s="1038"/>
      <c r="AT66" s="1039"/>
      <c r="AU66" s="1037" t="s">
        <v>427</v>
      </c>
      <c r="AV66" s="1038"/>
      <c r="AW66" s="1038"/>
      <c r="AX66" s="1038"/>
      <c r="AY66" s="1039"/>
      <c r="AZ66" s="1037" t="s">
        <v>378</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599</v>
      </c>
      <c r="C68" s="1022"/>
      <c r="D68" s="1022"/>
      <c r="E68" s="1022"/>
      <c r="F68" s="1022"/>
      <c r="G68" s="1022"/>
      <c r="H68" s="1022"/>
      <c r="I68" s="1022"/>
      <c r="J68" s="1022"/>
      <c r="K68" s="1022"/>
      <c r="L68" s="1022"/>
      <c r="M68" s="1022"/>
      <c r="N68" s="1022"/>
      <c r="O68" s="1022"/>
      <c r="P68" s="1023"/>
      <c r="Q68" s="1024">
        <v>11751</v>
      </c>
      <c r="R68" s="1018"/>
      <c r="S68" s="1018"/>
      <c r="T68" s="1018"/>
      <c r="U68" s="1018"/>
      <c r="V68" s="1018">
        <v>11426</v>
      </c>
      <c r="W68" s="1018"/>
      <c r="X68" s="1018"/>
      <c r="Y68" s="1018"/>
      <c r="Z68" s="1018"/>
      <c r="AA68" s="1018">
        <v>325</v>
      </c>
      <c r="AB68" s="1018"/>
      <c r="AC68" s="1018"/>
      <c r="AD68" s="1018"/>
      <c r="AE68" s="1018"/>
      <c r="AF68" s="1018">
        <v>325</v>
      </c>
      <c r="AG68" s="1018"/>
      <c r="AH68" s="1018"/>
      <c r="AI68" s="1018"/>
      <c r="AJ68" s="1018"/>
      <c r="AK68" s="1018">
        <v>326</v>
      </c>
      <c r="AL68" s="1018"/>
      <c r="AM68" s="1018"/>
      <c r="AN68" s="1018"/>
      <c r="AO68" s="1018"/>
      <c r="AP68" s="1018" t="s">
        <v>598</v>
      </c>
      <c r="AQ68" s="1018"/>
      <c r="AR68" s="1018"/>
      <c r="AS68" s="1018"/>
      <c r="AT68" s="1018"/>
      <c r="AU68" s="1018" t="s">
        <v>598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600</v>
      </c>
      <c r="C69" s="1011"/>
      <c r="D69" s="1011"/>
      <c r="E69" s="1011"/>
      <c r="F69" s="1011"/>
      <c r="G69" s="1011"/>
      <c r="H69" s="1011"/>
      <c r="I69" s="1011"/>
      <c r="J69" s="1011"/>
      <c r="K69" s="1011"/>
      <c r="L69" s="1011"/>
      <c r="M69" s="1011"/>
      <c r="N69" s="1011"/>
      <c r="O69" s="1011"/>
      <c r="P69" s="1012"/>
      <c r="Q69" s="1013">
        <v>370</v>
      </c>
      <c r="R69" s="1007"/>
      <c r="S69" s="1007"/>
      <c r="T69" s="1007"/>
      <c r="U69" s="1007"/>
      <c r="V69" s="1007">
        <v>351</v>
      </c>
      <c r="W69" s="1007"/>
      <c r="X69" s="1007"/>
      <c r="Y69" s="1007"/>
      <c r="Z69" s="1007"/>
      <c r="AA69" s="1007">
        <v>19</v>
      </c>
      <c r="AB69" s="1007"/>
      <c r="AC69" s="1007"/>
      <c r="AD69" s="1007"/>
      <c r="AE69" s="1007"/>
      <c r="AF69" s="1007">
        <v>12</v>
      </c>
      <c r="AG69" s="1007"/>
      <c r="AH69" s="1007"/>
      <c r="AI69" s="1007"/>
      <c r="AJ69" s="1007"/>
      <c r="AK69" s="1007">
        <v>18</v>
      </c>
      <c r="AL69" s="1007"/>
      <c r="AM69" s="1007"/>
      <c r="AN69" s="1007"/>
      <c r="AO69" s="1007"/>
      <c r="AP69" s="1007" t="s">
        <v>598</v>
      </c>
      <c r="AQ69" s="1007"/>
      <c r="AR69" s="1007"/>
      <c r="AS69" s="1007"/>
      <c r="AT69" s="1007"/>
      <c r="AU69" s="1007" t="s">
        <v>598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601</v>
      </c>
      <c r="C70" s="1011"/>
      <c r="D70" s="1011"/>
      <c r="E70" s="1011"/>
      <c r="F70" s="1011"/>
      <c r="G70" s="1011"/>
      <c r="H70" s="1011"/>
      <c r="I70" s="1011"/>
      <c r="J70" s="1011"/>
      <c r="K70" s="1011"/>
      <c r="L70" s="1011"/>
      <c r="M70" s="1011"/>
      <c r="N70" s="1011"/>
      <c r="O70" s="1011"/>
      <c r="P70" s="1012"/>
      <c r="Q70" s="1013">
        <v>2629</v>
      </c>
      <c r="R70" s="1007"/>
      <c r="S70" s="1007"/>
      <c r="T70" s="1007"/>
      <c r="U70" s="1007"/>
      <c r="V70" s="1007">
        <v>2411</v>
      </c>
      <c r="W70" s="1007"/>
      <c r="X70" s="1007"/>
      <c r="Y70" s="1007"/>
      <c r="Z70" s="1007"/>
      <c r="AA70" s="1007">
        <v>219</v>
      </c>
      <c r="AB70" s="1007"/>
      <c r="AC70" s="1007"/>
      <c r="AD70" s="1007"/>
      <c r="AE70" s="1007"/>
      <c r="AF70" s="1007">
        <v>219</v>
      </c>
      <c r="AG70" s="1007"/>
      <c r="AH70" s="1007"/>
      <c r="AI70" s="1007"/>
      <c r="AJ70" s="1007"/>
      <c r="AK70" s="1007">
        <v>89</v>
      </c>
      <c r="AL70" s="1007"/>
      <c r="AM70" s="1007"/>
      <c r="AN70" s="1007"/>
      <c r="AO70" s="1007"/>
      <c r="AP70" s="1007" t="s">
        <v>598</v>
      </c>
      <c r="AQ70" s="1007"/>
      <c r="AR70" s="1007"/>
      <c r="AS70" s="1007"/>
      <c r="AT70" s="1007"/>
      <c r="AU70" s="1007" t="s">
        <v>598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602</v>
      </c>
      <c r="C71" s="1011"/>
      <c r="D71" s="1011"/>
      <c r="E71" s="1011"/>
      <c r="F71" s="1011"/>
      <c r="G71" s="1011"/>
      <c r="H71" s="1011"/>
      <c r="I71" s="1011"/>
      <c r="J71" s="1011"/>
      <c r="K71" s="1011"/>
      <c r="L71" s="1011"/>
      <c r="M71" s="1011"/>
      <c r="N71" s="1011"/>
      <c r="O71" s="1011"/>
      <c r="P71" s="1012"/>
      <c r="Q71" s="1013">
        <v>84</v>
      </c>
      <c r="R71" s="1007"/>
      <c r="S71" s="1007"/>
      <c r="T71" s="1007"/>
      <c r="U71" s="1007"/>
      <c r="V71" s="1007">
        <v>79</v>
      </c>
      <c r="W71" s="1007"/>
      <c r="X71" s="1007"/>
      <c r="Y71" s="1007"/>
      <c r="Z71" s="1007"/>
      <c r="AA71" s="1007">
        <v>5</v>
      </c>
      <c r="AB71" s="1007"/>
      <c r="AC71" s="1007"/>
      <c r="AD71" s="1007"/>
      <c r="AE71" s="1007"/>
      <c r="AF71" s="1007">
        <v>5</v>
      </c>
      <c r="AG71" s="1007"/>
      <c r="AH71" s="1007"/>
      <c r="AI71" s="1007"/>
      <c r="AJ71" s="1007"/>
      <c r="AK71" s="1007">
        <v>5</v>
      </c>
      <c r="AL71" s="1007"/>
      <c r="AM71" s="1007"/>
      <c r="AN71" s="1007"/>
      <c r="AO71" s="1007"/>
      <c r="AP71" s="1007" t="s">
        <v>598</v>
      </c>
      <c r="AQ71" s="1007"/>
      <c r="AR71" s="1007"/>
      <c r="AS71" s="1007"/>
      <c r="AT71" s="1007"/>
      <c r="AU71" s="1007" t="s">
        <v>598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603</v>
      </c>
      <c r="C72" s="1011"/>
      <c r="D72" s="1011"/>
      <c r="E72" s="1011"/>
      <c r="F72" s="1011"/>
      <c r="G72" s="1011"/>
      <c r="H72" s="1011"/>
      <c r="I72" s="1011"/>
      <c r="J72" s="1011"/>
      <c r="K72" s="1011"/>
      <c r="L72" s="1011"/>
      <c r="M72" s="1011"/>
      <c r="N72" s="1011"/>
      <c r="O72" s="1011"/>
      <c r="P72" s="1012"/>
      <c r="Q72" s="1013">
        <v>288382</v>
      </c>
      <c r="R72" s="1007"/>
      <c r="S72" s="1007"/>
      <c r="T72" s="1007"/>
      <c r="U72" s="1007"/>
      <c r="V72" s="1007">
        <v>283191</v>
      </c>
      <c r="W72" s="1007"/>
      <c r="X72" s="1007"/>
      <c r="Y72" s="1007"/>
      <c r="Z72" s="1007"/>
      <c r="AA72" s="1007">
        <v>5190</v>
      </c>
      <c r="AB72" s="1007"/>
      <c r="AC72" s="1007"/>
      <c r="AD72" s="1007"/>
      <c r="AE72" s="1007"/>
      <c r="AF72" s="1007">
        <v>5190</v>
      </c>
      <c r="AG72" s="1007"/>
      <c r="AH72" s="1007"/>
      <c r="AI72" s="1007"/>
      <c r="AJ72" s="1007"/>
      <c r="AK72" s="1007" t="s">
        <v>598</v>
      </c>
      <c r="AL72" s="1007"/>
      <c r="AM72" s="1007"/>
      <c r="AN72" s="1007"/>
      <c r="AO72" s="1007"/>
      <c r="AP72" s="1007" t="s">
        <v>598</v>
      </c>
      <c r="AQ72" s="1007"/>
      <c r="AR72" s="1007"/>
      <c r="AS72" s="1007"/>
      <c r="AT72" s="1007"/>
      <c r="AU72" s="1007" t="s">
        <v>598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390</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8643</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14</v>
      </c>
      <c r="CS102" s="989"/>
      <c r="CT102" s="989"/>
      <c r="CU102" s="989"/>
      <c r="CV102" s="990"/>
      <c r="CW102" s="988">
        <v>4</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307</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307</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307</v>
      </c>
      <c r="DR109" s="932"/>
      <c r="DS109" s="932"/>
      <c r="DT109" s="932"/>
      <c r="DU109" s="933"/>
      <c r="DV109" s="934" t="s">
        <v>439</v>
      </c>
      <c r="DW109" s="932"/>
      <c r="DX109" s="932"/>
      <c r="DY109" s="932"/>
      <c r="DZ109" s="965"/>
    </row>
    <row r="110" spans="1:131" s="230" customFormat="1" ht="26.25" customHeight="1" x14ac:dyDescent="0.2">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3058882</v>
      </c>
      <c r="AB110" s="925"/>
      <c r="AC110" s="925"/>
      <c r="AD110" s="925"/>
      <c r="AE110" s="926"/>
      <c r="AF110" s="927">
        <v>3165360</v>
      </c>
      <c r="AG110" s="925"/>
      <c r="AH110" s="925"/>
      <c r="AI110" s="925"/>
      <c r="AJ110" s="926"/>
      <c r="AK110" s="927">
        <v>3232488</v>
      </c>
      <c r="AL110" s="925"/>
      <c r="AM110" s="925"/>
      <c r="AN110" s="925"/>
      <c r="AO110" s="926"/>
      <c r="AP110" s="928">
        <v>26.1</v>
      </c>
      <c r="AQ110" s="929"/>
      <c r="AR110" s="929"/>
      <c r="AS110" s="929"/>
      <c r="AT110" s="930"/>
      <c r="AU110" s="966" t="s">
        <v>74</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32131298</v>
      </c>
      <c r="BR110" s="878"/>
      <c r="BS110" s="878"/>
      <c r="BT110" s="878"/>
      <c r="BU110" s="878"/>
      <c r="BV110" s="878">
        <v>31553935</v>
      </c>
      <c r="BW110" s="878"/>
      <c r="BX110" s="878"/>
      <c r="BY110" s="878"/>
      <c r="BZ110" s="878"/>
      <c r="CA110" s="878">
        <v>30761416</v>
      </c>
      <c r="CB110" s="878"/>
      <c r="CC110" s="878"/>
      <c r="CD110" s="878"/>
      <c r="CE110" s="878"/>
      <c r="CF110" s="902">
        <v>248.1</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392</v>
      </c>
      <c r="DH110" s="878"/>
      <c r="DI110" s="878"/>
      <c r="DJ110" s="878"/>
      <c r="DK110" s="878"/>
      <c r="DL110" s="878" t="s">
        <v>445</v>
      </c>
      <c r="DM110" s="878"/>
      <c r="DN110" s="878"/>
      <c r="DO110" s="878"/>
      <c r="DP110" s="878"/>
      <c r="DQ110" s="878" t="s">
        <v>129</v>
      </c>
      <c r="DR110" s="878"/>
      <c r="DS110" s="878"/>
      <c r="DT110" s="878"/>
      <c r="DU110" s="878"/>
      <c r="DV110" s="879" t="s">
        <v>446</v>
      </c>
      <c r="DW110" s="879"/>
      <c r="DX110" s="879"/>
      <c r="DY110" s="879"/>
      <c r="DZ110" s="880"/>
    </row>
    <row r="111" spans="1:131" s="230" customFormat="1" ht="26.25" customHeight="1" x14ac:dyDescent="0.2">
      <c r="A111" s="810" t="s">
        <v>447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415</v>
      </c>
      <c r="AB111" s="955"/>
      <c r="AC111" s="955"/>
      <c r="AD111" s="955"/>
      <c r="AE111" s="956"/>
      <c r="AF111" s="957" t="s">
        <v>415</v>
      </c>
      <c r="AG111" s="955"/>
      <c r="AH111" s="955"/>
      <c r="AI111" s="955"/>
      <c r="AJ111" s="956"/>
      <c r="AK111" s="957" t="s">
        <v>129</v>
      </c>
      <c r="AL111" s="955"/>
      <c r="AM111" s="955"/>
      <c r="AN111" s="955"/>
      <c r="AO111" s="956"/>
      <c r="AP111" s="958" t="s">
        <v>448</v>
      </c>
      <c r="AQ111" s="959"/>
      <c r="AR111" s="959"/>
      <c r="AS111" s="959"/>
      <c r="AT111" s="960"/>
      <c r="AU111" s="968"/>
      <c r="AV111" s="969"/>
      <c r="AW111" s="969"/>
      <c r="AX111" s="969"/>
      <c r="AY111" s="969"/>
      <c r="AZ111" s="851" t="s">
        <v>449</v>
      </c>
      <c r="BA111" s="788"/>
      <c r="BB111" s="788"/>
      <c r="BC111" s="788"/>
      <c r="BD111" s="788"/>
      <c r="BE111" s="788"/>
      <c r="BF111" s="788"/>
      <c r="BG111" s="788"/>
      <c r="BH111" s="788"/>
      <c r="BI111" s="788"/>
      <c r="BJ111" s="788"/>
      <c r="BK111" s="788"/>
      <c r="BL111" s="788"/>
      <c r="BM111" s="788"/>
      <c r="BN111" s="788"/>
      <c r="BO111" s="788"/>
      <c r="BP111" s="789"/>
      <c r="BQ111" s="852" t="s">
        <v>448</v>
      </c>
      <c r="BR111" s="853"/>
      <c r="BS111" s="853"/>
      <c r="BT111" s="853"/>
      <c r="BU111" s="853"/>
      <c r="BV111" s="853" t="s">
        <v>392</v>
      </c>
      <c r="BW111" s="853"/>
      <c r="BX111" s="853"/>
      <c r="BY111" s="853"/>
      <c r="BZ111" s="853"/>
      <c r="CA111" s="853" t="s">
        <v>415</v>
      </c>
      <c r="CB111" s="853"/>
      <c r="CC111" s="853"/>
      <c r="CD111" s="853"/>
      <c r="CE111" s="853"/>
      <c r="CF111" s="911" t="s">
        <v>450</v>
      </c>
      <c r="CG111" s="912"/>
      <c r="CH111" s="912"/>
      <c r="CI111" s="912"/>
      <c r="CJ111" s="912"/>
      <c r="CK111" s="963"/>
      <c r="CL111" s="857"/>
      <c r="CM111" s="851" t="s">
        <v>451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415</v>
      </c>
      <c r="DH111" s="853"/>
      <c r="DI111" s="853"/>
      <c r="DJ111" s="853"/>
      <c r="DK111" s="853"/>
      <c r="DL111" s="853" t="s">
        <v>448</v>
      </c>
      <c r="DM111" s="853"/>
      <c r="DN111" s="853"/>
      <c r="DO111" s="853"/>
      <c r="DP111" s="853"/>
      <c r="DQ111" s="853" t="s">
        <v>452</v>
      </c>
      <c r="DR111" s="853"/>
      <c r="DS111" s="853"/>
      <c r="DT111" s="853"/>
      <c r="DU111" s="853"/>
      <c r="DV111" s="830" t="s">
        <v>448</v>
      </c>
      <c r="DW111" s="830"/>
      <c r="DX111" s="830"/>
      <c r="DY111" s="830"/>
      <c r="DZ111" s="831"/>
    </row>
    <row r="112" spans="1:131" s="230" customFormat="1" ht="26.25" customHeight="1" x14ac:dyDescent="0.2">
      <c r="A112" s="948" t="s">
        <v>453</v>
      </c>
      <c r="B112" s="949"/>
      <c r="C112" s="788" t="s">
        <v>454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448</v>
      </c>
      <c r="AB112" s="816"/>
      <c r="AC112" s="816"/>
      <c r="AD112" s="816"/>
      <c r="AE112" s="817"/>
      <c r="AF112" s="818" t="s">
        <v>455</v>
      </c>
      <c r="AG112" s="816"/>
      <c r="AH112" s="816"/>
      <c r="AI112" s="816"/>
      <c r="AJ112" s="817"/>
      <c r="AK112" s="818" t="s">
        <v>445</v>
      </c>
      <c r="AL112" s="816"/>
      <c r="AM112" s="816"/>
      <c r="AN112" s="816"/>
      <c r="AO112" s="817"/>
      <c r="AP112" s="860" t="s">
        <v>129</v>
      </c>
      <c r="AQ112" s="861"/>
      <c r="AR112" s="861"/>
      <c r="AS112" s="861"/>
      <c r="AT112" s="862"/>
      <c r="AU112" s="968"/>
      <c r="AV112" s="969"/>
      <c r="AW112" s="969"/>
      <c r="AX112" s="969"/>
      <c r="AY112" s="969"/>
      <c r="AZ112" s="851" t="s">
        <v>456</v>
      </c>
      <c r="BA112" s="788"/>
      <c r="BB112" s="788"/>
      <c r="BC112" s="788"/>
      <c r="BD112" s="788"/>
      <c r="BE112" s="788"/>
      <c r="BF112" s="788"/>
      <c r="BG112" s="788"/>
      <c r="BH112" s="788"/>
      <c r="BI112" s="788"/>
      <c r="BJ112" s="788"/>
      <c r="BK112" s="788"/>
      <c r="BL112" s="788"/>
      <c r="BM112" s="788"/>
      <c r="BN112" s="788"/>
      <c r="BO112" s="788"/>
      <c r="BP112" s="789"/>
      <c r="BQ112" s="852">
        <v>1827635</v>
      </c>
      <c r="BR112" s="853"/>
      <c r="BS112" s="853"/>
      <c r="BT112" s="853"/>
      <c r="BU112" s="853"/>
      <c r="BV112" s="853">
        <v>1963952</v>
      </c>
      <c r="BW112" s="853"/>
      <c r="BX112" s="853"/>
      <c r="BY112" s="853"/>
      <c r="BZ112" s="853"/>
      <c r="CA112" s="853">
        <v>2108940</v>
      </c>
      <c r="CB112" s="853"/>
      <c r="CC112" s="853"/>
      <c r="CD112" s="853"/>
      <c r="CE112" s="853"/>
      <c r="CF112" s="911">
        <v>17</v>
      </c>
      <c r="CG112" s="912"/>
      <c r="CH112" s="912"/>
      <c r="CI112" s="912"/>
      <c r="CJ112" s="912"/>
      <c r="CK112" s="963"/>
      <c r="CL112" s="857"/>
      <c r="CM112" s="851" t="s">
        <v>457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455</v>
      </c>
      <c r="DH112" s="853"/>
      <c r="DI112" s="853"/>
      <c r="DJ112" s="853"/>
      <c r="DK112" s="853"/>
      <c r="DL112" s="853" t="s">
        <v>450</v>
      </c>
      <c r="DM112" s="853"/>
      <c r="DN112" s="853"/>
      <c r="DO112" s="853"/>
      <c r="DP112" s="853"/>
      <c r="DQ112" s="853" t="s">
        <v>450</v>
      </c>
      <c r="DR112" s="853"/>
      <c r="DS112" s="853"/>
      <c r="DT112" s="853"/>
      <c r="DU112" s="853"/>
      <c r="DV112" s="830" t="s">
        <v>415</v>
      </c>
      <c r="DW112" s="830"/>
      <c r="DX112" s="830"/>
      <c r="DY112" s="830"/>
      <c r="DZ112" s="831"/>
    </row>
    <row r="113" spans="1:130" s="230" customFormat="1" ht="26.25" customHeight="1" x14ac:dyDescent="0.2">
      <c r="A113" s="950"/>
      <c r="B113" s="951"/>
      <c r="C113" s="788" t="s">
        <v>458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328706</v>
      </c>
      <c r="AB113" s="955"/>
      <c r="AC113" s="955"/>
      <c r="AD113" s="955"/>
      <c r="AE113" s="956"/>
      <c r="AF113" s="957">
        <v>264580</v>
      </c>
      <c r="AG113" s="955"/>
      <c r="AH113" s="955"/>
      <c r="AI113" s="955"/>
      <c r="AJ113" s="956"/>
      <c r="AK113" s="957">
        <v>253222</v>
      </c>
      <c r="AL113" s="955"/>
      <c r="AM113" s="955"/>
      <c r="AN113" s="955"/>
      <c r="AO113" s="956"/>
      <c r="AP113" s="958">
        <v>2</v>
      </c>
      <c r="AQ113" s="959"/>
      <c r="AR113" s="959"/>
      <c r="AS113" s="959"/>
      <c r="AT113" s="960"/>
      <c r="AU113" s="968"/>
      <c r="AV113" s="969"/>
      <c r="AW113" s="969"/>
      <c r="AX113" s="969"/>
      <c r="AY113" s="969"/>
      <c r="AZ113" s="851" t="s">
        <v>459</v>
      </c>
      <c r="BA113" s="788"/>
      <c r="BB113" s="788"/>
      <c r="BC113" s="788"/>
      <c r="BD113" s="788"/>
      <c r="BE113" s="788"/>
      <c r="BF113" s="788"/>
      <c r="BG113" s="788"/>
      <c r="BH113" s="788"/>
      <c r="BI113" s="788"/>
      <c r="BJ113" s="788"/>
      <c r="BK113" s="788"/>
      <c r="BL113" s="788"/>
      <c r="BM113" s="788"/>
      <c r="BN113" s="788"/>
      <c r="BO113" s="788"/>
      <c r="BP113" s="789"/>
      <c r="BQ113" s="852" t="s">
        <v>392</v>
      </c>
      <c r="BR113" s="853"/>
      <c r="BS113" s="853"/>
      <c r="BT113" s="853"/>
      <c r="BU113" s="853"/>
      <c r="BV113" s="853" t="s">
        <v>448</v>
      </c>
      <c r="BW113" s="853"/>
      <c r="BX113" s="853"/>
      <c r="BY113" s="853"/>
      <c r="BZ113" s="853"/>
      <c r="CA113" s="853" t="s">
        <v>415</v>
      </c>
      <c r="CB113" s="853"/>
      <c r="CC113" s="853"/>
      <c r="CD113" s="853"/>
      <c r="CE113" s="853"/>
      <c r="CF113" s="911" t="s">
        <v>455</v>
      </c>
      <c r="CG113" s="912"/>
      <c r="CH113" s="912"/>
      <c r="CI113" s="912"/>
      <c r="CJ113" s="912"/>
      <c r="CK113" s="963"/>
      <c r="CL113" s="857"/>
      <c r="CM113" s="851" t="s">
        <v>460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415</v>
      </c>
      <c r="DH113" s="816"/>
      <c r="DI113" s="816"/>
      <c r="DJ113" s="816"/>
      <c r="DK113" s="817"/>
      <c r="DL113" s="818" t="s">
        <v>392</v>
      </c>
      <c r="DM113" s="816"/>
      <c r="DN113" s="816"/>
      <c r="DO113" s="816"/>
      <c r="DP113" s="817"/>
      <c r="DQ113" s="818" t="s">
        <v>129</v>
      </c>
      <c r="DR113" s="816"/>
      <c r="DS113" s="816"/>
      <c r="DT113" s="816"/>
      <c r="DU113" s="817"/>
      <c r="DV113" s="860" t="s">
        <v>446</v>
      </c>
      <c r="DW113" s="861"/>
      <c r="DX113" s="861"/>
      <c r="DY113" s="861"/>
      <c r="DZ113" s="862"/>
    </row>
    <row r="114" spans="1:130" s="230" customFormat="1" ht="26.25" customHeight="1" x14ac:dyDescent="0.2">
      <c r="A114" s="950"/>
      <c r="B114" s="951"/>
      <c r="C114" s="788" t="s">
        <v>461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452</v>
      </c>
      <c r="AB114" s="816"/>
      <c r="AC114" s="816"/>
      <c r="AD114" s="816"/>
      <c r="AE114" s="817"/>
      <c r="AF114" s="818" t="s">
        <v>450</v>
      </c>
      <c r="AG114" s="816"/>
      <c r="AH114" s="816"/>
      <c r="AI114" s="816"/>
      <c r="AJ114" s="817"/>
      <c r="AK114" s="818" t="s">
        <v>392</v>
      </c>
      <c r="AL114" s="816"/>
      <c r="AM114" s="816"/>
      <c r="AN114" s="816"/>
      <c r="AO114" s="817"/>
      <c r="AP114" s="860" t="s">
        <v>392</v>
      </c>
      <c r="AQ114" s="861"/>
      <c r="AR114" s="861"/>
      <c r="AS114" s="861"/>
      <c r="AT114" s="862"/>
      <c r="AU114" s="968"/>
      <c r="AV114" s="969"/>
      <c r="AW114" s="969"/>
      <c r="AX114" s="969"/>
      <c r="AY114" s="969"/>
      <c r="AZ114" s="851" t="s">
        <v>462</v>
      </c>
      <c r="BA114" s="788"/>
      <c r="BB114" s="788"/>
      <c r="BC114" s="788"/>
      <c r="BD114" s="788"/>
      <c r="BE114" s="788"/>
      <c r="BF114" s="788"/>
      <c r="BG114" s="788"/>
      <c r="BH114" s="788"/>
      <c r="BI114" s="788"/>
      <c r="BJ114" s="788"/>
      <c r="BK114" s="788"/>
      <c r="BL114" s="788"/>
      <c r="BM114" s="788"/>
      <c r="BN114" s="788"/>
      <c r="BO114" s="788"/>
      <c r="BP114" s="789"/>
      <c r="BQ114" s="852">
        <v>3376210</v>
      </c>
      <c r="BR114" s="853"/>
      <c r="BS114" s="853"/>
      <c r="BT114" s="853"/>
      <c r="BU114" s="853"/>
      <c r="BV114" s="853">
        <v>3335774</v>
      </c>
      <c r="BW114" s="853"/>
      <c r="BX114" s="853"/>
      <c r="BY114" s="853"/>
      <c r="BZ114" s="853"/>
      <c r="CA114" s="853">
        <v>3279399</v>
      </c>
      <c r="CB114" s="853"/>
      <c r="CC114" s="853"/>
      <c r="CD114" s="853"/>
      <c r="CE114" s="853"/>
      <c r="CF114" s="911">
        <v>26.5</v>
      </c>
      <c r="CG114" s="912"/>
      <c r="CH114" s="912"/>
      <c r="CI114" s="912"/>
      <c r="CJ114" s="912"/>
      <c r="CK114" s="963"/>
      <c r="CL114" s="857"/>
      <c r="CM114" s="851" t="s">
        <v>463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452</v>
      </c>
      <c r="DH114" s="816"/>
      <c r="DI114" s="816"/>
      <c r="DJ114" s="816"/>
      <c r="DK114" s="817"/>
      <c r="DL114" s="818" t="s">
        <v>455</v>
      </c>
      <c r="DM114" s="816"/>
      <c r="DN114" s="816"/>
      <c r="DO114" s="816"/>
      <c r="DP114" s="817"/>
      <c r="DQ114" s="818" t="s">
        <v>450</v>
      </c>
      <c r="DR114" s="816"/>
      <c r="DS114" s="816"/>
      <c r="DT114" s="816"/>
      <c r="DU114" s="817"/>
      <c r="DV114" s="860" t="s">
        <v>464</v>
      </c>
      <c r="DW114" s="861"/>
      <c r="DX114" s="861"/>
      <c r="DY114" s="861"/>
      <c r="DZ114" s="862"/>
    </row>
    <row r="115" spans="1:130" s="230" customFormat="1" ht="26.25" customHeight="1" x14ac:dyDescent="0.2">
      <c r="A115" s="950"/>
      <c r="B115" s="951"/>
      <c r="C115" s="788" t="s">
        <v>465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636</v>
      </c>
      <c r="AB115" s="955"/>
      <c r="AC115" s="955"/>
      <c r="AD115" s="955"/>
      <c r="AE115" s="956"/>
      <c r="AF115" s="957">
        <v>518</v>
      </c>
      <c r="AG115" s="955"/>
      <c r="AH115" s="955"/>
      <c r="AI115" s="955"/>
      <c r="AJ115" s="956"/>
      <c r="AK115" s="957">
        <v>419</v>
      </c>
      <c r="AL115" s="955"/>
      <c r="AM115" s="955"/>
      <c r="AN115" s="955"/>
      <c r="AO115" s="956"/>
      <c r="AP115" s="958">
        <v>0</v>
      </c>
      <c r="AQ115" s="959"/>
      <c r="AR115" s="959"/>
      <c r="AS115" s="959"/>
      <c r="AT115" s="960"/>
      <c r="AU115" s="968"/>
      <c r="AV115" s="969"/>
      <c r="AW115" s="969"/>
      <c r="AX115" s="969"/>
      <c r="AY115" s="969"/>
      <c r="AZ115" s="851" t="s">
        <v>466</v>
      </c>
      <c r="BA115" s="788"/>
      <c r="BB115" s="788"/>
      <c r="BC115" s="788"/>
      <c r="BD115" s="788"/>
      <c r="BE115" s="788"/>
      <c r="BF115" s="788"/>
      <c r="BG115" s="788"/>
      <c r="BH115" s="788"/>
      <c r="BI115" s="788"/>
      <c r="BJ115" s="788"/>
      <c r="BK115" s="788"/>
      <c r="BL115" s="788"/>
      <c r="BM115" s="788"/>
      <c r="BN115" s="788"/>
      <c r="BO115" s="788"/>
      <c r="BP115" s="789"/>
      <c r="BQ115" s="852" t="s">
        <v>415</v>
      </c>
      <c r="BR115" s="853"/>
      <c r="BS115" s="853"/>
      <c r="BT115" s="853"/>
      <c r="BU115" s="853"/>
      <c r="BV115" s="853" t="s">
        <v>467</v>
      </c>
      <c r="BW115" s="853"/>
      <c r="BX115" s="853"/>
      <c r="BY115" s="853"/>
      <c r="BZ115" s="853"/>
      <c r="CA115" s="853" t="s">
        <v>392</v>
      </c>
      <c r="CB115" s="853"/>
      <c r="CC115" s="853"/>
      <c r="CD115" s="853"/>
      <c r="CE115" s="853"/>
      <c r="CF115" s="911" t="s">
        <v>415</v>
      </c>
      <c r="CG115" s="912"/>
      <c r="CH115" s="912"/>
      <c r="CI115" s="912"/>
      <c r="CJ115" s="912"/>
      <c r="CK115" s="963"/>
      <c r="CL115" s="857"/>
      <c r="CM115" s="851" t="s">
        <v>468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392</v>
      </c>
      <c r="DH115" s="816"/>
      <c r="DI115" s="816"/>
      <c r="DJ115" s="816"/>
      <c r="DK115" s="817"/>
      <c r="DL115" s="818" t="s">
        <v>445</v>
      </c>
      <c r="DM115" s="816"/>
      <c r="DN115" s="816"/>
      <c r="DO115" s="816"/>
      <c r="DP115" s="817"/>
      <c r="DQ115" s="818" t="s">
        <v>445</v>
      </c>
      <c r="DR115" s="816"/>
      <c r="DS115" s="816"/>
      <c r="DT115" s="816"/>
      <c r="DU115" s="817"/>
      <c r="DV115" s="860" t="s">
        <v>445</v>
      </c>
      <c r="DW115" s="861"/>
      <c r="DX115" s="861"/>
      <c r="DY115" s="861"/>
      <c r="DZ115" s="862"/>
    </row>
    <row r="116" spans="1:130" s="230" customFormat="1" ht="26.25" customHeight="1" x14ac:dyDescent="0.2">
      <c r="A116" s="952"/>
      <c r="B116" s="953"/>
      <c r="C116" s="875" t="s">
        <v>469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392</v>
      </c>
      <c r="AB116" s="816"/>
      <c r="AC116" s="816"/>
      <c r="AD116" s="816"/>
      <c r="AE116" s="817"/>
      <c r="AF116" s="818" t="s">
        <v>415</v>
      </c>
      <c r="AG116" s="816"/>
      <c r="AH116" s="816"/>
      <c r="AI116" s="816"/>
      <c r="AJ116" s="817"/>
      <c r="AK116" s="818" t="s">
        <v>392</v>
      </c>
      <c r="AL116" s="816"/>
      <c r="AM116" s="816"/>
      <c r="AN116" s="816"/>
      <c r="AO116" s="817"/>
      <c r="AP116" s="860" t="s">
        <v>450</v>
      </c>
      <c r="AQ116" s="861"/>
      <c r="AR116" s="861"/>
      <c r="AS116" s="861"/>
      <c r="AT116" s="862"/>
      <c r="AU116" s="968"/>
      <c r="AV116" s="969"/>
      <c r="AW116" s="969"/>
      <c r="AX116" s="969"/>
      <c r="AY116" s="969"/>
      <c r="AZ116" s="945" t="s">
        <v>470</v>
      </c>
      <c r="BA116" s="946"/>
      <c r="BB116" s="946"/>
      <c r="BC116" s="946"/>
      <c r="BD116" s="946"/>
      <c r="BE116" s="946"/>
      <c r="BF116" s="946"/>
      <c r="BG116" s="946"/>
      <c r="BH116" s="946"/>
      <c r="BI116" s="946"/>
      <c r="BJ116" s="946"/>
      <c r="BK116" s="946"/>
      <c r="BL116" s="946"/>
      <c r="BM116" s="946"/>
      <c r="BN116" s="946"/>
      <c r="BO116" s="946"/>
      <c r="BP116" s="947"/>
      <c r="BQ116" s="852" t="s">
        <v>450</v>
      </c>
      <c r="BR116" s="853"/>
      <c r="BS116" s="853"/>
      <c r="BT116" s="853"/>
      <c r="BU116" s="853"/>
      <c r="BV116" s="853" t="s">
        <v>445</v>
      </c>
      <c r="BW116" s="853"/>
      <c r="BX116" s="853"/>
      <c r="BY116" s="853"/>
      <c r="BZ116" s="853"/>
      <c r="CA116" s="853" t="s">
        <v>415</v>
      </c>
      <c r="CB116" s="853"/>
      <c r="CC116" s="853"/>
      <c r="CD116" s="853"/>
      <c r="CE116" s="853"/>
      <c r="CF116" s="911" t="s">
        <v>452</v>
      </c>
      <c r="CG116" s="912"/>
      <c r="CH116" s="912"/>
      <c r="CI116" s="912"/>
      <c r="CJ116" s="912"/>
      <c r="CK116" s="963"/>
      <c r="CL116" s="857"/>
      <c r="CM116" s="851" t="s">
        <v>471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455</v>
      </c>
      <c r="DH116" s="816"/>
      <c r="DI116" s="816"/>
      <c r="DJ116" s="816"/>
      <c r="DK116" s="817"/>
      <c r="DL116" s="818" t="s">
        <v>455</v>
      </c>
      <c r="DM116" s="816"/>
      <c r="DN116" s="816"/>
      <c r="DO116" s="816"/>
      <c r="DP116" s="817"/>
      <c r="DQ116" s="818" t="s">
        <v>455</v>
      </c>
      <c r="DR116" s="816"/>
      <c r="DS116" s="816"/>
      <c r="DT116" s="816"/>
      <c r="DU116" s="817"/>
      <c r="DV116" s="860" t="s">
        <v>452</v>
      </c>
      <c r="DW116" s="861"/>
      <c r="DX116" s="861"/>
      <c r="DY116" s="861"/>
      <c r="DZ116" s="862"/>
    </row>
    <row r="117" spans="1:130" s="230" customFormat="1" ht="26.25" customHeight="1" x14ac:dyDescent="0.2">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472</v>
      </c>
      <c r="Z117" s="933"/>
      <c r="AA117" s="938">
        <v>3388224</v>
      </c>
      <c r="AB117" s="939"/>
      <c r="AC117" s="939"/>
      <c r="AD117" s="939"/>
      <c r="AE117" s="940"/>
      <c r="AF117" s="941">
        <v>3430458</v>
      </c>
      <c r="AG117" s="939"/>
      <c r="AH117" s="939"/>
      <c r="AI117" s="939"/>
      <c r="AJ117" s="940"/>
      <c r="AK117" s="941">
        <v>3486129</v>
      </c>
      <c r="AL117" s="939"/>
      <c r="AM117" s="939"/>
      <c r="AN117" s="939"/>
      <c r="AO117" s="940"/>
      <c r="AP117" s="942"/>
      <c r="AQ117" s="943"/>
      <c r="AR117" s="943"/>
      <c r="AS117" s="943"/>
      <c r="AT117" s="944"/>
      <c r="AU117" s="968"/>
      <c r="AV117" s="969"/>
      <c r="AW117" s="969"/>
      <c r="AX117" s="969"/>
      <c r="AY117" s="969"/>
      <c r="AZ117" s="899" t="s">
        <v>473</v>
      </c>
      <c r="BA117" s="900"/>
      <c r="BB117" s="900"/>
      <c r="BC117" s="900"/>
      <c r="BD117" s="900"/>
      <c r="BE117" s="900"/>
      <c r="BF117" s="900"/>
      <c r="BG117" s="900"/>
      <c r="BH117" s="900"/>
      <c r="BI117" s="900"/>
      <c r="BJ117" s="900"/>
      <c r="BK117" s="900"/>
      <c r="BL117" s="900"/>
      <c r="BM117" s="900"/>
      <c r="BN117" s="900"/>
      <c r="BO117" s="900"/>
      <c r="BP117" s="901"/>
      <c r="BQ117" s="852" t="s">
        <v>448</v>
      </c>
      <c r="BR117" s="853"/>
      <c r="BS117" s="853"/>
      <c r="BT117" s="853"/>
      <c r="BU117" s="853"/>
      <c r="BV117" s="853" t="s">
        <v>452</v>
      </c>
      <c r="BW117" s="853"/>
      <c r="BX117" s="853"/>
      <c r="BY117" s="853"/>
      <c r="BZ117" s="853"/>
      <c r="CA117" s="853" t="s">
        <v>415</v>
      </c>
      <c r="CB117" s="853"/>
      <c r="CC117" s="853"/>
      <c r="CD117" s="853"/>
      <c r="CE117" s="853"/>
      <c r="CF117" s="911" t="s">
        <v>452</v>
      </c>
      <c r="CG117" s="912"/>
      <c r="CH117" s="912"/>
      <c r="CI117" s="912"/>
      <c r="CJ117" s="912"/>
      <c r="CK117" s="963"/>
      <c r="CL117" s="857"/>
      <c r="CM117" s="851" t="s">
        <v>474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446</v>
      </c>
      <c r="DH117" s="816"/>
      <c r="DI117" s="816"/>
      <c r="DJ117" s="816"/>
      <c r="DK117" s="817"/>
      <c r="DL117" s="818" t="s">
        <v>448</v>
      </c>
      <c r="DM117" s="816"/>
      <c r="DN117" s="816"/>
      <c r="DO117" s="816"/>
      <c r="DP117" s="817"/>
      <c r="DQ117" s="818" t="s">
        <v>450</v>
      </c>
      <c r="DR117" s="816"/>
      <c r="DS117" s="816"/>
      <c r="DT117" s="816"/>
      <c r="DU117" s="817"/>
      <c r="DV117" s="860" t="s">
        <v>452</v>
      </c>
      <c r="DW117" s="861"/>
      <c r="DX117" s="861"/>
      <c r="DY117" s="861"/>
      <c r="DZ117" s="862"/>
    </row>
    <row r="118" spans="1:130" s="230" customFormat="1" ht="26.25" customHeight="1" x14ac:dyDescent="0.2">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307</v>
      </c>
      <c r="AL118" s="932"/>
      <c r="AM118" s="932"/>
      <c r="AN118" s="932"/>
      <c r="AO118" s="933"/>
      <c r="AP118" s="935" t="s">
        <v>439</v>
      </c>
      <c r="AQ118" s="936"/>
      <c r="AR118" s="936"/>
      <c r="AS118" s="936"/>
      <c r="AT118" s="937"/>
      <c r="AU118" s="968"/>
      <c r="AV118" s="969"/>
      <c r="AW118" s="969"/>
      <c r="AX118" s="969"/>
      <c r="AY118" s="969"/>
      <c r="AZ118" s="874" t="s">
        <v>475</v>
      </c>
      <c r="BA118" s="875"/>
      <c r="BB118" s="875"/>
      <c r="BC118" s="875"/>
      <c r="BD118" s="875"/>
      <c r="BE118" s="875"/>
      <c r="BF118" s="875"/>
      <c r="BG118" s="875"/>
      <c r="BH118" s="875"/>
      <c r="BI118" s="875"/>
      <c r="BJ118" s="875"/>
      <c r="BK118" s="875"/>
      <c r="BL118" s="875"/>
      <c r="BM118" s="875"/>
      <c r="BN118" s="875"/>
      <c r="BO118" s="875"/>
      <c r="BP118" s="876"/>
      <c r="BQ118" s="915" t="s">
        <v>452</v>
      </c>
      <c r="BR118" s="881"/>
      <c r="BS118" s="881"/>
      <c r="BT118" s="881"/>
      <c r="BU118" s="881"/>
      <c r="BV118" s="881" t="s">
        <v>448</v>
      </c>
      <c r="BW118" s="881"/>
      <c r="BX118" s="881"/>
      <c r="BY118" s="881"/>
      <c r="BZ118" s="881"/>
      <c r="CA118" s="881" t="s">
        <v>415</v>
      </c>
      <c r="CB118" s="881"/>
      <c r="CC118" s="881"/>
      <c r="CD118" s="881"/>
      <c r="CE118" s="881"/>
      <c r="CF118" s="911" t="s">
        <v>415</v>
      </c>
      <c r="CG118" s="912"/>
      <c r="CH118" s="912"/>
      <c r="CI118" s="912"/>
      <c r="CJ118" s="912"/>
      <c r="CK118" s="963"/>
      <c r="CL118" s="857"/>
      <c r="CM118" s="851" t="s">
        <v>476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392</v>
      </c>
      <c r="DH118" s="816"/>
      <c r="DI118" s="816"/>
      <c r="DJ118" s="816"/>
      <c r="DK118" s="817"/>
      <c r="DL118" s="818" t="s">
        <v>455</v>
      </c>
      <c r="DM118" s="816"/>
      <c r="DN118" s="816"/>
      <c r="DO118" s="816"/>
      <c r="DP118" s="817"/>
      <c r="DQ118" s="818" t="s">
        <v>446</v>
      </c>
      <c r="DR118" s="816"/>
      <c r="DS118" s="816"/>
      <c r="DT118" s="816"/>
      <c r="DU118" s="817"/>
      <c r="DV118" s="860" t="s">
        <v>450</v>
      </c>
      <c r="DW118" s="861"/>
      <c r="DX118" s="861"/>
      <c r="DY118" s="861"/>
      <c r="DZ118" s="862"/>
    </row>
    <row r="119" spans="1:130" s="230" customFormat="1" ht="26.25" customHeight="1" x14ac:dyDescent="0.2">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415</v>
      </c>
      <c r="AB119" s="925"/>
      <c r="AC119" s="925"/>
      <c r="AD119" s="925"/>
      <c r="AE119" s="926"/>
      <c r="AF119" s="927" t="s">
        <v>415</v>
      </c>
      <c r="AG119" s="925"/>
      <c r="AH119" s="925"/>
      <c r="AI119" s="925"/>
      <c r="AJ119" s="926"/>
      <c r="AK119" s="927" t="s">
        <v>455</v>
      </c>
      <c r="AL119" s="925"/>
      <c r="AM119" s="925"/>
      <c r="AN119" s="925"/>
      <c r="AO119" s="926"/>
      <c r="AP119" s="928" t="s">
        <v>452</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477</v>
      </c>
      <c r="BP119" s="914"/>
      <c r="BQ119" s="915">
        <v>37335143</v>
      </c>
      <c r="BR119" s="881"/>
      <c r="BS119" s="881"/>
      <c r="BT119" s="881"/>
      <c r="BU119" s="881"/>
      <c r="BV119" s="881">
        <v>36853661</v>
      </c>
      <c r="BW119" s="881"/>
      <c r="BX119" s="881"/>
      <c r="BY119" s="881"/>
      <c r="BZ119" s="881"/>
      <c r="CA119" s="881">
        <v>36149755</v>
      </c>
      <c r="CB119" s="881"/>
      <c r="CC119" s="881"/>
      <c r="CD119" s="881"/>
      <c r="CE119" s="881"/>
      <c r="CF119" s="784"/>
      <c r="CG119" s="785"/>
      <c r="CH119" s="785"/>
      <c r="CI119" s="785"/>
      <c r="CJ119" s="870"/>
      <c r="CK119" s="964"/>
      <c r="CL119" s="859"/>
      <c r="CM119" s="874" t="s">
        <v>478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448</v>
      </c>
      <c r="DH119" s="800"/>
      <c r="DI119" s="800"/>
      <c r="DJ119" s="800"/>
      <c r="DK119" s="801"/>
      <c r="DL119" s="802" t="s">
        <v>448</v>
      </c>
      <c r="DM119" s="800"/>
      <c r="DN119" s="800"/>
      <c r="DO119" s="800"/>
      <c r="DP119" s="801"/>
      <c r="DQ119" s="802" t="s">
        <v>415</v>
      </c>
      <c r="DR119" s="800"/>
      <c r="DS119" s="800"/>
      <c r="DT119" s="800"/>
      <c r="DU119" s="801"/>
      <c r="DV119" s="884" t="s">
        <v>446</v>
      </c>
      <c r="DW119" s="885"/>
      <c r="DX119" s="885"/>
      <c r="DY119" s="885"/>
      <c r="DZ119" s="886"/>
    </row>
    <row r="120" spans="1:130" s="230" customFormat="1" ht="26.25" customHeight="1" x14ac:dyDescent="0.2">
      <c r="A120" s="856"/>
      <c r="B120" s="857"/>
      <c r="C120" s="851" t="s">
        <v>451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415</v>
      </c>
      <c r="AB120" s="816"/>
      <c r="AC120" s="816"/>
      <c r="AD120" s="816"/>
      <c r="AE120" s="817"/>
      <c r="AF120" s="818" t="s">
        <v>448</v>
      </c>
      <c r="AG120" s="816"/>
      <c r="AH120" s="816"/>
      <c r="AI120" s="816"/>
      <c r="AJ120" s="817"/>
      <c r="AK120" s="818" t="s">
        <v>455</v>
      </c>
      <c r="AL120" s="816"/>
      <c r="AM120" s="816"/>
      <c r="AN120" s="816"/>
      <c r="AO120" s="817"/>
      <c r="AP120" s="860" t="s">
        <v>464</v>
      </c>
      <c r="AQ120" s="861"/>
      <c r="AR120" s="861"/>
      <c r="AS120" s="861"/>
      <c r="AT120" s="862"/>
      <c r="AU120" s="916" t="s">
        <v>479</v>
      </c>
      <c r="AV120" s="917"/>
      <c r="AW120" s="917"/>
      <c r="AX120" s="917"/>
      <c r="AY120" s="918"/>
      <c r="AZ120" s="896" t="s">
        <v>480</v>
      </c>
      <c r="BA120" s="844"/>
      <c r="BB120" s="844"/>
      <c r="BC120" s="844"/>
      <c r="BD120" s="844"/>
      <c r="BE120" s="844"/>
      <c r="BF120" s="844"/>
      <c r="BG120" s="844"/>
      <c r="BH120" s="844"/>
      <c r="BI120" s="844"/>
      <c r="BJ120" s="844"/>
      <c r="BK120" s="844"/>
      <c r="BL120" s="844"/>
      <c r="BM120" s="844"/>
      <c r="BN120" s="844"/>
      <c r="BO120" s="844"/>
      <c r="BP120" s="845"/>
      <c r="BQ120" s="897">
        <v>7638117</v>
      </c>
      <c r="BR120" s="878"/>
      <c r="BS120" s="878"/>
      <c r="BT120" s="878"/>
      <c r="BU120" s="878"/>
      <c r="BV120" s="878">
        <v>9303297</v>
      </c>
      <c r="BW120" s="878"/>
      <c r="BX120" s="878"/>
      <c r="BY120" s="878"/>
      <c r="BZ120" s="878"/>
      <c r="CA120" s="878">
        <v>10643220</v>
      </c>
      <c r="CB120" s="878"/>
      <c r="CC120" s="878"/>
      <c r="CD120" s="878"/>
      <c r="CE120" s="878"/>
      <c r="CF120" s="902">
        <v>85.9</v>
      </c>
      <c r="CG120" s="903"/>
      <c r="CH120" s="903"/>
      <c r="CI120" s="903"/>
      <c r="CJ120" s="903"/>
      <c r="CK120" s="904" t="s">
        <v>481</v>
      </c>
      <c r="CL120" s="888"/>
      <c r="CM120" s="888"/>
      <c r="CN120" s="888"/>
      <c r="CO120" s="889"/>
      <c r="CP120" s="908" t="s">
        <v>482</v>
      </c>
      <c r="CQ120" s="909"/>
      <c r="CR120" s="909"/>
      <c r="CS120" s="909"/>
      <c r="CT120" s="909"/>
      <c r="CU120" s="909"/>
      <c r="CV120" s="909"/>
      <c r="CW120" s="909"/>
      <c r="CX120" s="909"/>
      <c r="CY120" s="909"/>
      <c r="CZ120" s="909"/>
      <c r="DA120" s="909"/>
      <c r="DB120" s="909"/>
      <c r="DC120" s="909"/>
      <c r="DD120" s="909"/>
      <c r="DE120" s="909"/>
      <c r="DF120" s="910"/>
      <c r="DG120" s="897">
        <v>1341869</v>
      </c>
      <c r="DH120" s="878"/>
      <c r="DI120" s="878"/>
      <c r="DJ120" s="878"/>
      <c r="DK120" s="878"/>
      <c r="DL120" s="878">
        <v>1496982</v>
      </c>
      <c r="DM120" s="878"/>
      <c r="DN120" s="878"/>
      <c r="DO120" s="878"/>
      <c r="DP120" s="878"/>
      <c r="DQ120" s="878">
        <v>1620549</v>
      </c>
      <c r="DR120" s="878"/>
      <c r="DS120" s="878"/>
      <c r="DT120" s="878"/>
      <c r="DU120" s="878"/>
      <c r="DV120" s="879">
        <v>13.1</v>
      </c>
      <c r="DW120" s="879"/>
      <c r="DX120" s="879"/>
      <c r="DY120" s="879"/>
      <c r="DZ120" s="880"/>
    </row>
    <row r="121" spans="1:130" s="230" customFormat="1" ht="26.25" customHeight="1" x14ac:dyDescent="0.2">
      <c r="A121" s="856"/>
      <c r="B121" s="857"/>
      <c r="C121" s="899" t="s">
        <v>483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448</v>
      </c>
      <c r="AB121" s="816"/>
      <c r="AC121" s="816"/>
      <c r="AD121" s="816"/>
      <c r="AE121" s="817"/>
      <c r="AF121" s="818" t="s">
        <v>448</v>
      </c>
      <c r="AG121" s="816"/>
      <c r="AH121" s="816"/>
      <c r="AI121" s="816"/>
      <c r="AJ121" s="817"/>
      <c r="AK121" s="818" t="s">
        <v>455</v>
      </c>
      <c r="AL121" s="816"/>
      <c r="AM121" s="816"/>
      <c r="AN121" s="816"/>
      <c r="AO121" s="817"/>
      <c r="AP121" s="860" t="s">
        <v>448</v>
      </c>
      <c r="AQ121" s="861"/>
      <c r="AR121" s="861"/>
      <c r="AS121" s="861"/>
      <c r="AT121" s="862"/>
      <c r="AU121" s="919"/>
      <c r="AV121" s="920"/>
      <c r="AW121" s="920"/>
      <c r="AX121" s="920"/>
      <c r="AY121" s="921"/>
      <c r="AZ121" s="851" t="s">
        <v>484</v>
      </c>
      <c r="BA121" s="788"/>
      <c r="BB121" s="788"/>
      <c r="BC121" s="788"/>
      <c r="BD121" s="788"/>
      <c r="BE121" s="788"/>
      <c r="BF121" s="788"/>
      <c r="BG121" s="788"/>
      <c r="BH121" s="788"/>
      <c r="BI121" s="788"/>
      <c r="BJ121" s="788"/>
      <c r="BK121" s="788"/>
      <c r="BL121" s="788"/>
      <c r="BM121" s="788"/>
      <c r="BN121" s="788"/>
      <c r="BO121" s="788"/>
      <c r="BP121" s="789"/>
      <c r="BQ121" s="852">
        <v>1081999</v>
      </c>
      <c r="BR121" s="853"/>
      <c r="BS121" s="853"/>
      <c r="BT121" s="853"/>
      <c r="BU121" s="853"/>
      <c r="BV121" s="853">
        <v>975393</v>
      </c>
      <c r="BW121" s="853"/>
      <c r="BX121" s="853"/>
      <c r="BY121" s="853"/>
      <c r="BZ121" s="853"/>
      <c r="CA121" s="853">
        <v>874591</v>
      </c>
      <c r="CB121" s="853"/>
      <c r="CC121" s="853"/>
      <c r="CD121" s="853"/>
      <c r="CE121" s="853"/>
      <c r="CF121" s="911">
        <v>7.1</v>
      </c>
      <c r="CG121" s="912"/>
      <c r="CH121" s="912"/>
      <c r="CI121" s="912"/>
      <c r="CJ121" s="912"/>
      <c r="CK121" s="905"/>
      <c r="CL121" s="891"/>
      <c r="CM121" s="891"/>
      <c r="CN121" s="891"/>
      <c r="CO121" s="892"/>
      <c r="CP121" s="871" t="s">
        <v>406</v>
      </c>
      <c r="CQ121" s="872"/>
      <c r="CR121" s="872"/>
      <c r="CS121" s="872"/>
      <c r="CT121" s="872"/>
      <c r="CU121" s="872"/>
      <c r="CV121" s="872"/>
      <c r="CW121" s="872"/>
      <c r="CX121" s="872"/>
      <c r="CY121" s="872"/>
      <c r="CZ121" s="872"/>
      <c r="DA121" s="872"/>
      <c r="DB121" s="872"/>
      <c r="DC121" s="872"/>
      <c r="DD121" s="872"/>
      <c r="DE121" s="872"/>
      <c r="DF121" s="873"/>
      <c r="DG121" s="852">
        <v>485766</v>
      </c>
      <c r="DH121" s="853"/>
      <c r="DI121" s="853"/>
      <c r="DJ121" s="853"/>
      <c r="DK121" s="853"/>
      <c r="DL121" s="853">
        <v>466970</v>
      </c>
      <c r="DM121" s="853"/>
      <c r="DN121" s="853"/>
      <c r="DO121" s="853"/>
      <c r="DP121" s="853"/>
      <c r="DQ121" s="853">
        <v>488391</v>
      </c>
      <c r="DR121" s="853"/>
      <c r="DS121" s="853"/>
      <c r="DT121" s="853"/>
      <c r="DU121" s="853"/>
      <c r="DV121" s="830">
        <v>3.9</v>
      </c>
      <c r="DW121" s="830"/>
      <c r="DX121" s="830"/>
      <c r="DY121" s="830"/>
      <c r="DZ121" s="831"/>
    </row>
    <row r="122" spans="1:130" s="230" customFormat="1" ht="26.25" customHeight="1" x14ac:dyDescent="0.2">
      <c r="A122" s="856"/>
      <c r="B122" s="857"/>
      <c r="C122" s="851" t="s">
        <v>463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455</v>
      </c>
      <c r="AB122" s="816"/>
      <c r="AC122" s="816"/>
      <c r="AD122" s="816"/>
      <c r="AE122" s="817"/>
      <c r="AF122" s="818" t="s">
        <v>450</v>
      </c>
      <c r="AG122" s="816"/>
      <c r="AH122" s="816"/>
      <c r="AI122" s="816"/>
      <c r="AJ122" s="817"/>
      <c r="AK122" s="818" t="s">
        <v>450</v>
      </c>
      <c r="AL122" s="816"/>
      <c r="AM122" s="816"/>
      <c r="AN122" s="816"/>
      <c r="AO122" s="817"/>
      <c r="AP122" s="860" t="s">
        <v>415</v>
      </c>
      <c r="AQ122" s="861"/>
      <c r="AR122" s="861"/>
      <c r="AS122" s="861"/>
      <c r="AT122" s="862"/>
      <c r="AU122" s="919"/>
      <c r="AV122" s="920"/>
      <c r="AW122" s="920"/>
      <c r="AX122" s="920"/>
      <c r="AY122" s="921"/>
      <c r="AZ122" s="874" t="s">
        <v>485</v>
      </c>
      <c r="BA122" s="875"/>
      <c r="BB122" s="875"/>
      <c r="BC122" s="875"/>
      <c r="BD122" s="875"/>
      <c r="BE122" s="875"/>
      <c r="BF122" s="875"/>
      <c r="BG122" s="875"/>
      <c r="BH122" s="875"/>
      <c r="BI122" s="875"/>
      <c r="BJ122" s="875"/>
      <c r="BK122" s="875"/>
      <c r="BL122" s="875"/>
      <c r="BM122" s="875"/>
      <c r="BN122" s="875"/>
      <c r="BO122" s="875"/>
      <c r="BP122" s="876"/>
      <c r="BQ122" s="915">
        <v>24906025</v>
      </c>
      <c r="BR122" s="881"/>
      <c r="BS122" s="881"/>
      <c r="BT122" s="881"/>
      <c r="BU122" s="881"/>
      <c r="BV122" s="881">
        <v>24424920</v>
      </c>
      <c r="BW122" s="881"/>
      <c r="BX122" s="881"/>
      <c r="BY122" s="881"/>
      <c r="BZ122" s="881"/>
      <c r="CA122" s="881">
        <v>23492034</v>
      </c>
      <c r="CB122" s="881"/>
      <c r="CC122" s="881"/>
      <c r="CD122" s="881"/>
      <c r="CE122" s="881"/>
      <c r="CF122" s="882">
        <v>189.5</v>
      </c>
      <c r="CG122" s="883"/>
      <c r="CH122" s="883"/>
      <c r="CI122" s="883"/>
      <c r="CJ122" s="883"/>
      <c r="CK122" s="905"/>
      <c r="CL122" s="891"/>
      <c r="CM122" s="891"/>
      <c r="CN122" s="891"/>
      <c r="CO122" s="892"/>
      <c r="CP122" s="871" t="s">
        <v>486</v>
      </c>
      <c r="CQ122" s="872"/>
      <c r="CR122" s="872"/>
      <c r="CS122" s="872"/>
      <c r="CT122" s="872"/>
      <c r="CU122" s="872"/>
      <c r="CV122" s="872"/>
      <c r="CW122" s="872"/>
      <c r="CX122" s="872"/>
      <c r="CY122" s="872"/>
      <c r="CZ122" s="872"/>
      <c r="DA122" s="872"/>
      <c r="DB122" s="872"/>
      <c r="DC122" s="872"/>
      <c r="DD122" s="872"/>
      <c r="DE122" s="872"/>
      <c r="DF122" s="873"/>
      <c r="DG122" s="852" t="s">
        <v>455</v>
      </c>
      <c r="DH122" s="853"/>
      <c r="DI122" s="853"/>
      <c r="DJ122" s="853"/>
      <c r="DK122" s="853"/>
      <c r="DL122" s="853" t="s">
        <v>452</v>
      </c>
      <c r="DM122" s="853"/>
      <c r="DN122" s="853"/>
      <c r="DO122" s="853"/>
      <c r="DP122" s="853"/>
      <c r="DQ122" s="853" t="s">
        <v>415</v>
      </c>
      <c r="DR122" s="853"/>
      <c r="DS122" s="853"/>
      <c r="DT122" s="853"/>
      <c r="DU122" s="853"/>
      <c r="DV122" s="830" t="s">
        <v>455</v>
      </c>
      <c r="DW122" s="830"/>
      <c r="DX122" s="830"/>
      <c r="DY122" s="830"/>
      <c r="DZ122" s="831"/>
    </row>
    <row r="123" spans="1:130" s="230" customFormat="1" ht="26.25" customHeight="1" x14ac:dyDescent="0.2">
      <c r="A123" s="856"/>
      <c r="B123" s="857"/>
      <c r="C123" s="851" t="s">
        <v>471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446</v>
      </c>
      <c r="AB123" s="816"/>
      <c r="AC123" s="816"/>
      <c r="AD123" s="816"/>
      <c r="AE123" s="817"/>
      <c r="AF123" s="818" t="s">
        <v>452</v>
      </c>
      <c r="AG123" s="816"/>
      <c r="AH123" s="816"/>
      <c r="AI123" s="816"/>
      <c r="AJ123" s="817"/>
      <c r="AK123" s="818" t="s">
        <v>464</v>
      </c>
      <c r="AL123" s="816"/>
      <c r="AM123" s="816"/>
      <c r="AN123" s="816"/>
      <c r="AO123" s="817"/>
      <c r="AP123" s="860" t="s">
        <v>452</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487</v>
      </c>
      <c r="BP123" s="914"/>
      <c r="BQ123" s="868">
        <v>33626141</v>
      </c>
      <c r="BR123" s="869"/>
      <c r="BS123" s="869"/>
      <c r="BT123" s="869"/>
      <c r="BU123" s="869"/>
      <c r="BV123" s="869">
        <v>34703610</v>
      </c>
      <c r="BW123" s="869"/>
      <c r="BX123" s="869"/>
      <c r="BY123" s="869"/>
      <c r="BZ123" s="869"/>
      <c r="CA123" s="869">
        <v>35009845</v>
      </c>
      <c r="CB123" s="869"/>
      <c r="CC123" s="869"/>
      <c r="CD123" s="869"/>
      <c r="CE123" s="869"/>
      <c r="CF123" s="784"/>
      <c r="CG123" s="785"/>
      <c r="CH123" s="785"/>
      <c r="CI123" s="785"/>
      <c r="CJ123" s="870"/>
      <c r="CK123" s="905"/>
      <c r="CL123" s="891"/>
      <c r="CM123" s="891"/>
      <c r="CN123" s="891"/>
      <c r="CO123" s="892"/>
      <c r="CP123" s="871" t="s">
        <v>488</v>
      </c>
      <c r="CQ123" s="872"/>
      <c r="CR123" s="872"/>
      <c r="CS123" s="872"/>
      <c r="CT123" s="872"/>
      <c r="CU123" s="872"/>
      <c r="CV123" s="872"/>
      <c r="CW123" s="872"/>
      <c r="CX123" s="872"/>
      <c r="CY123" s="872"/>
      <c r="CZ123" s="872"/>
      <c r="DA123" s="872"/>
      <c r="DB123" s="872"/>
      <c r="DC123" s="872"/>
      <c r="DD123" s="872"/>
      <c r="DE123" s="872"/>
      <c r="DF123" s="873"/>
      <c r="DG123" s="815" t="s">
        <v>455</v>
      </c>
      <c r="DH123" s="816"/>
      <c r="DI123" s="816"/>
      <c r="DJ123" s="816"/>
      <c r="DK123" s="817"/>
      <c r="DL123" s="818" t="s">
        <v>415</v>
      </c>
      <c r="DM123" s="816"/>
      <c r="DN123" s="816"/>
      <c r="DO123" s="816"/>
      <c r="DP123" s="817"/>
      <c r="DQ123" s="818" t="s">
        <v>392</v>
      </c>
      <c r="DR123" s="816"/>
      <c r="DS123" s="816"/>
      <c r="DT123" s="816"/>
      <c r="DU123" s="817"/>
      <c r="DV123" s="860" t="s">
        <v>455</v>
      </c>
      <c r="DW123" s="861"/>
      <c r="DX123" s="861"/>
      <c r="DY123" s="861"/>
      <c r="DZ123" s="862"/>
    </row>
    <row r="124" spans="1:130" s="230" customFormat="1" ht="26.25" customHeight="1" thickBot="1" x14ac:dyDescent="0.25">
      <c r="A124" s="856"/>
      <c r="B124" s="857"/>
      <c r="C124" s="851" t="s">
        <v>474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415</v>
      </c>
      <c r="AB124" s="816"/>
      <c r="AC124" s="816"/>
      <c r="AD124" s="816"/>
      <c r="AE124" s="817"/>
      <c r="AF124" s="818" t="s">
        <v>415</v>
      </c>
      <c r="AG124" s="816"/>
      <c r="AH124" s="816"/>
      <c r="AI124" s="816"/>
      <c r="AJ124" s="817"/>
      <c r="AK124" s="818" t="s">
        <v>455</v>
      </c>
      <c r="AL124" s="816"/>
      <c r="AM124" s="816"/>
      <c r="AN124" s="816"/>
      <c r="AO124" s="817"/>
      <c r="AP124" s="860" t="s">
        <v>392</v>
      </c>
      <c r="AQ124" s="861"/>
      <c r="AR124" s="861"/>
      <c r="AS124" s="861"/>
      <c r="AT124" s="862"/>
      <c r="AU124" s="863" t="s">
        <v>489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30.6</v>
      </c>
      <c r="BR124" s="867"/>
      <c r="BS124" s="867"/>
      <c r="BT124" s="867"/>
      <c r="BU124" s="867"/>
      <c r="BV124" s="867">
        <v>16.8</v>
      </c>
      <c r="BW124" s="867"/>
      <c r="BX124" s="867"/>
      <c r="BY124" s="867"/>
      <c r="BZ124" s="867"/>
      <c r="CA124" s="867">
        <v>9.1</v>
      </c>
      <c r="CB124" s="867"/>
      <c r="CC124" s="867"/>
      <c r="CD124" s="867"/>
      <c r="CE124" s="867"/>
      <c r="CF124" s="762"/>
      <c r="CG124" s="763"/>
      <c r="CH124" s="763"/>
      <c r="CI124" s="763"/>
      <c r="CJ124" s="898"/>
      <c r="CK124" s="906"/>
      <c r="CL124" s="906"/>
      <c r="CM124" s="906"/>
      <c r="CN124" s="906"/>
      <c r="CO124" s="907"/>
      <c r="CP124" s="871" t="s">
        <v>490</v>
      </c>
      <c r="CQ124" s="872"/>
      <c r="CR124" s="872"/>
      <c r="CS124" s="872"/>
      <c r="CT124" s="872"/>
      <c r="CU124" s="872"/>
      <c r="CV124" s="872"/>
      <c r="CW124" s="872"/>
      <c r="CX124" s="872"/>
      <c r="CY124" s="872"/>
      <c r="CZ124" s="872"/>
      <c r="DA124" s="872"/>
      <c r="DB124" s="872"/>
      <c r="DC124" s="872"/>
      <c r="DD124" s="872"/>
      <c r="DE124" s="872"/>
      <c r="DF124" s="873"/>
      <c r="DG124" s="799" t="s">
        <v>446</v>
      </c>
      <c r="DH124" s="800"/>
      <c r="DI124" s="800"/>
      <c r="DJ124" s="800"/>
      <c r="DK124" s="801"/>
      <c r="DL124" s="802" t="s">
        <v>455</v>
      </c>
      <c r="DM124" s="800"/>
      <c r="DN124" s="800"/>
      <c r="DO124" s="800"/>
      <c r="DP124" s="801"/>
      <c r="DQ124" s="802" t="s">
        <v>446</v>
      </c>
      <c r="DR124" s="800"/>
      <c r="DS124" s="800"/>
      <c r="DT124" s="800"/>
      <c r="DU124" s="801"/>
      <c r="DV124" s="884" t="s">
        <v>415</v>
      </c>
      <c r="DW124" s="885"/>
      <c r="DX124" s="885"/>
      <c r="DY124" s="885"/>
      <c r="DZ124" s="886"/>
    </row>
    <row r="125" spans="1:130" s="230" customFormat="1" ht="26.25" customHeight="1" x14ac:dyDescent="0.2">
      <c r="A125" s="856"/>
      <c r="B125" s="857"/>
      <c r="C125" s="851" t="s">
        <v>476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455</v>
      </c>
      <c r="AB125" s="816"/>
      <c r="AC125" s="816"/>
      <c r="AD125" s="816"/>
      <c r="AE125" s="817"/>
      <c r="AF125" s="818" t="s">
        <v>455</v>
      </c>
      <c r="AG125" s="816"/>
      <c r="AH125" s="816"/>
      <c r="AI125" s="816"/>
      <c r="AJ125" s="817"/>
      <c r="AK125" s="818" t="s">
        <v>455</v>
      </c>
      <c r="AL125" s="816"/>
      <c r="AM125" s="816"/>
      <c r="AN125" s="816"/>
      <c r="AO125" s="817"/>
      <c r="AP125" s="860" t="s">
        <v>446</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491</v>
      </c>
      <c r="CL125" s="888"/>
      <c r="CM125" s="888"/>
      <c r="CN125" s="888"/>
      <c r="CO125" s="889"/>
      <c r="CP125" s="896" t="s">
        <v>492</v>
      </c>
      <c r="CQ125" s="844"/>
      <c r="CR125" s="844"/>
      <c r="CS125" s="844"/>
      <c r="CT125" s="844"/>
      <c r="CU125" s="844"/>
      <c r="CV125" s="844"/>
      <c r="CW125" s="844"/>
      <c r="CX125" s="844"/>
      <c r="CY125" s="844"/>
      <c r="CZ125" s="844"/>
      <c r="DA125" s="844"/>
      <c r="DB125" s="844"/>
      <c r="DC125" s="844"/>
      <c r="DD125" s="844"/>
      <c r="DE125" s="844"/>
      <c r="DF125" s="845"/>
      <c r="DG125" s="897" t="s">
        <v>415</v>
      </c>
      <c r="DH125" s="878"/>
      <c r="DI125" s="878"/>
      <c r="DJ125" s="878"/>
      <c r="DK125" s="878"/>
      <c r="DL125" s="878" t="s">
        <v>464</v>
      </c>
      <c r="DM125" s="878"/>
      <c r="DN125" s="878"/>
      <c r="DO125" s="878"/>
      <c r="DP125" s="878"/>
      <c r="DQ125" s="878" t="s">
        <v>455</v>
      </c>
      <c r="DR125" s="878"/>
      <c r="DS125" s="878"/>
      <c r="DT125" s="878"/>
      <c r="DU125" s="878"/>
      <c r="DV125" s="879" t="s">
        <v>446</v>
      </c>
      <c r="DW125" s="879"/>
      <c r="DX125" s="879"/>
      <c r="DY125" s="879"/>
      <c r="DZ125" s="880"/>
    </row>
    <row r="126" spans="1:130" s="230" customFormat="1" ht="26.25" customHeight="1" thickBot="1" x14ac:dyDescent="0.25">
      <c r="A126" s="856"/>
      <c r="B126" s="857"/>
      <c r="C126" s="851" t="s">
        <v>478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455</v>
      </c>
      <c r="AB126" s="816"/>
      <c r="AC126" s="816"/>
      <c r="AD126" s="816"/>
      <c r="AE126" s="817"/>
      <c r="AF126" s="818" t="s">
        <v>415</v>
      </c>
      <c r="AG126" s="816"/>
      <c r="AH126" s="816"/>
      <c r="AI126" s="816"/>
      <c r="AJ126" s="817"/>
      <c r="AK126" s="818" t="s">
        <v>455</v>
      </c>
      <c r="AL126" s="816"/>
      <c r="AM126" s="816"/>
      <c r="AN126" s="816"/>
      <c r="AO126" s="817"/>
      <c r="AP126" s="860" t="s">
        <v>455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493</v>
      </c>
      <c r="CQ126" s="788"/>
      <c r="CR126" s="788"/>
      <c r="CS126" s="788"/>
      <c r="CT126" s="788"/>
      <c r="CU126" s="788"/>
      <c r="CV126" s="788"/>
      <c r="CW126" s="788"/>
      <c r="CX126" s="788"/>
      <c r="CY126" s="788"/>
      <c r="CZ126" s="788"/>
      <c r="DA126" s="788"/>
      <c r="DB126" s="788"/>
      <c r="DC126" s="788"/>
      <c r="DD126" s="788"/>
      <c r="DE126" s="788"/>
      <c r="DF126" s="789"/>
      <c r="DG126" s="852" t="s">
        <v>455</v>
      </c>
      <c r="DH126" s="853"/>
      <c r="DI126" s="853"/>
      <c r="DJ126" s="853"/>
      <c r="DK126" s="853"/>
      <c r="DL126" s="853" t="s">
        <v>415</v>
      </c>
      <c r="DM126" s="853"/>
      <c r="DN126" s="853"/>
      <c r="DO126" s="853"/>
      <c r="DP126" s="853"/>
      <c r="DQ126" s="853" t="s">
        <v>455</v>
      </c>
      <c r="DR126" s="853"/>
      <c r="DS126" s="853"/>
      <c r="DT126" s="853"/>
      <c r="DU126" s="853"/>
      <c r="DV126" s="830" t="s">
        <v>455</v>
      </c>
      <c r="DW126" s="830"/>
      <c r="DX126" s="830"/>
      <c r="DY126" s="830"/>
      <c r="DZ126" s="831"/>
    </row>
    <row r="127" spans="1:130" s="230" customFormat="1" ht="26.25" customHeight="1" x14ac:dyDescent="0.2">
      <c r="A127" s="858"/>
      <c r="B127" s="859"/>
      <c r="C127" s="874" t="s">
        <v>494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636</v>
      </c>
      <c r="AB127" s="816"/>
      <c r="AC127" s="816"/>
      <c r="AD127" s="816"/>
      <c r="AE127" s="817"/>
      <c r="AF127" s="818">
        <v>518</v>
      </c>
      <c r="AG127" s="816"/>
      <c r="AH127" s="816"/>
      <c r="AI127" s="816"/>
      <c r="AJ127" s="817"/>
      <c r="AK127" s="818">
        <v>419</v>
      </c>
      <c r="AL127" s="816"/>
      <c r="AM127" s="816"/>
      <c r="AN127" s="816"/>
      <c r="AO127" s="817"/>
      <c r="AP127" s="860">
        <v>0</v>
      </c>
      <c r="AQ127" s="861"/>
      <c r="AR127" s="861"/>
      <c r="AS127" s="861"/>
      <c r="AT127" s="862"/>
      <c r="AU127" s="232"/>
      <c r="AV127" s="232"/>
      <c r="AW127" s="232"/>
      <c r="AX127" s="877" t="s">
        <v>495</v>
      </c>
      <c r="AY127" s="848"/>
      <c r="AZ127" s="848"/>
      <c r="BA127" s="848"/>
      <c r="BB127" s="848"/>
      <c r="BC127" s="848"/>
      <c r="BD127" s="848"/>
      <c r="BE127" s="849"/>
      <c r="BF127" s="847" t="s">
        <v>496</v>
      </c>
      <c r="BG127" s="848"/>
      <c r="BH127" s="848"/>
      <c r="BI127" s="848"/>
      <c r="BJ127" s="848"/>
      <c r="BK127" s="848"/>
      <c r="BL127" s="849"/>
      <c r="BM127" s="847" t="s">
        <v>497</v>
      </c>
      <c r="BN127" s="848"/>
      <c r="BO127" s="848"/>
      <c r="BP127" s="848"/>
      <c r="BQ127" s="848"/>
      <c r="BR127" s="848"/>
      <c r="BS127" s="849"/>
      <c r="BT127" s="847" t="s">
        <v>498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499</v>
      </c>
      <c r="CQ127" s="788"/>
      <c r="CR127" s="788"/>
      <c r="CS127" s="788"/>
      <c r="CT127" s="788"/>
      <c r="CU127" s="788"/>
      <c r="CV127" s="788"/>
      <c r="CW127" s="788"/>
      <c r="CX127" s="788"/>
      <c r="CY127" s="788"/>
      <c r="CZ127" s="788"/>
      <c r="DA127" s="788"/>
      <c r="DB127" s="788"/>
      <c r="DC127" s="788"/>
      <c r="DD127" s="788"/>
      <c r="DE127" s="788"/>
      <c r="DF127" s="789"/>
      <c r="DG127" s="852" t="s">
        <v>415</v>
      </c>
      <c r="DH127" s="853"/>
      <c r="DI127" s="853"/>
      <c r="DJ127" s="853"/>
      <c r="DK127" s="853"/>
      <c r="DL127" s="853" t="s">
        <v>392</v>
      </c>
      <c r="DM127" s="853"/>
      <c r="DN127" s="853"/>
      <c r="DO127" s="853"/>
      <c r="DP127" s="853"/>
      <c r="DQ127" s="853" t="s">
        <v>415</v>
      </c>
      <c r="DR127" s="853"/>
      <c r="DS127" s="853"/>
      <c r="DT127" s="853"/>
      <c r="DU127" s="853"/>
      <c r="DV127" s="830" t="s">
        <v>415</v>
      </c>
      <c r="DW127" s="830"/>
      <c r="DX127" s="830"/>
      <c r="DY127" s="830"/>
      <c r="DZ127" s="831"/>
    </row>
    <row r="128" spans="1:130" s="230" customFormat="1" ht="26.25" customHeight="1" thickBot="1" x14ac:dyDescent="0.25">
      <c r="A128" s="832" t="s">
        <v>500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501</v>
      </c>
      <c r="X128" s="834"/>
      <c r="Y128" s="834"/>
      <c r="Z128" s="835"/>
      <c r="AA128" s="836">
        <v>116524</v>
      </c>
      <c r="AB128" s="837"/>
      <c r="AC128" s="837"/>
      <c r="AD128" s="837"/>
      <c r="AE128" s="838"/>
      <c r="AF128" s="839">
        <v>115118</v>
      </c>
      <c r="AG128" s="837"/>
      <c r="AH128" s="837"/>
      <c r="AI128" s="837"/>
      <c r="AJ128" s="838"/>
      <c r="AK128" s="839">
        <v>104160</v>
      </c>
      <c r="AL128" s="837"/>
      <c r="AM128" s="837"/>
      <c r="AN128" s="837"/>
      <c r="AO128" s="838"/>
      <c r="AP128" s="840"/>
      <c r="AQ128" s="841"/>
      <c r="AR128" s="841"/>
      <c r="AS128" s="841"/>
      <c r="AT128" s="842"/>
      <c r="AU128" s="232"/>
      <c r="AV128" s="232"/>
      <c r="AW128" s="232"/>
      <c r="AX128" s="843" t="s">
        <v>502</v>
      </c>
      <c r="AY128" s="844"/>
      <c r="AZ128" s="844"/>
      <c r="BA128" s="844"/>
      <c r="BB128" s="844"/>
      <c r="BC128" s="844"/>
      <c r="BD128" s="844"/>
      <c r="BE128" s="845"/>
      <c r="BF128" s="822" t="s">
        <v>392</v>
      </c>
      <c r="BG128" s="823"/>
      <c r="BH128" s="823"/>
      <c r="BI128" s="823"/>
      <c r="BJ128" s="823"/>
      <c r="BK128" s="823"/>
      <c r="BL128" s="846"/>
      <c r="BM128" s="822">
        <v>12.79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503</v>
      </c>
      <c r="CQ128" s="766"/>
      <c r="CR128" s="766"/>
      <c r="CS128" s="766"/>
      <c r="CT128" s="766"/>
      <c r="CU128" s="766"/>
      <c r="CV128" s="766"/>
      <c r="CW128" s="766"/>
      <c r="CX128" s="766"/>
      <c r="CY128" s="766"/>
      <c r="CZ128" s="766"/>
      <c r="DA128" s="766"/>
      <c r="DB128" s="766"/>
      <c r="DC128" s="766"/>
      <c r="DD128" s="766"/>
      <c r="DE128" s="766"/>
      <c r="DF128" s="767"/>
      <c r="DG128" s="826" t="s">
        <v>392</v>
      </c>
      <c r="DH128" s="827"/>
      <c r="DI128" s="827"/>
      <c r="DJ128" s="827"/>
      <c r="DK128" s="827"/>
      <c r="DL128" s="827" t="s">
        <v>452</v>
      </c>
      <c r="DM128" s="827"/>
      <c r="DN128" s="827"/>
      <c r="DO128" s="827"/>
      <c r="DP128" s="827"/>
      <c r="DQ128" s="827" t="s">
        <v>452</v>
      </c>
      <c r="DR128" s="827"/>
      <c r="DS128" s="827"/>
      <c r="DT128" s="827"/>
      <c r="DU128" s="827"/>
      <c r="DV128" s="828" t="s">
        <v>452</v>
      </c>
      <c r="DW128" s="828"/>
      <c r="DX128" s="828"/>
      <c r="DY128" s="828"/>
      <c r="DZ128" s="829"/>
    </row>
    <row r="129" spans="1:131" s="230" customFormat="1" ht="26.25" customHeight="1" x14ac:dyDescent="0.2">
      <c r="A129" s="810" t="s">
        <v>107</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504</v>
      </c>
      <c r="X129" s="813"/>
      <c r="Y129" s="813"/>
      <c r="Z129" s="814"/>
      <c r="AA129" s="815">
        <v>14416265</v>
      </c>
      <c r="AB129" s="816"/>
      <c r="AC129" s="816"/>
      <c r="AD129" s="816"/>
      <c r="AE129" s="817"/>
      <c r="AF129" s="818">
        <v>15063528</v>
      </c>
      <c r="AG129" s="816"/>
      <c r="AH129" s="816"/>
      <c r="AI129" s="816"/>
      <c r="AJ129" s="817"/>
      <c r="AK129" s="818">
        <v>14772532</v>
      </c>
      <c r="AL129" s="816"/>
      <c r="AM129" s="816"/>
      <c r="AN129" s="816"/>
      <c r="AO129" s="817"/>
      <c r="AP129" s="819"/>
      <c r="AQ129" s="820"/>
      <c r="AR129" s="820"/>
      <c r="AS129" s="820"/>
      <c r="AT129" s="821"/>
      <c r="AU129" s="233"/>
      <c r="AV129" s="233"/>
      <c r="AW129" s="233"/>
      <c r="AX129" s="787" t="s">
        <v>505</v>
      </c>
      <c r="AY129" s="788"/>
      <c r="AZ129" s="788"/>
      <c r="BA129" s="788"/>
      <c r="BB129" s="788"/>
      <c r="BC129" s="788"/>
      <c r="BD129" s="788"/>
      <c r="BE129" s="789"/>
      <c r="BF129" s="806" t="s">
        <v>506</v>
      </c>
      <c r="BG129" s="807"/>
      <c r="BH129" s="807"/>
      <c r="BI129" s="807"/>
      <c r="BJ129" s="807"/>
      <c r="BK129" s="807"/>
      <c r="BL129" s="808"/>
      <c r="BM129" s="806">
        <v>17.79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508</v>
      </c>
      <c r="X130" s="813"/>
      <c r="Y130" s="813"/>
      <c r="Z130" s="814"/>
      <c r="AA130" s="815">
        <v>2324850</v>
      </c>
      <c r="AB130" s="816"/>
      <c r="AC130" s="816"/>
      <c r="AD130" s="816"/>
      <c r="AE130" s="817"/>
      <c r="AF130" s="818">
        <v>2337464</v>
      </c>
      <c r="AG130" s="816"/>
      <c r="AH130" s="816"/>
      <c r="AI130" s="816"/>
      <c r="AJ130" s="817"/>
      <c r="AK130" s="818">
        <v>2375711</v>
      </c>
      <c r="AL130" s="816"/>
      <c r="AM130" s="816"/>
      <c r="AN130" s="816"/>
      <c r="AO130" s="817"/>
      <c r="AP130" s="819"/>
      <c r="AQ130" s="820"/>
      <c r="AR130" s="820"/>
      <c r="AS130" s="820"/>
      <c r="AT130" s="821"/>
      <c r="AU130" s="233"/>
      <c r="AV130" s="233"/>
      <c r="AW130" s="233"/>
      <c r="AX130" s="787" t="s">
        <v>509</v>
      </c>
      <c r="AY130" s="788"/>
      <c r="AZ130" s="788"/>
      <c r="BA130" s="788"/>
      <c r="BB130" s="788"/>
      <c r="BC130" s="788"/>
      <c r="BD130" s="788"/>
      <c r="BE130" s="789"/>
      <c r="BF130" s="790">
        <v>7.8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510</v>
      </c>
      <c r="X131" s="797"/>
      <c r="Y131" s="797"/>
      <c r="Z131" s="798"/>
      <c r="AA131" s="799">
        <v>12091415</v>
      </c>
      <c r="AB131" s="800"/>
      <c r="AC131" s="800"/>
      <c r="AD131" s="800"/>
      <c r="AE131" s="801"/>
      <c r="AF131" s="802">
        <v>12726064</v>
      </c>
      <c r="AG131" s="800"/>
      <c r="AH131" s="800"/>
      <c r="AI131" s="800"/>
      <c r="AJ131" s="801"/>
      <c r="AK131" s="802">
        <v>12396821</v>
      </c>
      <c r="AL131" s="800"/>
      <c r="AM131" s="800"/>
      <c r="AN131" s="800"/>
      <c r="AO131" s="801"/>
      <c r="AP131" s="803"/>
      <c r="AQ131" s="804"/>
      <c r="AR131" s="804"/>
      <c r="AS131" s="804"/>
      <c r="AT131" s="805"/>
      <c r="AU131" s="233"/>
      <c r="AV131" s="233"/>
      <c r="AW131" s="233"/>
      <c r="AX131" s="765" t="s">
        <v>511</v>
      </c>
      <c r="AY131" s="766"/>
      <c r="AZ131" s="766"/>
      <c r="BA131" s="766"/>
      <c r="BB131" s="766"/>
      <c r="BC131" s="766"/>
      <c r="BD131" s="766"/>
      <c r="BE131" s="767"/>
      <c r="BF131" s="768">
        <v>9.1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513</v>
      </c>
      <c r="W132" s="778"/>
      <c r="X132" s="778"/>
      <c r="Y132" s="778"/>
      <c r="Z132" s="779"/>
      <c r="AA132" s="780">
        <v>7.8307625700000001</v>
      </c>
      <c r="AB132" s="781"/>
      <c r="AC132" s="781"/>
      <c r="AD132" s="781"/>
      <c r="AE132" s="782"/>
      <c r="AF132" s="783">
        <v>7.6840411929999997</v>
      </c>
      <c r="AG132" s="781"/>
      <c r="AH132" s="781"/>
      <c r="AI132" s="781"/>
      <c r="AJ132" s="782"/>
      <c r="AK132" s="783">
        <v>8.1170648510000003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514</v>
      </c>
      <c r="W133" s="757"/>
      <c r="X133" s="757"/>
      <c r="Y133" s="757"/>
      <c r="Z133" s="758"/>
      <c r="AA133" s="759">
        <v>6.5</v>
      </c>
      <c r="AB133" s="760"/>
      <c r="AC133" s="760"/>
      <c r="AD133" s="760"/>
      <c r="AE133" s="761"/>
      <c r="AF133" s="759">
        <v>7.2</v>
      </c>
      <c r="AG133" s="760"/>
      <c r="AH133" s="760"/>
      <c r="AI133" s="760"/>
      <c r="AJ133" s="761"/>
      <c r="AK133" s="759">
        <v>7.8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g2QNmTBxP4ibzGQ1XLm+2pET6fpmUWv2lGszhSHN9noQOMjkArQjGjC1GS+6QfAhOk8CPL0vKOVHQAMRbwp9A==" saltValue="y1wCqbuJN32xJbGp3EPB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UBNWRAaqq6lXg6LO/vP/aW4/FFUJG6/IJJKOnNcgZnXO9w+/uprvOcao6/GjOzwaVO+D/lLsqGUnHawQe6F2Q==" saltValue="xw4Gd935JdLXjbeW7+NYI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42aAYB+QOh/CAqYYfp/x93dkYCO1w0mW7xJKGG/LXeGCkP7pKuJrYXsb2zb40y2vcRW37WbQjErzzb7STmvZQ==" saltValue="0Z1NOAmgkZHs6oBxA5f40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518</v>
      </c>
      <c r="AP7" s="272"/>
      <c r="AQ7" s="273" t="s">
        <v>519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520</v>
      </c>
      <c r="AQ8" s="279" t="s">
        <v>521</v>
      </c>
      <c r="AR8" s="280" t="s">
        <v>522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523</v>
      </c>
      <c r="AL9" s="1167"/>
      <c r="AM9" s="1167"/>
      <c r="AN9" s="1168"/>
      <c r="AO9" s="281">
        <v>4058606</v>
      </c>
      <c r="AP9" s="281">
        <v>86368</v>
      </c>
      <c r="AQ9" s="282">
        <v>90021</v>
      </c>
      <c r="AR9" s="283">
        <v>-4.0999999999999996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524</v>
      </c>
      <c r="AL10" s="1167"/>
      <c r="AM10" s="1167"/>
      <c r="AN10" s="1168"/>
      <c r="AO10" s="284">
        <v>42273</v>
      </c>
      <c r="AP10" s="284">
        <v>900</v>
      </c>
      <c r="AQ10" s="285">
        <v>11562</v>
      </c>
      <c r="AR10" s="286">
        <v>-92.2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525</v>
      </c>
      <c r="AL11" s="1167"/>
      <c r="AM11" s="1167"/>
      <c r="AN11" s="1168"/>
      <c r="AO11" s="284">
        <v>1302</v>
      </c>
      <c r="AP11" s="284">
        <v>28</v>
      </c>
      <c r="AQ11" s="285">
        <v>947</v>
      </c>
      <c r="AR11" s="286">
        <v>-97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526</v>
      </c>
      <c r="AL12" s="1167"/>
      <c r="AM12" s="1167"/>
      <c r="AN12" s="1168"/>
      <c r="AO12" s="284" t="s">
        <v>527</v>
      </c>
      <c r="AP12" s="284" t="s">
        <v>527</v>
      </c>
      <c r="AQ12" s="285">
        <v>11</v>
      </c>
      <c r="AR12" s="286" t="s">
        <v>527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528</v>
      </c>
      <c r="AL13" s="1167"/>
      <c r="AM13" s="1167"/>
      <c r="AN13" s="1168"/>
      <c r="AO13" s="284">
        <v>209618</v>
      </c>
      <c r="AP13" s="284">
        <v>4461</v>
      </c>
      <c r="AQ13" s="285">
        <v>3606</v>
      </c>
      <c r="AR13" s="286">
        <v>23.7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529</v>
      </c>
      <c r="AL14" s="1167"/>
      <c r="AM14" s="1167"/>
      <c r="AN14" s="1168"/>
      <c r="AO14" s="284">
        <v>58575</v>
      </c>
      <c r="AP14" s="284">
        <v>1246</v>
      </c>
      <c r="AQ14" s="285">
        <v>1599</v>
      </c>
      <c r="AR14" s="286">
        <v>-22.1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530</v>
      </c>
      <c r="AL15" s="1170"/>
      <c r="AM15" s="1170"/>
      <c r="AN15" s="1171"/>
      <c r="AO15" s="284">
        <v>-283964</v>
      </c>
      <c r="AP15" s="284">
        <v>-6043</v>
      </c>
      <c r="AQ15" s="285">
        <v>-6463</v>
      </c>
      <c r="AR15" s="286">
        <v>-6.5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4086410</v>
      </c>
      <c r="AP16" s="284">
        <v>86960</v>
      </c>
      <c r="AQ16" s="285">
        <v>101283</v>
      </c>
      <c r="AR16" s="286">
        <v>-14.1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535</v>
      </c>
      <c r="AL21" s="1173"/>
      <c r="AM21" s="1173"/>
      <c r="AN21" s="1174"/>
      <c r="AO21" s="297">
        <v>9.24</v>
      </c>
      <c r="AP21" s="298">
        <v>9.14</v>
      </c>
      <c r="AQ21" s="299">
        <v>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536</v>
      </c>
      <c r="AL22" s="1173"/>
      <c r="AM22" s="1173"/>
      <c r="AN22" s="1174"/>
      <c r="AO22" s="302">
        <v>96.6</v>
      </c>
      <c r="AP22" s="303">
        <v>97.6</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537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518</v>
      </c>
      <c r="AP30" s="272"/>
      <c r="AQ30" s="273" t="s">
        <v>519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520</v>
      </c>
      <c r="AQ31" s="279" t="s">
        <v>521</v>
      </c>
      <c r="AR31" s="280" t="s">
        <v>522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540</v>
      </c>
      <c r="AL32" s="1157"/>
      <c r="AM32" s="1157"/>
      <c r="AN32" s="1158"/>
      <c r="AO32" s="312">
        <v>3232488</v>
      </c>
      <c r="AP32" s="312">
        <v>68788</v>
      </c>
      <c r="AQ32" s="313">
        <v>58458</v>
      </c>
      <c r="AR32" s="314">
        <v>17.7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541</v>
      </c>
      <c r="AL33" s="1157"/>
      <c r="AM33" s="1157"/>
      <c r="AN33" s="1158"/>
      <c r="AO33" s="312" t="s">
        <v>527</v>
      </c>
      <c r="AP33" s="312" t="s">
        <v>527</v>
      </c>
      <c r="AQ33" s="313" t="s">
        <v>527</v>
      </c>
      <c r="AR33" s="314" t="s">
        <v>527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542</v>
      </c>
      <c r="AL34" s="1157"/>
      <c r="AM34" s="1157"/>
      <c r="AN34" s="1158"/>
      <c r="AO34" s="312" t="s">
        <v>527</v>
      </c>
      <c r="AP34" s="312" t="s">
        <v>527</v>
      </c>
      <c r="AQ34" s="313" t="s">
        <v>527</v>
      </c>
      <c r="AR34" s="314" t="s">
        <v>527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543</v>
      </c>
      <c r="AL35" s="1157"/>
      <c r="AM35" s="1157"/>
      <c r="AN35" s="1158"/>
      <c r="AO35" s="312">
        <v>253222</v>
      </c>
      <c r="AP35" s="312">
        <v>5389</v>
      </c>
      <c r="AQ35" s="313">
        <v>14034</v>
      </c>
      <c r="AR35" s="314">
        <v>-61.6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544</v>
      </c>
      <c r="AL36" s="1157"/>
      <c r="AM36" s="1157"/>
      <c r="AN36" s="1158"/>
      <c r="AO36" s="312" t="s">
        <v>527</v>
      </c>
      <c r="AP36" s="312" t="s">
        <v>527</v>
      </c>
      <c r="AQ36" s="313">
        <v>2546</v>
      </c>
      <c r="AR36" s="314" t="s">
        <v>527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545</v>
      </c>
      <c r="AL37" s="1157"/>
      <c r="AM37" s="1157"/>
      <c r="AN37" s="1158"/>
      <c r="AO37" s="312">
        <v>419</v>
      </c>
      <c r="AP37" s="312">
        <v>9</v>
      </c>
      <c r="AQ37" s="313">
        <v>290</v>
      </c>
      <c r="AR37" s="314">
        <v>-96.9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546</v>
      </c>
      <c r="AL38" s="1160"/>
      <c r="AM38" s="1160"/>
      <c r="AN38" s="1161"/>
      <c r="AO38" s="315" t="s">
        <v>527</v>
      </c>
      <c r="AP38" s="315" t="s">
        <v>527</v>
      </c>
      <c r="AQ38" s="316">
        <v>1</v>
      </c>
      <c r="AR38" s="304" t="s">
        <v>527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547</v>
      </c>
      <c r="AL39" s="1160"/>
      <c r="AM39" s="1160"/>
      <c r="AN39" s="1161"/>
      <c r="AO39" s="312">
        <v>-104160</v>
      </c>
      <c r="AP39" s="312">
        <v>-2217</v>
      </c>
      <c r="AQ39" s="313">
        <v>-4639</v>
      </c>
      <c r="AR39" s="314">
        <v>-52.2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548</v>
      </c>
      <c r="AL40" s="1157"/>
      <c r="AM40" s="1157"/>
      <c r="AN40" s="1158"/>
      <c r="AO40" s="312">
        <v>-2375711</v>
      </c>
      <c r="AP40" s="312">
        <v>-50556</v>
      </c>
      <c r="AQ40" s="313">
        <v>-48753</v>
      </c>
      <c r="AR40" s="314">
        <v>3.7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299</v>
      </c>
      <c r="AL41" s="1163"/>
      <c r="AM41" s="1163"/>
      <c r="AN41" s="1164"/>
      <c r="AO41" s="312">
        <v>1006258</v>
      </c>
      <c r="AP41" s="312">
        <v>21413</v>
      </c>
      <c r="AQ41" s="313">
        <v>21939</v>
      </c>
      <c r="AR41" s="314">
        <v>-2.4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518</v>
      </c>
      <c r="AN49" s="1151" t="s">
        <v>552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553</v>
      </c>
      <c r="AO50" s="329" t="s">
        <v>554</v>
      </c>
      <c r="AP50" s="330" t="s">
        <v>555</v>
      </c>
      <c r="AQ50" s="331" t="s">
        <v>556</v>
      </c>
      <c r="AR50" s="332" t="s">
        <v>557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5130500</v>
      </c>
      <c r="AN51" s="334">
        <v>105325</v>
      </c>
      <c r="AO51" s="335">
        <v>3.8</v>
      </c>
      <c r="AP51" s="336">
        <v>65080</v>
      </c>
      <c r="AQ51" s="337">
        <v>-10.4</v>
      </c>
      <c r="AR51" s="338">
        <v>14.2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2687293</v>
      </c>
      <c r="AN52" s="342">
        <v>55168</v>
      </c>
      <c r="AO52" s="343">
        <v>31.3</v>
      </c>
      <c r="AP52" s="344">
        <v>38201</v>
      </c>
      <c r="AQ52" s="345">
        <v>4.8</v>
      </c>
      <c r="AR52" s="346">
        <v>26.5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6016617</v>
      </c>
      <c r="AN53" s="334">
        <v>124728</v>
      </c>
      <c r="AO53" s="335">
        <v>18.399999999999999</v>
      </c>
      <c r="AP53" s="336">
        <v>79288</v>
      </c>
      <c r="AQ53" s="337">
        <v>21.8</v>
      </c>
      <c r="AR53" s="338">
        <v>-3.4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2596494</v>
      </c>
      <c r="AN54" s="342">
        <v>53827</v>
      </c>
      <c r="AO54" s="343">
        <v>-2.4</v>
      </c>
      <c r="AP54" s="344">
        <v>41870</v>
      </c>
      <c r="AQ54" s="345">
        <v>9.6</v>
      </c>
      <c r="AR54" s="346">
        <v>-12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5967643</v>
      </c>
      <c r="AN55" s="334">
        <v>124896</v>
      </c>
      <c r="AO55" s="335">
        <v>0.1</v>
      </c>
      <c r="AP55" s="336">
        <v>84962</v>
      </c>
      <c r="AQ55" s="337">
        <v>7.2</v>
      </c>
      <c r="AR55" s="338">
        <v>-7.1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2585703</v>
      </c>
      <c r="AN56" s="342">
        <v>54116</v>
      </c>
      <c r="AO56" s="343">
        <v>0.5</v>
      </c>
      <c r="AP56" s="344">
        <v>42793</v>
      </c>
      <c r="AQ56" s="345">
        <v>2.2000000000000002</v>
      </c>
      <c r="AR56" s="346">
        <v>-1.7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4318418</v>
      </c>
      <c r="AN57" s="334">
        <v>91006</v>
      </c>
      <c r="AO57" s="335">
        <v>-27.1</v>
      </c>
      <c r="AP57" s="336">
        <v>71279</v>
      </c>
      <c r="AQ57" s="337">
        <v>-16.100000000000001</v>
      </c>
      <c r="AR57" s="338">
        <v>-11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1586882</v>
      </c>
      <c r="AN58" s="342">
        <v>33442</v>
      </c>
      <c r="AO58" s="343">
        <v>-38.200000000000003</v>
      </c>
      <c r="AP58" s="344">
        <v>36731</v>
      </c>
      <c r="AQ58" s="345">
        <v>-14.2</v>
      </c>
      <c r="AR58" s="346">
        <v>-24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3558992</v>
      </c>
      <c r="AN59" s="334">
        <v>75736</v>
      </c>
      <c r="AO59" s="335">
        <v>-16.8</v>
      </c>
      <c r="AP59" s="336">
        <v>74994</v>
      </c>
      <c r="AQ59" s="337">
        <v>5.2</v>
      </c>
      <c r="AR59" s="338">
        <v>-22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1290100</v>
      </c>
      <c r="AN60" s="342">
        <v>27454</v>
      </c>
      <c r="AO60" s="343">
        <v>-17.899999999999999</v>
      </c>
      <c r="AP60" s="344">
        <v>36188</v>
      </c>
      <c r="AQ60" s="345">
        <v>-1.5</v>
      </c>
      <c r="AR60" s="346">
        <v>-16.399999999999999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4998434</v>
      </c>
      <c r="AN61" s="349">
        <v>104338</v>
      </c>
      <c r="AO61" s="350">
        <v>-4.3</v>
      </c>
      <c r="AP61" s="351">
        <v>75121</v>
      </c>
      <c r="AQ61" s="352">
        <v>1.5</v>
      </c>
      <c r="AR61" s="338">
        <v>-5.8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2149294</v>
      </c>
      <c r="AN62" s="342">
        <v>44801</v>
      </c>
      <c r="AO62" s="343">
        <v>-5.3</v>
      </c>
      <c r="AP62" s="344">
        <v>39157</v>
      </c>
      <c r="AQ62" s="345">
        <v>0.2</v>
      </c>
      <c r="AR62" s="346">
        <v>-5.5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M1fdxYsQWGkMablaMv+lZQhEqLFRmQDcfEPE+/eLFI23dGz7mk/wezxzy/GuRYeiUkNikm4NfEORiWgT50+3nw==" saltValue="XXTCXoI3xuOM+Fg1Q2JL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566</v>
      </c>
    </row>
    <row r="121" spans="125:125" ht="13.5" hidden="1" customHeight="1" x14ac:dyDescent="0.2">
      <c r="DU121" s="259"/>
    </row>
  </sheetData>
  <sheetProtection algorithmName="SHA-512" hashValue="RmEs2OQDqa+6sxzzj2DMI4vASt6t49/HnI9BrhhM1j041vIamHANH4/11LRGa7bliZcu40uMiTZLz2vGtLiesg==" saltValue="pBQN2UoEIRE5LvjVXvMX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567</v>
      </c>
    </row>
  </sheetData>
  <sheetProtection algorithmName="SHA-512" hashValue="4h5peJ1L53TOOH2O1J4Bx1eZeZwLlcg9q3fDB9+wUabhLO/0ljyfXiAZSApGrQ0QBaAW/3x9ItfUyHiRP4khwA==" saltValue="QgaNHjLS2RLfTuinr+K+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568</v>
      </c>
      <c r="G46" s="8" t="s">
        <v>569</v>
      </c>
      <c r="H46" s="8" t="s">
        <v>570</v>
      </c>
      <c r="I46" s="8" t="s">
        <v>571</v>
      </c>
      <c r="J46" s="9" t="s">
        <v>572</v>
      </c>
    </row>
    <row r="47" spans="2:10" ht="57.75" customHeight="1" x14ac:dyDescent="0.2">
      <c r="B47" s="10"/>
      <c r="C47" s="1175" t="s">
        <v>3</v>
      </c>
      <c r="D47" s="1175"/>
      <c r="E47" s="1176"/>
      <c r="F47" s="11">
        <v>28.25</v>
      </c>
      <c r="G47" s="12">
        <v>20.69</v>
      </c>
      <c r="H47" s="12">
        <v>17.489999999999998</v>
      </c>
      <c r="I47" s="12">
        <v>23.37</v>
      </c>
      <c r="J47" s="13">
        <v>27.97</v>
      </c>
    </row>
    <row r="48" spans="2:10" ht="57.75" customHeight="1" x14ac:dyDescent="0.2">
      <c r="B48" s="14"/>
      <c r="C48" s="1177" t="s">
        <v>4</v>
      </c>
      <c r="D48" s="1177"/>
      <c r="E48" s="1178"/>
      <c r="F48" s="15">
        <v>5.31</v>
      </c>
      <c r="G48" s="16">
        <v>5.41</v>
      </c>
      <c r="H48" s="16">
        <v>6.03</v>
      </c>
      <c r="I48" s="16">
        <v>7.99</v>
      </c>
      <c r="J48" s="17">
        <v>7.73</v>
      </c>
    </row>
    <row r="49" spans="2:10" ht="57.75" customHeight="1" thickBot="1" x14ac:dyDescent="0.25">
      <c r="B49" s="18"/>
      <c r="C49" s="1179" t="s">
        <v>5</v>
      </c>
      <c r="D49" s="1179"/>
      <c r="E49" s="1180"/>
      <c r="F49" s="19" t="s">
        <v>573</v>
      </c>
      <c r="G49" s="20" t="s">
        <v>574</v>
      </c>
      <c r="H49" s="20" t="s">
        <v>575</v>
      </c>
      <c r="I49" s="20">
        <v>5.97</v>
      </c>
      <c r="J49" s="21" t="s">
        <v>576</v>
      </c>
    </row>
    <row r="50" spans="2:10" ht="13" x14ac:dyDescent="0.2"/>
  </sheetData>
  <sheetProtection algorithmName="SHA-512" hashValue="u1jdgCxOl9cAy7daceJL5eS6tRzC2V6WwJm4iqhUYGoafogrMvHw4jFgOFG70ONfLNGF+o3CB9U7iK16d+Z1cA==" saltValue="NaUXDRxfog5eD5XqhnEZ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2024-09-20T05:40:46Z</cp:lastPrinted>
  <dcterms:created xsi:type="dcterms:W3CDTF">2024-02-05T03:57:42Z</dcterms:created>
  <dcterms:modified xsi:type="dcterms:W3CDTF">2024-09-20T06:25:09Z</dcterms:modified>
  <cp:category/>
</cp:coreProperties>
</file>