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07_西之表市(○)修正依頼中２か所\"/>
    </mc:Choice>
  </mc:AlternateContent>
  <xr:revisionPtr revIDLastSave="0" documentId="13_ncr:1_{A3F092E8-F31B-4CAF-8818-60082C24684D}" xr6:coauthVersionLast="36" xr6:coauthVersionMax="46" xr10:uidLastSave="{00000000-0000-0000-0000-000000000000}"/>
  <bookViews>
    <workbookView xWindow="20370" yWindow="-3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<sst xmlns="http://schemas.openxmlformats.org/spreadsheetml/2006/main" count="1095" uniqueCount="608">
  <si>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</si>
  <si>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</si>
  <si>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</si>
  <si>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</si>
  <si>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</si>
  <si>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</si>
  <si>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</si>
  <si>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</si>
  <si>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</si>
  <si>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</si>
  <si>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</si>
  <si>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</si>
  <si>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</si>
  <si>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</si>
  <si>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</si>
  <si>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</si>
  <si>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</si>
  <si>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</si>
  <si>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</si>
  <si>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</si>
  <si>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</si>
  <si>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</si>
  <si>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</si>
  <si>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</si>
  <si>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</si>
  <si>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</si>
  <si>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</si>
  <si>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</si>
  <si>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</si>
  <si>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</si>
  <si>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</si>
  <si>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</si>
  <si>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</si>
  <si>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</si>
  <si>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</si>
  <si>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</si>
  <si>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</si>
  <si>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</si>
  <si>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</si>
  <si>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</si>
  <si>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</si>
  <si>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</si>
  <si>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</si>
  <si>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</si>
  <si>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</si>
  <si>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</si>
  <si>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</si>
  <si>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</si>
  <si>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</si>
  <si>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</si>
  <si>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</si>
  <si>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</si>
  <si>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</si>
  <si>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</si>
  <si>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</si>
  <si>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</si>
  <si>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</si>
  <si>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</si>
  <si>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</si>
  <si>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</si>
  <si>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</si>
  <si>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</si>
  <si>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</si>
  <si>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</si>
  <si>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</si>
  <si>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</si>
  <si>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</si>
  <si>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</si>
  <si>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</si>
  <si>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</si>
  <si>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</si>
  <si>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</si>
  <si>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</si>
  <si>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</si>
  <si>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</si>
  <si>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</si>
  <si>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</si>
  <si>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</si>
  <si>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</si>
  <si>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</si>
  <si>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</si>
  <si>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</si>
  <si>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</si>
  <si>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</si>
  <si>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</si>
  <si>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</si>
  <si>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</si>
  <si>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</si>
  <si>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</si>
  <si>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</si>
  <si>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</si>
  <si>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</si>
  <si>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</si>
  <si>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</si>
  <si>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</si>
  <si>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</si>
  <si>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</si>
  <si>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</si>
  <si>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</si>
  <si>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</si>
  <si>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</si>
  <si>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</si>
  <si>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</si>
  <si>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</si>
  <si>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</si>
  <si>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</si>
  <si>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</si>
  <si>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</si>
  <si>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</si>
  <si>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</si>
  <si>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</si>
  <si>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</si>
  <si>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</si>
  <si>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</si>
  <si>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</si>
  <si>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</si>
  <si>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</si>
  <si>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</si>
  <si>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</si>
  <si>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</si>
  <si>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</si>
  <si>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</si>
  <si>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</si>
  <si>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</si>
  <si>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</si>
  <si>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</si>
  <si>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</si>
  <si>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</si>
  <si>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</si>
  <si>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</si>
  <si>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</si>
  <si>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</si>
  <si>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</si>
  <si>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</si>
  <si>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</si>
  <si>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</si>
  <si>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</si>
  <si>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</si>
  <si>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</si>
  <si>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</si>
  <si>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</si>
  <si>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</si>
  <si>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</si>
  <si>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</si>
  <si>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</si>
  <si>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</si>
  <si>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</si>
  <si>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</si>
  <si>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</si>
  <si>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</si>
  <si>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</si>
  <si>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</si>
  <si>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</si>
  <si>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</si>
  <si>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</si>
  <si>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</si>
  <si>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</si>
  <si>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</si>
  <si>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</si>
  <si>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</si>
  <si>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</si>
  <si>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</si>
  <si>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</si>
  <si>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</si>
  <si>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</si>
  <si>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</si>
  <si>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</si>
  <si>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</si>
  <si>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</si>
  <si>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</si>
  <si>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</si>
  <si>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</si>
  <si>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</si>
  <si>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</si>
  <si>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</si>
  <si>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</si>
  <si>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</si>
  <si>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</si>
  <si>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</si>
  <si>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</si>
  <si>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</si>
  <si>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</si>
  <si>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</si>
  <si>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</si>
  <si>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</si>
  <si>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</si>
  <si>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</si>
  <si>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</si>
  <si>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</si>
  <si>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</si>
  <si>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</si>
  <si>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</si>
  <si>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</si>
  <si>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</si>
  <si>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</si>
  <si>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</si>
  <si>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</si>
  <si>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</si>
  <si>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</si>
  <si>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</si>
  <si>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</si>
  <si>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</si>
  <si>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</si>
  <si>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</si>
  <si>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</si>
  <si>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</si>
  <si>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</si>
  <si>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</si>
  <si>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</si>
  <si>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</si>
  <si>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</si>
  <si>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</si>
  <si>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</si>
  <si>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</si>
  <si>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</si>
  <si>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</si>
  <si>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</si>
  <si>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</si>
  <si>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鹿児島県西之表市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</si>
  <si>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</si>
  <si>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</si>
  <si>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</si>
  <si>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</si>
  <si>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</si>
  <si>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</si>
  <si>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</si>
  <si>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</si>
  <si>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</si>
  <si>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</si>
  <si>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</si>
  <si>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</si>
  <si>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</si>
  <si>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</si>
  <si>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</si>
  <si>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</si>
  <si>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</si>
  <si>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</si>
  <si>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</si>
  <si>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</si>
  <si>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</si>
  <si>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</si>
  <si>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</si>
  <si>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</si>
  <si>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</si>
  <si>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</si>
  <si>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</si>
  <si>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</si>
  <si>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</si>
  <si>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</si>
  <si>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</si>
  <si>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</si>
  <si>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</si>
  <si>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</si>
  <si>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</si>
  <si>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</si>
  <si>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</si>
  <si>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</si>
  <si>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</si>
  <si>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</si>
  <si>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</si>
  <si>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</si>
  <si>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</si>
  <si>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</si>
  <si>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</si>
  <si>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</si>
  <si>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</si>
  <si>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</si>
  <si>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</si>
  <si>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</si>
  <si>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</si>
  <si>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</si>
  <si>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</si>
  <si>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</si>
  <si>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</si>
  <si>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</si>
  <si>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</si>
  <si>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</si>
  <si>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</si>
  <si>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</si>
  <si>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</si>
  <si>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</si>
  <si>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</si>
  <si>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</si>
  <si>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</si>
  <si>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</si>
  <si>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</si>
  <si>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</si>
  <si>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</si>
  <si>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</si>
  <si>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</si>
  <si>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</si>
  <si>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</si>
  <si>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</si>
  <si>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</si>
  <si>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</si>
  <si>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</si>
  <si>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</si>
  <si>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</si>
  <si>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</si>
  <si>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</si>
  <si>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</si>
  <si>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</si>
  <si>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</si>
  <si>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</si>
  <si>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</si>
  <si>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</si>
  <si>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</si>
  <si>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</si>
  <si>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</si>
  <si>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</si>
  <si>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</si>
  <si>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</si>
  <si>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</si>
  <si>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</si>
  <si>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</si>
  <si>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</si>
  <si>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</si>
  <si>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</si>
  <si>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</si>
  <si>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</si>
  <si>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</si>
  <si>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</si>
  <si>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</si>
  <si>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</si>
  <si>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</si>
  <si>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</si>
  <si>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</si>
  <si>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</si>
  <si>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</si>
  <si>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</si>
  <si>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</si>
  <si>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</si>
  <si>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</si>
  <si>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</si>
  <si>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</si>
  <si>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</si>
  <si>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</si>
  <si>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</si>
  <si>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</si>
  <si>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</si>
  <si>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</si>
  <si>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</si>
  <si>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</si>
  <si>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</si>
  <si>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</si>
  <si>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</si>
  <si>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</si>
  <si>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</si>
  <si>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</si>
  <si>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</si>
  <si>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</si>
  <si>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</si>
  <si>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</si>
  <si>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</si>
  <si>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</si>
  <si>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</si>
  <si>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</si>
  <si>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</si>
  <si>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</si>
  <si>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</si>
  <si>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</si>
  <si>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</si>
  <si>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</si>
  <si>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</si>
  <si>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</si>
  <si>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</si>
  <si>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</si>
  <si>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</si>
  <si>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</si>
  <si>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</si>
  <si>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鹿児島県西之表市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</si>
  <si>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</si>
  <si>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</si>
  <si>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</si>
  <si>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</si>
  <si>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</si>
  <si>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</si>
  <si>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</si>
  <si>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</si>
  <si>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</si>
  <si>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</si>
  <si>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</si>
  <si>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</si>
  <si>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</si>
  <si>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</si>
  <si>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</si>
  <si>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</si>
  <si>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</si>
  <si>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</si>
  <si>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</si>
  <si>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</si>
  <si>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</si>
  <si>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</si>
  <si>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</si>
  <si>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</si>
  <si>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</si>
  <si>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</si>
  <si>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</si>
  <si>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</si>
  <si>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</si>
  <si>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</si>
  <si>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</si>
  <si>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</si>
  <si>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</si>
  <si>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</si>
  <si>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</si>
  <si>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</si>
  <si>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</si>
  <si>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</si>
  <si>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西之表市水道事業会計</t>
    <phoneticPr fontId="5"/>
  </si>
  <si>
    <t>法適用企業</t>
    <phoneticPr fontId="5"/>
  </si>
  <si>
    <t>西之表市地方卸売市場特別会計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</si>
  <si>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</si>
  <si>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</si>
  <si>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</si>
  <si>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</si>
  <si>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</si>
  <si>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</si>
  <si>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</si>
  <si>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</si>
  <si>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</si>
  <si>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</si>
  <si>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</si>
  <si>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</si>
  <si>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</si>
  <si>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</si>
  <si>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</si>
  <si>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</si>
  <si>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</si>
  <si>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</si>
  <si>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</si>
  <si>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</si>
  <si>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</si>
  <si>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</si>
  <si>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</si>
  <si>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</si>
  <si>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</si>
  <si>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</si>
  <si>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</si>
  <si>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</si>
  <si>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</si>
  <si>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</si>
  <si>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</si>
  <si>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</si>
  <si>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</si>
  <si>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</si>
  <si>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</si>
  <si>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</si>
  <si>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</si>
  <si>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</si>
  <si>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</si>
  <si>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</si>
  <si>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</si>
  <si>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</si>
  <si>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</si>
  <si>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</si>
  <si>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</si>
  <si>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</si>
  <si>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</si>
  <si>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</si>
  <si>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</si>
  <si>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</si>
  <si>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</si>
  <si>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</si>
  <si>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</si>
  <si>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</si>
  <si>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</si>
  <si>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</si>
  <si>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</si>
  <si>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</si>
  <si>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</si>
  <si>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</si>
  <si>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</si>
  <si>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</si>
  <si>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</si>
  <si>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</si>
  <si>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西之表市水道事業会計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</si>
  <si>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</si>
  <si>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</si>
  <si>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</si>
  <si>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</si>
  <si>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交通災害共済事業特別会計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</si>
  <si>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</si>
  <si>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</si>
  <si>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</si>
  <si>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</si>
  <si>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</si>
  <si>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</si>
  <si>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</si>
  <si>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</si>
  <si>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</si>
  <si>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</si>
  <si>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</si>
  <si>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</si>
  <si>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</si>
  <si>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</si>
  <si>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</si>
  <si>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</si>
  <si>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</si>
  <si>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</si>
  <si>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</si>
  <si>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</si>
  <si>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</si>
  <si>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</si>
  <si>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</si>
  <si>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</si>
  <si>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</si>
  <si>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</si>
  <si>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</si>
  <si>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</si>
  <si>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</si>
  <si>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</si>
  <si>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</si>
  <si>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</si>
  <si>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</si>
  <si>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</si>
  <si>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</si>
  <si>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</si>
  <si>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</si>
  <si>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</si>
  <si>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</si>
  <si>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</si>
  <si>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</si>
  <si>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</si>
  <si>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</si>
  <si>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</si>
  <si>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</si>
  <si>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</si>
  <si>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</si>
  <si>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</si>
  <si>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</si>
  <si>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</si>
  <si>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</si>
  <si>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</si>
  <si>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</si>
  <si>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</si>
  <si>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</si>
  <si>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</si>
  <si>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</si>
  <si>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</si>
  <si>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</si>
  <si>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</si>
  <si>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</si>
  <si>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</si>
  <si>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</si>
  <si>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</si>
  <si>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</si>
  <si>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</si>
  <si>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</si>
  <si>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</si>
  <si>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</si>
  <si>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</si>
  <si>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</si>
  <si>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</si>
  <si>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</si>
  <si>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</si>
  <si>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</si>
  <si>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</si>
  <si>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</si>
  <si>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</si>
  <si>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</si>
  <si>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</si>
  <si>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</si>
  <si>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</si>
  <si>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</si>
  <si>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</si>
  <si>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</si>
  <si>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5.33</t>
  </si>
  <si>
    <t>▲ 2.00</t>
  </si>
  <si>
    <t>一般会計</t>
  </si>
  <si>
    <t>西之表市水道事業会計</t>
  </si>
  <si>
    <t>介護保険特別会計</t>
  </si>
  <si>
    <t>国民健康保険特別会計</t>
  </si>
  <si>
    <t>後期高齢者医療保険特別会計</t>
  </si>
  <si>
    <t>交通災害共済事業特別会計</t>
  </si>
  <si>
    <t>西之表市地方卸売市場特別会計</t>
  </si>
  <si>
    <t>その他会計（赤字）</t>
  </si>
  <si>
    <t>その他会計（黒字）</t>
  </si>
  <si>
    <t>（百万円）</t>
    <phoneticPr fontId="5"/>
  </si>
  <si>
    <t>H30</t>
    <phoneticPr fontId="5"/>
  </si>
  <si>
    <t>R01</t>
    <phoneticPr fontId="5"/>
  </si>
  <si>
    <t>R02</t>
    <phoneticPr fontId="5"/>
  </si>
  <si>
    <t>R03</t>
    <phoneticPr fontId="5"/>
  </si>
  <si>
    <t>R04</t>
    <phoneticPr fontId="5"/>
  </si>
  <si>
    <t>西之表市農業振興公社</t>
    <rPh sb="0" eb="10">
      <t>ニシノオモテシノウギョウシンコウコウシャ</t>
    </rPh>
    <phoneticPr fontId="2"/>
  </si>
  <si>
    <t>種子島地区広域事務組合</t>
    <phoneticPr fontId="2"/>
  </si>
  <si>
    <t>熊毛地区消防組合</t>
    <phoneticPr fontId="2"/>
  </si>
  <si>
    <t>鹿児島県後期高齢者医療広域連合（一般）</t>
    <phoneticPr fontId="2"/>
  </si>
  <si>
    <t>鹿児島県後期高齢者医療広域連合（特別）</t>
    <phoneticPr fontId="2"/>
  </si>
  <si>
    <t>鹿児島県市町村総合事務組合鹿児島県市町村総合事務組合</t>
    <phoneticPr fontId="2"/>
  </si>
  <si>
    <t>種子島産婦人科医院組合</t>
    <phoneticPr fontId="2"/>
  </si>
  <si>
    <t>-</t>
    <phoneticPr fontId="2"/>
  </si>
  <si>
    <t>公共施設建設基金</t>
    <rPh sb="0" eb="8">
      <t>コウキョウシセツケンセツキキン</t>
    </rPh>
    <phoneticPr fontId="5"/>
  </si>
  <si>
    <t>ふるさと応援寄附基金</t>
    <phoneticPr fontId="2"/>
  </si>
  <si>
    <t>地域振興基金</t>
    <phoneticPr fontId="2"/>
  </si>
  <si>
    <t>再編交付金事業基金</t>
    <rPh sb="0" eb="7">
      <t>サイヘンコウフキンジギョウ</t>
    </rPh>
    <rPh sb="7" eb="9">
      <t>キキン</t>
    </rPh>
    <phoneticPr fontId="5"/>
  </si>
  <si>
    <t>都市計画事業基金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</si>
  <si>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</si>
  <si>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</si>
  <si>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いることから、令和４年度において将来負担比率は０となった。一方で、老朽化した施設の修繕等が十分でないことから、有形固定資産減価償却率は類似団体内平均をやや下回りながらも上昇傾向にある。今後も、既存公共施設の集約化・複合化や除却等を踏まえ、平成28年度に策定した公共施設等総合管理計画に基づき適正な管理を進めると共に、新発債の抑制と平準化を続けていく。</t>
    <rPh sb="84" eb="85">
      <t>ナイ</t>
    </rPh>
    <rPh sb="85" eb="87">
      <t>ヘイキン</t>
    </rPh>
    <rPh sb="182" eb="183">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</si>
  <si>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</si>
  <si>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</si>
  <si>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</si>
  <si>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</si>
  <si>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</si>
  <si>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</si>
  <si>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30年度以前の汚泥再生処理センター整備や防災拠点施設中央公民館改修など大型普通建設事業により、令和２年度までの実質公債費比率は上昇傾向にあったが、令和３年度から普通交付税の追加交付等により標準財政規模の増となったため類似団体内平均を上回りつつも改善傾向にある。また、近年においては、辺地対策事業債・過疎対策事業債などの交付税算入率が高い地方債を中心に活用しているため将来負担比率も低下している。交付税算入率の高い地方債の活用と併せて、償還額以上の借入を行わないことで地方債発行を抑制し、さらに既存公共施設の集約化・複合化や除却等を踏まえ、平成28年度に策定した公共施設等総合管理計画と毎年見直しを行う長期振興計画実施計画を連動させ、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</si>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</sst>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7DE4BEA-1582-4794-9346-664E791CC9A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3633-4474-9DC3-1AB67C4E07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113405</c:v>
                </c:pt>
                <c:pt idx="1">
                  <c:v>70472</c:v>
                </c:pt>
                <c:pt idx="2">
                  <c:v>81657</c:v>
                </c:pt>
                <c:pt idx="3">
                  <c:v>74151</c:v>
                </c:pt>
                <c:pt idx="4">
                  <c:v>71749</c:v>
                </c:pt>
              </c:numCache>
            </c:numRef>
          </c:val>
          <c:smooth val="0"/>
          <c:extLst>
            <c:ext xmlns:c16="http://schemas.microsoft.com/office/drawing/2014/chart" uri="{C3380CC4-5D6E-409C-BE32-E72D297353CC}">
              <c16:uniqueId val="{00000001-3633-4474-9DC3-1AB67C4E07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5.29</c:v>
                </c:pt>
                <c:pt idx="1">
                  <c:v>1.79</c:v>
                </c:pt>
                <c:pt idx="2">
                  <c:v>4.6900000000000004</c:v>
                </c:pt>
                <c:pt idx="3">
                  <c:v>3.86</c:v>
                </c:pt>
                <c:pt idx="4">
                  <c:v>8.1300000000000008</c:v>
                </c:pt>
              </c:numCache>
            </c:numRef>
          </c:val>
          <c:extLst>
            <c:ext xmlns:c16="http://schemas.microsoft.com/office/drawing/2014/chart" uri="{C3380CC4-5D6E-409C-BE32-E72D297353CC}">
              <c16:uniqueId val="{00000000-4E68-4C4E-A195-9134C1B816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30.72</c:v>
                </c:pt>
                <c:pt idx="1">
                  <c:v>28.68</c:v>
                </c:pt>
                <c:pt idx="2">
                  <c:v>22.99</c:v>
                </c:pt>
                <c:pt idx="3">
                  <c:v>27.07</c:v>
                </c:pt>
                <c:pt idx="4">
                  <c:v>26.92</c:v>
                </c:pt>
              </c:numCache>
            </c:numRef>
          </c:val>
          <c:extLst>
            <c:ext xmlns:c16="http://schemas.microsoft.com/office/drawing/2014/chart" uri="{C3380CC4-5D6E-409C-BE32-E72D297353CC}">
              <c16:uniqueId val="{00000001-4E68-4C4E-A195-9134C1B816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0.47</c:v>
                </c:pt>
                <c:pt idx="1">
                  <c:v>-5.33</c:v>
                </c:pt>
                <c:pt idx="2">
                  <c:v>-2</c:v>
                </c:pt>
                <c:pt idx="3">
                  <c:v>4.9400000000000004</c:v>
                </c:pt>
                <c:pt idx="4">
                  <c:v>3.42</c:v>
                </c:pt>
              </c:numCache>
            </c:numRef>
          </c:val>
          <c:smooth val="0"/>
          <c:extLst>
            <c:ext xmlns:c16="http://schemas.microsoft.com/office/drawing/2014/chart" uri="{C3380CC4-5D6E-409C-BE32-E72D297353CC}">
              <c16:uniqueId val="{00000002-4E68-4C4E-A195-9134C1B816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86-4429-8919-0FF2CC412F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86-4429-8919-0FF2CC412F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86-4429-8919-0FF2CC412F4A}"/>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286-4429-8919-0FF2CC412F4A}"/>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3286-4429-8919-0FF2CC412F4A}"/>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5-3286-4429-8919-0FF2CC412F4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2.36</c:v>
                </c:pt>
                <c:pt idx="2">
                  <c:v>#N/A</c:v>
                </c:pt>
                <c:pt idx="3">
                  <c:v>1.01</c:v>
                </c:pt>
                <c:pt idx="4">
                  <c:v>#N/A</c:v>
                </c:pt>
                <c:pt idx="5">
                  <c:v>0.27</c:v>
                </c:pt>
                <c:pt idx="6">
                  <c:v>#N/A</c:v>
                </c:pt>
                <c:pt idx="7">
                  <c:v>0.23</c:v>
                </c:pt>
                <c:pt idx="8">
                  <c:v>#N/A</c:v>
                </c:pt>
                <c:pt idx="9">
                  <c:v>0.42</c:v>
                </c:pt>
              </c:numCache>
            </c:numRef>
          </c:val>
          <c:extLst>
            <c:ext xmlns:c16="http://schemas.microsoft.com/office/drawing/2014/chart" uri="{C3380CC4-5D6E-409C-BE32-E72D297353CC}">
              <c16:uniqueId val="{00000006-3286-4429-8919-0FF2CC412F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1.04</c:v>
                </c:pt>
                <c:pt idx="2">
                  <c:v>#N/A</c:v>
                </c:pt>
                <c:pt idx="3">
                  <c:v>1</c:v>
                </c:pt>
                <c:pt idx="4">
                  <c:v>#N/A</c:v>
                </c:pt>
                <c:pt idx="5">
                  <c:v>0.66</c:v>
                </c:pt>
                <c:pt idx="6">
                  <c:v>#N/A</c:v>
                </c:pt>
                <c:pt idx="7">
                  <c:v>0.1</c:v>
                </c:pt>
                <c:pt idx="8">
                  <c:v>#N/A</c:v>
                </c:pt>
                <c:pt idx="9">
                  <c:v>0.67</c:v>
                </c:pt>
              </c:numCache>
            </c:numRef>
          </c:val>
          <c:extLst>
            <c:ext xmlns:c16="http://schemas.microsoft.com/office/drawing/2014/chart" uri="{C3380CC4-5D6E-409C-BE32-E72D297353CC}">
              <c16:uniqueId val="{00000007-3286-4429-8919-0FF2CC412F4A}"/>
            </c:ext>
          </c:extLst>
        </c:ser>
        <c:ser>
          <c:idx val="8"/>
          <c:order val="8"/>
          <c:tx>
            <c:strRef>
              <c:f>データシート!$A$35</c:f>
              <c:strCache>
                <c:ptCount val="1"/>
                <c:pt idx="0">
                  <c:v>西之表市水道事業会計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7.39</c:v>
                </c:pt>
                <c:pt idx="2">
                  <c:v>#N/A</c:v>
                </c:pt>
                <c:pt idx="3">
                  <c:v>6.66</c:v>
                </c:pt>
                <c:pt idx="4">
                  <c:v>#N/A</c:v>
                </c:pt>
                <c:pt idx="5">
                  <c:v>5.33</c:v>
                </c:pt>
                <c:pt idx="6">
                  <c:v>#N/A</c:v>
                </c:pt>
                <c:pt idx="7">
                  <c:v>4.8600000000000003</c:v>
                </c:pt>
                <c:pt idx="8">
                  <c:v>#N/A</c:v>
                </c:pt>
                <c:pt idx="9">
                  <c:v>5.23</c:v>
                </c:pt>
              </c:numCache>
            </c:numRef>
          </c:val>
          <c:extLst>
            <c:ext xmlns:c16="http://schemas.microsoft.com/office/drawing/2014/chart" uri="{C3380CC4-5D6E-409C-BE32-E72D297353CC}">
              <c16:uniqueId val="{00000008-3286-4429-8919-0FF2CC412F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5.28</c:v>
                </c:pt>
                <c:pt idx="2">
                  <c:v>#N/A</c:v>
                </c:pt>
                <c:pt idx="3">
                  <c:v>1.78</c:v>
                </c:pt>
                <c:pt idx="4">
                  <c:v>#N/A</c:v>
                </c:pt>
                <c:pt idx="5">
                  <c:v>4.68</c:v>
                </c:pt>
                <c:pt idx="6">
                  <c:v>#N/A</c:v>
                </c:pt>
                <c:pt idx="7">
                  <c:v>3.85</c:v>
                </c:pt>
                <c:pt idx="8">
                  <c:v>#N/A</c:v>
                </c:pt>
                <c:pt idx="9">
                  <c:v>8.1300000000000008</c:v>
                </c:pt>
              </c:numCache>
            </c:numRef>
          </c:val>
          <c:extLst>
            <c:ext xmlns:c16="http://schemas.microsoft.com/office/drawing/2014/chart" uri="{C3380CC4-5D6E-409C-BE32-E72D297353CC}">
              <c16:uniqueId val="{00000009-3286-4429-8919-0FF2CC412F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891</c:v>
                </c:pt>
                <c:pt idx="5">
                  <c:v>939</c:v>
                </c:pt>
                <c:pt idx="8">
                  <c:v>897</c:v>
                </c:pt>
                <c:pt idx="11">
                  <c:v>873</c:v>
                </c:pt>
                <c:pt idx="14">
                  <c:v>910</c:v>
                </c:pt>
              </c:numCache>
            </c:numRef>
          </c:val>
          <c:extLst>
            <c:ext xmlns:c16="http://schemas.microsoft.com/office/drawing/2014/chart" uri="{C3380CC4-5D6E-409C-BE32-E72D297353CC}">
              <c16:uniqueId val="{00000000-B3F0-4E98-A39B-D91D7DE5BA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F0-4E98-A39B-D91D7DE5BA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11</c:v>
                </c:pt>
                <c:pt idx="6">
                  <c:v>9</c:v>
                </c:pt>
                <c:pt idx="9">
                  <c:v>7</c:v>
                </c:pt>
                <c:pt idx="12">
                  <c:v>6</c:v>
                </c:pt>
              </c:numCache>
            </c:numRef>
          </c:val>
          <c:extLst>
            <c:ext xmlns:c16="http://schemas.microsoft.com/office/drawing/2014/chart" uri="{C3380CC4-5D6E-409C-BE32-E72D297353CC}">
              <c16:uniqueId val="{00000002-B3F0-4E98-A39B-D91D7DE5BA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214</c:v>
                </c:pt>
                <c:pt idx="3">
                  <c:v>213</c:v>
                </c:pt>
                <c:pt idx="6">
                  <c:v>213</c:v>
                </c:pt>
                <c:pt idx="9">
                  <c:v>214</c:v>
                </c:pt>
                <c:pt idx="12">
                  <c:v>210</c:v>
                </c:pt>
              </c:numCache>
            </c:numRef>
          </c:val>
          <c:extLst>
            <c:ext xmlns:c16="http://schemas.microsoft.com/office/drawing/2014/chart" uri="{C3380CC4-5D6E-409C-BE32-E72D297353CC}">
              <c16:uniqueId val="{00000003-B3F0-4E98-A39B-D91D7DE5BA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c:v>
                </c:pt>
                <c:pt idx="3">
                  <c:v>8</c:v>
                </c:pt>
                <c:pt idx="6">
                  <c:v>7</c:v>
                </c:pt>
                <c:pt idx="9">
                  <c:v>6</c:v>
                </c:pt>
                <c:pt idx="12">
                  <c:v>4</c:v>
                </c:pt>
              </c:numCache>
            </c:numRef>
          </c:val>
          <c:extLst>
            <c:ext xmlns:c16="http://schemas.microsoft.com/office/drawing/2014/chart" uri="{C3380CC4-5D6E-409C-BE32-E72D297353CC}">
              <c16:uniqueId val="{00000004-B3F0-4E98-A39B-D91D7DE5BA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F0-4E98-A39B-D91D7DE5BA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F0-4E98-A39B-D91D7DE5BA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1149</c:v>
                </c:pt>
                <c:pt idx="3">
                  <c:v>1218</c:v>
                </c:pt>
                <c:pt idx="6">
                  <c:v>1163</c:v>
                </c:pt>
                <c:pt idx="9">
                  <c:v>1145</c:v>
                </c:pt>
                <c:pt idx="12">
                  <c:v>1199</c:v>
                </c:pt>
              </c:numCache>
            </c:numRef>
          </c:val>
          <c:extLst>
            <c:ext xmlns:c16="http://schemas.microsoft.com/office/drawing/2014/chart" uri="{C3380CC4-5D6E-409C-BE32-E72D297353CC}">
              <c16:uniqueId val="{00000007-B3F0-4E98-A39B-D91D7DE5BA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492</c:v>
                </c:pt>
                <c:pt idx="2">
                  <c:v>#N/A</c:v>
                </c:pt>
                <c:pt idx="3">
                  <c:v>#N/A</c:v>
                </c:pt>
                <c:pt idx="4">
                  <c:v>511</c:v>
                </c:pt>
                <c:pt idx="5">
                  <c:v>#N/A</c:v>
                </c:pt>
                <c:pt idx="6">
                  <c:v>#N/A</c:v>
                </c:pt>
                <c:pt idx="7">
                  <c:v>495</c:v>
                </c:pt>
                <c:pt idx="8">
                  <c:v>#N/A</c:v>
                </c:pt>
                <c:pt idx="9">
                  <c:v>#N/A</c:v>
                </c:pt>
                <c:pt idx="10">
                  <c:v>499</c:v>
                </c:pt>
                <c:pt idx="11">
                  <c:v>#N/A</c:v>
                </c:pt>
                <c:pt idx="12">
                  <c:v>#N/A</c:v>
                </c:pt>
                <c:pt idx="13">
                  <c:v>509</c:v>
                </c:pt>
                <c:pt idx="14">
                  <c:v>#N/A</c:v>
                </c:pt>
              </c:numCache>
            </c:numRef>
          </c:val>
          <c:smooth val="0"/>
          <c:extLst>
            <c:ext xmlns:c16="http://schemas.microsoft.com/office/drawing/2014/chart" uri="{C3380CC4-5D6E-409C-BE32-E72D297353CC}">
              <c16:uniqueId val="{00000008-B3F0-4E98-A39B-D91D7DE5BA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8302</c:v>
                </c:pt>
                <c:pt idx="5">
                  <c:v>8073</c:v>
                </c:pt>
                <c:pt idx="8">
                  <c:v>7871</c:v>
                </c:pt>
                <c:pt idx="11">
                  <c:v>7389</c:v>
                </c:pt>
                <c:pt idx="14">
                  <c:v>6952</c:v>
                </c:pt>
              </c:numCache>
            </c:numRef>
          </c:val>
          <c:extLst>
            <c:ext xmlns:c16="http://schemas.microsoft.com/office/drawing/2014/chart" uri="{C3380CC4-5D6E-409C-BE32-E72D297353CC}">
              <c16:uniqueId val="{00000000-196B-474B-9A2D-1A089CE2E6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386</c:v>
                </c:pt>
                <c:pt idx="5">
                  <c:v>397</c:v>
                </c:pt>
                <c:pt idx="8">
                  <c:v>371</c:v>
                </c:pt>
                <c:pt idx="11">
                  <c:v>333</c:v>
                </c:pt>
                <c:pt idx="14">
                  <c:v>268</c:v>
                </c:pt>
              </c:numCache>
            </c:numRef>
          </c:val>
          <c:extLst>
            <c:ext xmlns:c16="http://schemas.microsoft.com/office/drawing/2014/chart" uri="{C3380CC4-5D6E-409C-BE32-E72D297353CC}">
              <c16:uniqueId val="{00000001-196B-474B-9A2D-1A089CE2E6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3220</c:v>
                </c:pt>
                <c:pt idx="5">
                  <c:v>3478</c:v>
                </c:pt>
                <c:pt idx="8">
                  <c:v>3433</c:v>
                </c:pt>
                <c:pt idx="11">
                  <c:v>3966</c:v>
                </c:pt>
                <c:pt idx="14">
                  <c:v>4757</c:v>
                </c:pt>
              </c:numCache>
            </c:numRef>
          </c:val>
          <c:extLst>
            <c:ext xmlns:c16="http://schemas.microsoft.com/office/drawing/2014/chart" uri="{C3380CC4-5D6E-409C-BE32-E72D297353CC}">
              <c16:uniqueId val="{00000002-196B-474B-9A2D-1A089CE2E6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8</c:v>
                </c:pt>
                <c:pt idx="6">
                  <c:v>0</c:v>
                </c:pt>
                <c:pt idx="9">
                  <c:v>0</c:v>
                </c:pt>
                <c:pt idx="12">
                  <c:v>0</c:v>
                </c:pt>
              </c:numCache>
            </c:numRef>
          </c:val>
          <c:extLst>
            <c:ext xmlns:c16="http://schemas.microsoft.com/office/drawing/2014/chart" uri="{C3380CC4-5D6E-409C-BE32-E72D297353CC}">
              <c16:uniqueId val="{00000003-196B-474B-9A2D-1A089CE2E6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6B-474B-9A2D-1A089CE2E6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5-196B-474B-9A2D-1A089CE2E6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1475</c:v>
                </c:pt>
                <c:pt idx="3">
                  <c:v>1449</c:v>
                </c:pt>
                <c:pt idx="6">
                  <c:v>1404</c:v>
                </c:pt>
                <c:pt idx="9">
                  <c:v>1324</c:v>
                </c:pt>
                <c:pt idx="12">
                  <c:v>1244</c:v>
                </c:pt>
              </c:numCache>
            </c:numRef>
          </c:val>
          <c:extLst>
            <c:ext xmlns:c16="http://schemas.microsoft.com/office/drawing/2014/chart" uri="{C3380CC4-5D6E-409C-BE32-E72D297353CC}">
              <c16:uniqueId val="{00000006-196B-474B-9A2D-1A089CE2E6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1486</c:v>
                </c:pt>
                <c:pt idx="3">
                  <c:v>1298</c:v>
                </c:pt>
                <c:pt idx="6">
                  <c:v>1108</c:v>
                </c:pt>
                <c:pt idx="9">
                  <c:v>920</c:v>
                </c:pt>
                <c:pt idx="12">
                  <c:v>729</c:v>
                </c:pt>
              </c:numCache>
            </c:numRef>
          </c:val>
          <c:extLst>
            <c:ext xmlns:c16="http://schemas.microsoft.com/office/drawing/2014/chart" uri="{C3380CC4-5D6E-409C-BE32-E72D297353CC}">
              <c16:uniqueId val="{00000007-196B-474B-9A2D-1A089CE2E6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560</c:v>
                </c:pt>
                <c:pt idx="3">
                  <c:v>91</c:v>
                </c:pt>
                <c:pt idx="6">
                  <c:v>72</c:v>
                </c:pt>
                <c:pt idx="9">
                  <c:v>55</c:v>
                </c:pt>
                <c:pt idx="12">
                  <c:v>41</c:v>
                </c:pt>
              </c:numCache>
            </c:numRef>
          </c:val>
          <c:extLst>
            <c:ext xmlns:c16="http://schemas.microsoft.com/office/drawing/2014/chart" uri="{C3380CC4-5D6E-409C-BE32-E72D297353CC}">
              <c16:uniqueId val="{00000008-196B-474B-9A2D-1A089CE2E6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54</c:v>
                </c:pt>
                <c:pt idx="3">
                  <c:v>43</c:v>
                </c:pt>
                <c:pt idx="6">
                  <c:v>35</c:v>
                </c:pt>
                <c:pt idx="9">
                  <c:v>28</c:v>
                </c:pt>
                <c:pt idx="12">
                  <c:v>22</c:v>
                </c:pt>
              </c:numCache>
            </c:numRef>
          </c:val>
          <c:extLst>
            <c:ext xmlns:c16="http://schemas.microsoft.com/office/drawing/2014/chart" uri="{C3380CC4-5D6E-409C-BE32-E72D297353CC}">
              <c16:uniqueId val="{00000009-196B-474B-9A2D-1A089CE2E6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10583</c:v>
                </c:pt>
                <c:pt idx="3">
                  <c:v>10173</c:v>
                </c:pt>
                <c:pt idx="6">
                  <c:v>9859</c:v>
                </c:pt>
                <c:pt idx="9">
                  <c:v>9455</c:v>
                </c:pt>
                <c:pt idx="12">
                  <c:v>8892</c:v>
                </c:pt>
              </c:numCache>
            </c:numRef>
          </c:val>
          <c:extLst>
            <c:ext xmlns:c16="http://schemas.microsoft.com/office/drawing/2014/chart" uri="{C3380CC4-5D6E-409C-BE32-E72D297353CC}">
              <c16:uniqueId val="{0000000A-196B-474B-9A2D-1A089CE2E6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2251</c:v>
                </c:pt>
                <c:pt idx="2">
                  <c:v>#N/A</c:v>
                </c:pt>
                <c:pt idx="3">
                  <c:v>#N/A</c:v>
                </c:pt>
                <c:pt idx="4">
                  <c:v>1117</c:v>
                </c:pt>
                <c:pt idx="5">
                  <c:v>#N/A</c:v>
                </c:pt>
                <c:pt idx="6">
                  <c:v>#N/A</c:v>
                </c:pt>
                <c:pt idx="7">
                  <c:v>804</c:v>
                </c:pt>
                <c:pt idx="8">
                  <c:v>#N/A</c:v>
                </c:pt>
                <c:pt idx="9">
                  <c:v>#N/A</c:v>
                </c:pt>
                <c:pt idx="10">
                  <c:v>95</c:v>
                </c:pt>
                <c:pt idx="11">
                  <c:v>#N/A</c:v>
                </c:pt>
                <c:pt idx="12">
                  <c:v>#N/A</c:v>
                </c:pt>
                <c:pt idx="13">
                  <c:v>0</c:v>
                </c:pt>
                <c:pt idx="14">
                  <c:v>#N/A</c:v>
                </c:pt>
              </c:numCache>
            </c:numRef>
          </c:val>
          <c:smooth val="0"/>
          <c:extLst>
            <c:ext xmlns:c16="http://schemas.microsoft.com/office/drawing/2014/chart" uri="{C3380CC4-5D6E-409C-BE32-E72D297353CC}">
              <c16:uniqueId val="{0000000B-196B-474B-9A2D-1A089CE2E6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1360</c:v>
                </c:pt>
                <c:pt idx="1">
                  <c:v>1706</c:v>
                </c:pt>
                <c:pt idx="2">
                  <c:v>1658</c:v>
                </c:pt>
              </c:numCache>
            </c:numRef>
          </c:val>
          <c:extLst>
            <c:ext xmlns:c16="http://schemas.microsoft.com/office/drawing/2014/chart" uri="{C3380CC4-5D6E-409C-BE32-E72D297353CC}">
              <c16:uniqueId val="{00000000-6D0C-431D-A7E7-C83CB1A13C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920</c:v>
                </c:pt>
                <c:pt idx="1">
                  <c:v>983</c:v>
                </c:pt>
                <c:pt idx="2">
                  <c:v>939</c:v>
                </c:pt>
              </c:numCache>
            </c:numRef>
          </c:val>
          <c:extLst>
            <c:ext xmlns:c16="http://schemas.microsoft.com/office/drawing/2014/chart" uri="{C3380CC4-5D6E-409C-BE32-E72D297353CC}">
              <c16:uniqueId val="{00000001-6D0C-431D-A7E7-C83CB1A13C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847</c:v>
                </c:pt>
                <c:pt idx="1">
                  <c:v>944</c:v>
                </c:pt>
                <c:pt idx="2">
                  <c:v>1814</c:v>
                </c:pt>
              </c:numCache>
            </c:numRef>
          </c:val>
          <c:extLst>
            <c:ext xmlns:c16="http://schemas.microsoft.com/office/drawing/2014/chart" uri="{C3380CC4-5D6E-409C-BE32-E72D297353CC}">
              <c16:uniqueId val="{00000002-6D0C-431D-A7E7-C83CB1A13C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{9C381843-3887-4AEF-BFEF-E662D8BC9AC0}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6C8-4EDC-B7B7-61C7936EE5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{0E72ED56-644C-4951-85DB-DAE2B2569781}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C8-4EDC-B7B7-61C7936EE5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{DE074C10-4B55-4518-9A7F-E0AC095A93B1}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C8-4EDC-B7B7-61C7936EE5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{F68D685F-9139-41AB-A571-8CB67D1457E8}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C8-4EDC-B7B7-61C7936EE5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{AD1FECD0-CD9D-4FC6-BCEC-76EE6195EF06}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C8-4EDC-B7B7-61C7936EE5F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{DAC916FC-8A39-478E-A1AF-43E853E4FFEA}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6C8-4EDC-B7B7-61C7936EE5F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{0ABAD129-458F-4D11-98EA-6D104523F80F}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6C8-4EDC-B7B7-61C7936EE5F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{34FFC80E-BC90-4C51-85DF-02108E3FEFBE}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6C8-4EDC-B7B7-61C7936EE5F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{16007283-9A40-4001-A18E-2A1F5106D6DA}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6C8-4EDC-B7B7-61C7936EE5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58.5</c:v>
                </c:pt>
                <c:pt idx="16">
                  <c:v>61.3</c:v>
                </c:pt>
                <c:pt idx="24">
                  <c:v>62.9</c:v>
                </c:pt>
                <c:pt idx="32">
                  <c:v>64.2</c:v>
                </c:pt>
              </c:numCache>
            </c:numRef>
          </c:xVal>
          <c:yVal>
            <c:numRef>
              <c:f>公会計指標分析・財政指標組合せ分析表!$BP$51:$DC$51</c:f>
              <c:numCache>
                <c:formatCode>#,##0.0;"▲ "#,##0.0</c:formatCode>
                <c:ptCount val="40"/>
                <c:pt idx="0">
                  <c:v>45.9</c:v>
                </c:pt>
                <c:pt idx="8">
                  <c:v>22.8</c:v>
                </c:pt>
                <c:pt idx="16">
                  <c:v>15.8</c:v>
                </c:pt>
                <c:pt idx="24">
                  <c:v>1.7</c:v>
                </c:pt>
              </c:numCache>
            </c:numRef>
          </c:yVal>
          <c:smooth val="0"/>
          <c:extLst>
            <c:ext xmlns:c16="http://schemas.microsoft.com/office/drawing/2014/chart" uri="{C3380CC4-5D6E-409C-BE32-E72D297353CC}">
              <c16:uniqueId val="{00000009-E6C8-4EDC-B7B7-61C7936EE5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622596550781169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{7E63721C-E86E-4289-9C1B-F3029F5F3F9D}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6C8-4EDC-B7B7-61C7936EE5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{3180EAE3-B2C6-4BF3-816F-F8D3D6D722FA}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C8-4EDC-B7B7-61C7936EE5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{AC368B76-BA52-443E-B66E-AC05185FEE45}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C8-4EDC-B7B7-61C7936EE5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{9318DC99-27BA-4CFE-95CD-AD2CB8188532}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C8-4EDC-B7B7-61C7936EE5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{047FCCDB-FE8A-4C33-87FB-61FCEDBCC162}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C8-4EDC-B7B7-61C7936EE5FF}"/>
                </c:ext>
              </c:extLst>
            </c:dLbl>
            <c:dLbl>
              <c:idx val="8"/>
              <c:layout>
                <c:manualLayout>
                  <c:x val="-3.793498561199477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{46A8F4B0-8C22-4CDD-8771-8CC84D1E44C5}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6C8-4EDC-B7B7-61C7936EE5F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{B31DC6EB-D147-41B2-8311-F19B40901A70}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6C8-4EDC-B7B7-61C7936EE5F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{F35499F5-E99E-42C0-B883-19FA9FF9B332}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6C8-4EDC-B7B7-61C7936EE5F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{8FFFF0EA-2689-421A-8C74-0ED93CBF9FF7}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6C8-4EDC-B7B7-61C7936EE5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6C8-4EDC-B7B7-61C7936EE5FF}"/>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{C1626C69-C8FE-4C5F-B637-40DC28590B98}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688-46AD-82F1-01DB3FDB68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{2330430D-F3BA-4965-B2FF-E04F1666A28B}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88-46AD-82F1-01DB3FDB68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{0B8AB72E-7BBC-4E85-A8D5-7AE4CDE01F8F}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88-46AD-82F1-01DB3FDB68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{4F5DAF97-287E-4F91-873E-8EBE0C2DA090}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88-46AD-82F1-01DB3FDB68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{6B2BF7CD-8E08-4C08-AEDF-B71F3BD6CF37}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88-46AD-82F1-01DB3FDB681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{979DC10C-15F9-492B-940C-C7762BF9423F}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688-46AD-82F1-01DB3FDB681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{C07E315D-0DA6-4EF0-8DE8-5D68BCD9DC0A}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688-46AD-82F1-01DB3FDB681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{C9759F6B-8833-4A24-B0C6-905237F806DC}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688-46AD-82F1-01DB3FDB681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{BDBA49EA-1634-4A13-9CA9-8BAA33F9D6FE}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688-46AD-82F1-01DB3FDB68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9.8000000000000007</c:v>
                </c:pt>
                <c:pt idx="16">
                  <c:v>10</c:v>
                </c:pt>
                <c:pt idx="24">
                  <c:v>9.6999999999999993</c:v>
                </c:pt>
                <c:pt idx="32">
                  <c:v>9.4</c:v>
                </c:pt>
              </c:numCache>
            </c:numRef>
          </c:xVal>
          <c:yVal>
            <c:numRef>
              <c:f>公会計指標分析・財政指標組合せ分析表!$BP$73:$DC$73</c:f>
              <c:numCache>
                <c:formatCode>#,##0.0;"▲ "#,##0.0</c:formatCode>
                <c:ptCount val="40"/>
                <c:pt idx="0">
                  <c:v>45.9</c:v>
                </c:pt>
                <c:pt idx="8">
                  <c:v>22.8</c:v>
                </c:pt>
                <c:pt idx="16">
                  <c:v>15.8</c:v>
                </c:pt>
                <c:pt idx="24">
                  <c:v>1.7</c:v>
                </c:pt>
              </c:numCache>
            </c:numRef>
          </c:yVal>
          <c:smooth val="0"/>
          <c:extLst>
            <c:ext xmlns:c16="http://schemas.microsoft.com/office/drawing/2014/chart" uri="{C3380CC4-5D6E-409C-BE32-E72D297353CC}">
              <c16:uniqueId val="{00000009-3688-46AD-82F1-01DB3FDB68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{B0F2F7C3-2CB2-4C1B-8283-C64FB511D235}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688-46AD-82F1-01DB3FDB68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{2FC10E75-E372-47E0-8DDC-8BE2B610B1ED}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88-46AD-82F1-01DB3FDB68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{5C6331B4-42B7-4DFC-B59F-5F830871C1C0}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88-46AD-82F1-01DB3FDB68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{59E9B8BD-42E6-4BB2-B2CB-39A6684FF001}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88-46AD-82F1-01DB3FDB68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{1739AAA7-AF54-4087-A728-F0DF4C390E50}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88-46AD-82F1-01DB3FDB681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{F9A42824-2768-4AD8-9E21-62525611082B}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688-46AD-82F1-01DB3FDB681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{B81CD209-152F-4940-A9EC-A3647136BE50}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688-46AD-82F1-01DB3FDB681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{7135F952-AA8F-4B63-99CB-E472B65C49F0}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688-46AD-82F1-01DB3FDB681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{04B1C86C-3FE0-4BEA-AAC2-6FE9810E63D3}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688-46AD-82F1-01DB3FDB68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3688-46AD-82F1-01DB3FDB681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ＭＳ ゴシック" pitchFamily="49" charset="-128"/>
              <a:ea typeface="ＭＳ ゴシック" pitchFamily="49" charset="-128"/>
            </a:rPr>
            <a:t>　</a:t>
          </a:r>
          <a:r>
            <a:rPr kumimoji="1" lang="ja-JP" altLang="en-US" sz="1400" b="0">
              <a:latin typeface="ＭＳ ゴシック" pitchFamily="49" charset="-128"/>
              <a:ea typeface="ＭＳ ゴシック" pitchFamily="49" charset="-128"/>
            </a:rPr>
            <a:t>元利償還金について、</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防災行政無線（デジタル化）設置事業に係る新たな元金償還の開始に</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伴い</a:t>
          </a:r>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償還金が完済額を上回ったため、増加している。今後も</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元利償還金以下の地方債の発行に</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より抑制に努める。</a:t>
          </a:r>
          <a:endParaRPr lang="ja-JP" altLang="en-US" sz="18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　今後、老朽化した公共施設の長寿命化を控え、長期振興計画と公共施設等総合管理計画を連動させて、事業選択を精査し、新規の地方債発行の抑制を図る。</a:t>
          </a:r>
          <a:endParaRPr kumimoji="1" lang="ja-JP" altLang="en-US" sz="1800" b="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u="none" strike="noStrike" baseline="0">
              <a:solidFill>
                <a:schemeClr val="dk1"/>
              </a:solidFill>
              <a:latin typeface="+mn-lt"/>
              <a:ea typeface="+mn-ea"/>
              <a:cs typeface="+mn-cs"/>
            </a:rPr>
            <a:t>　満期一括償還地方債はない。</a:t>
          </a:r>
          <a:endParaRPr kumimoji="1" lang="ja-JP" altLang="en-US" sz="1000" b="1">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0">
              <a:latin typeface="ＭＳ ゴシック" pitchFamily="49" charset="-128"/>
              <a:ea typeface="ＭＳ ゴシック" pitchFamily="49" charset="-128"/>
            </a:rPr>
            <a:t>　</a:t>
          </a:r>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令和４年度は、償還額が新規発行地方債額を上回ったことによる残高の減少と再編交付金事業基金等の充当可能基金の増額の結果、将来負担率比率がマイナスとなった。</a:t>
          </a:r>
        </a:p>
        <a:p>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　しかし、今後、既存の公共施設の維持補修費など長寿命化に係る経費も増大すると見込まれる。それに対し、長期振興計画と公共施設等総合管理計画を連動させることで、単年度負担が過大にならないよう改修事業費等の平準化と地方債発行の抑制による将来負担額の軽減に努める。</a:t>
          </a:r>
          <a:endParaRPr kumimoji="1" lang="ja-JP" altLang="en-US" sz="1800" b="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ける基金については、特に財政調整基金について、地方消費税交付金や地方交付税等の一般財源の増と、新型コロナウイルス感染症拡大による事業中止や縮小による歳出額の減少により、基金繰入額以上に積み戻すことができ、基金全体としても増となっていた。</a:t>
          </a:r>
          <a:endPar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　令和４年度においては、財政調整基金について、歳入における地方交付税や地方特例交付金等一般財源の減少と、歳出における新型コロナウイルス感染症への市独自の対応策や事業の再開などによる人件費や物件費等の増加、また、最終補正予算（専決処分）時に積立額を抑えて翌年度繰越額としたことにより、基金繰入額以上の積み戻しとならず、前年度比</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4</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千</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8</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百万円減少した。</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減債基金については、大型事業の元金償還開始により前年度比</a:t>
          </a:r>
          <a:r>
            <a:rPr lang="en-US" altLang="ja-JP"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4</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千</a:t>
          </a:r>
          <a:r>
            <a:rPr lang="en-US" altLang="ja-JP"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4</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百円減少。その他特定目的基金において、再編交付金事業基金の新設により</a:t>
          </a:r>
          <a:r>
            <a:rPr lang="en-US" altLang="ja-JP"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7</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億</a:t>
          </a:r>
          <a:r>
            <a:rPr lang="en-US" altLang="ja-JP"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7</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千</a:t>
          </a:r>
          <a:r>
            <a:rPr lang="en-US" altLang="ja-JP"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7</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百万円の増加、ふるさと納税寄附基金においては、寄付額より基金繰入が下回ったことから、前年度比</a:t>
          </a:r>
          <a:r>
            <a:rPr lang="en-US" altLang="ja-JP"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7</a:t>
          </a:r>
          <a:r>
            <a:rPr lang="ja-JP" altLang="en-US" sz="130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mn-cs"/>
            </a:rPr>
            <a:t>百万円の増加となった</a:t>
          </a:r>
          <a:r>
            <a:rPr lang="ja-JP" altLang="en-US" sz="1300" b="0" i="0" u="none" strike="noStrike" baseline="0">
              <a:solidFill>
                <a:srgbClr val="FF0000"/>
              </a:solidFill>
              <a:latin typeface="ＭＳ ゴシック" panose="020B0609070205080204" pitchFamily="49" charset="-128"/>
              <a:ea typeface="ＭＳ ゴシック" panose="020B0609070205080204" pitchFamily="49" charset="-128"/>
              <a:cs typeface="+mn-cs"/>
            </a:rPr>
            <a:t>。</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基金全体としては、前年度比</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7</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億</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7</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千</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9</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ついては、基金全体としては増額となっているものの、主に再編交付金事業基金の新設と積立による増額となっている。財政調整基金については、一般財源歳入の減少と義務的経費を含む歳出額の増加により、繰入額に対して十分な積戻しができなかったことで減少となっている。弾力的な財政運用に必要となる財政調整基金の確保を図るため、事務事業評価とスクラップアンドビルドを基調とした事業精査による歳出の抑制と、歳出の獲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再編交付金事業基金：再編交付金を活用する事業のうち、継続して取り組む必要のある事業に充当する。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lv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公共施設建設基金：西之表市公共施設建設事業の財源に充てる。</a:t>
          </a:r>
        </a:p>
        <a:p>
          <a:pPr lv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ふるさと応援寄附基金：ふるさと応援寄附金を積み立て、寄付者が希望する使途に応じた事業に充当する。</a:t>
          </a:r>
        </a:p>
        <a:p>
          <a:pPr lv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都市計画事業基金：都市計画事業の円滑な推進を図るため、事業認可を受けた事業に充当する。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lvl="0"/>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再編交付金事業基金：基金の新設及び充当先の事業費に応じた積立を行ったことによる増額。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月補正予算（第６号）における市有地売却による財産収入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ふるさと応援寄附基金：翌年度の当初予算において事業への充当を行った額より、寄付金が上回ったため増額となった。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年度で充当する事業がなくなったため、当該年度の都市計画税全額を積み立てた。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公共施設建設基金においては、今後、公共施設等の長寿命化対策事業の更なる増加が見込まることから、一定額を確保していく。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ふるさと応援寄附基金については、引き続きふるさと応援寄附金を積立て、速やかに寄付者の希望使途に応じた事業に充当する。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年度改定予定の都市計画マスタープランに基づく都市計画事業認可事業に充当する。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歳入における地方交付税や地方特例交付金等一般財源の減少と、歳出における新型コロナウイルス感染症への市独自の対応策や事業の再開などによる人件費や物件費等の増加、また、最終補正予算（専決処分）時に積立額を抑えて翌年度繰越額としたことにより、基金繰入額以上の積み戻しとならず、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依存財源である地方交付税や国県支出金の変動や扶助費など社会保障関連経費の伸びが不透明であるため、財政調整基金による財源調整を行ってきた。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今年度は基金繰入額が昨年度比で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と大幅に上昇しており、今後更に物価高騰等による経常コストの上昇も見込まれるため、歳入の確保に努めるとともに、さらに事務事業評価をベースとした事業精査により歳出の抑制を図り、基金繰入額が過大とな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年度繰越の防災行政無線（デジタル化）設置事業に係る元利償還金が令和４年度から開始されたことに伴い、基金からの繰入を開始したことにより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今後も公共施設等の長寿命化対策事業の増加や市営住宅建替事業が見込まれることから、西之表市長期振興計画実施計画運用基準に基づき、事業規模が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億円程度になる事業を実施する担保として、事業開始から償還までに事業費相当分の積立を行う。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0CE1EF-688A-4ACA-8FB8-47AB9CD60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56EA08-6C12-4F3F-AC7C-A393EA2139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178D4A3-7C69-4C4C-8A68-3229BE4A6AD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5E45F03C-B550-43F3-8BA6-518AEF6C10D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F60B393-D6F4-4DDA-9B23-7AB74FCBD36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C4FAD98-8189-48F6-8992-0A106ABD65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80FC3ECB-AB28-49E8-83AA-568247B6BB9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A093DB75-7FB1-45F9-A5A6-6663F695D0D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416429BA-3C27-42EF-A8C5-F2BD749AF8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76BD384-E913-4F19-A255-D8E7ABFA41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ACD3AD29-D41A-48E5-B31F-33175720DE3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7D8F2E2F-EEF4-4554-81CD-815C4B2CD6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5BCFF864-55D2-444B-B4B9-94A149AEBC9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1FEAB18-922A-4C66-B3CA-047488307C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B979587-A7C1-4B04-9493-908FF6B25A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012BB4F-DFA2-4EA2-9E22-ED20DF7AEE7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2C7A3B21-BF8D-4518-8ED4-6F28B6C948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5D1CC9A-A32B-46EB-93FF-6442596309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8166438B-EDEF-48B0-B308-725ADB455A0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E8E32A52-A0B0-4ADB-AF67-456F95B04F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6A6F2B50-8A37-4C9B-B658-F3F34A4EA9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EC0ECF0-4915-4E60-B32D-548F4D469D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61670BF-E8EA-4DCE-9109-991FD5E3EA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ED022E6-ADF3-4688-AE3B-17545D4BC4F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5D7D3FC-3F38-4C81-AEDD-776D047426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4F88C10-3CBC-4399-906D-EA289AAB3F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2B0259D3-723B-4706-A330-ED5788AF37B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57EA34A-8525-41F8-9AD8-691B7F4911D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5F0A5CD-B718-42F4-BCA8-134A7D21095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6AF9DD7F-D7D3-47E3-A28B-B2A326C6E44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EF72454-4ECD-4FA4-AA0D-E37AB0D446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FC90E968-9680-47AC-B400-800A45D26FE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9B5000B-C93B-45FF-B3DB-3C3F975444C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BAD76249-B5CA-4CF8-BD9E-1070954D81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53B3B8BC-AF89-4CD8-8C1C-2B17A81D772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F607BC74-2DE2-45F0-B2AD-0DEE1F34C5F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EAF88A1-8893-439D-9CC0-33EAF0B9F94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3E61993B-7A58-4A33-9DA5-E25563FE5E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7BF6647C-44B2-407B-9B41-D246AB4A257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849CF7E-BA3A-4FB4-BE07-3183BD25EB6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A590A2E-3FAC-4BCF-A735-F2128CA5E56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76CF868F-0F25-442E-9B19-6B579B0E3FB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76E9E972-6222-4031-9678-B926364163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54F92CB1-6B35-48D8-9D0F-A146680DEF8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042798D-5263-4CD2-B3B5-F9FF6B92B3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5041C25-052C-40F6-A507-FB8AF7CA95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A9B308F2-4EA2-4B4C-9308-5C996529D2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E39A91E7-D7E5-47FC-8288-4C29458A0E2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CDDD17FD-E929-4742-8FB4-6AEF2A2266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平均及び</a:t>
          </a:r>
          <a:r>
            <a:rPr kumimoji="1" lang="ja-JP" altLang="ja-JP" sz="1100">
              <a:solidFill>
                <a:schemeClr val="dk1"/>
              </a:solidFill>
              <a:effectLst/>
              <a:latin typeface="+mn-lt"/>
              <a:ea typeface="+mn-ea"/>
              <a:cs typeface="+mn-cs"/>
            </a:rPr>
            <a:t>鹿児島県平均</a:t>
          </a:r>
          <a:r>
            <a:rPr kumimoji="1" lang="ja-JP" altLang="en-US" sz="1100">
              <a:solidFill>
                <a:schemeClr val="dk1"/>
              </a:solidFill>
              <a:effectLst/>
              <a:latin typeface="+mn-lt"/>
              <a:ea typeface="+mn-ea"/>
              <a:cs typeface="+mn-cs"/>
            </a:rPr>
            <a:t>と同程度</a:t>
          </a:r>
          <a:r>
            <a:rPr kumimoji="1" lang="ja-JP" altLang="ja-JP" sz="1100">
              <a:solidFill>
                <a:schemeClr val="dk1"/>
              </a:solidFill>
              <a:effectLst/>
              <a:latin typeface="+mn-lt"/>
              <a:ea typeface="+mn-ea"/>
              <a:cs typeface="+mn-cs"/>
            </a:rPr>
            <a:t>である。</a:t>
          </a:r>
          <a:endParaRPr lang="ja-JP" altLang="ja-JP">
            <a:effectLst/>
          </a:endParaRPr>
        </a:p>
        <a:p>
          <a:r>
            <a:rPr kumimoji="1" lang="ja-JP" altLang="en-US" sz="1100">
              <a:solidFill>
                <a:schemeClr val="dk1"/>
              </a:solidFill>
              <a:effectLst/>
              <a:latin typeface="+mn-lt"/>
              <a:ea typeface="+mn-ea"/>
              <a:cs typeface="+mn-cs"/>
            </a:rPr>
            <a:t>当市では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年間で延床面積</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％削減を目標に据え、</a:t>
          </a:r>
          <a:r>
            <a:rPr kumimoji="1" lang="ja-JP" altLang="ja-JP" sz="1100">
              <a:solidFill>
                <a:schemeClr val="dk1"/>
              </a:solidFill>
              <a:effectLst/>
              <a:latin typeface="+mn-lt"/>
              <a:ea typeface="+mn-ea"/>
              <a:cs typeface="+mn-cs"/>
            </a:rPr>
            <a:t>個別計画（長寿命化計画）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概ね策定</a:t>
          </a:r>
          <a:r>
            <a:rPr kumimoji="1" lang="ja-JP" altLang="en-US" sz="1100">
              <a:solidFill>
                <a:schemeClr val="dk1"/>
              </a:solidFill>
              <a:effectLst/>
              <a:latin typeface="+mn-lt"/>
              <a:ea typeface="+mn-ea"/>
              <a:cs typeface="+mn-cs"/>
            </a:rPr>
            <a:t>済みである。</a:t>
          </a:r>
          <a:r>
            <a:rPr kumimoji="1" lang="ja-JP" altLang="ja-JP" sz="1100">
              <a:solidFill>
                <a:schemeClr val="dk1"/>
              </a:solidFill>
              <a:effectLst/>
              <a:latin typeface="+mn-lt"/>
              <a:ea typeface="+mn-ea"/>
              <a:cs typeface="+mn-cs"/>
            </a:rPr>
            <a:t>両計画に基づ</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更新・統廃合・長寿命化実施</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施設の維持管理を適切に進め</a:t>
          </a:r>
          <a:r>
            <a:rPr kumimoji="1" lang="ja-JP" altLang="en-US" sz="1100">
              <a:solidFill>
                <a:schemeClr val="dk1"/>
              </a:solidFill>
              <a:effectLst/>
              <a:latin typeface="+mn-lt"/>
              <a:ea typeface="+mn-ea"/>
              <a:cs typeface="+mn-cs"/>
            </a:rPr>
            <a:t>ており、昨年度数値と比較しても伸びが緩やかになっている。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23B6DD5-258A-41DB-8705-3C644B691A9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5A3BC8D-A4FC-4E78-801F-D8138D6FF9C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64DA4B1D-DE77-4A82-A4A0-B207C596722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D4014212-FEAB-47D8-8692-C52DC0E9749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51EF3235-152D-41EF-B042-7AD130DFBF63}"/>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2B38DD8A-C96B-413D-8888-3A49DFF5758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64953E55-8CF3-4C44-AA61-BC8A81B27F9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4380A3C4-9073-4FBD-BF9C-6D4DF5671E1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5A6EA58-49D6-4BA3-9DA6-42F8B264DB3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97DFB9F5-D3BE-4B02-AC81-B06B2652654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FCB51DAB-0ED8-402A-9BE8-4D156E1CDB1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DE557809-9F3D-4CFC-9585-22C0F36250E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EC05C8E4-B86A-493B-962F-EAAACBA82BE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61695F9-9262-4C33-A4AC-613496BABA9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6C28F2FB-7B84-4F27-82B5-E3FD5065732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9986E90-418C-455F-8011-30CB45F0864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7" name="直線コネクタ 66">
          <a:extLst>
            <a:ext uri="{FF2B5EF4-FFF2-40B4-BE49-F238E27FC236}">
              <a16:creationId xmlns:a16="http://schemas.microsoft.com/office/drawing/2014/main" id="{1465E2CE-B1F5-4608-BFB3-89E38D56EDB5}"/>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8" name="有形固定資産減価償却率最小値テキスト">
          <a:extLst>
            <a:ext uri="{FF2B5EF4-FFF2-40B4-BE49-F238E27FC236}">
              <a16:creationId xmlns:a16="http://schemas.microsoft.com/office/drawing/2014/main" id="{E642419B-D373-48CD-B786-12A861BD3AB9}"/>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9" name="直線コネクタ 68">
          <a:extLst>
            <a:ext uri="{FF2B5EF4-FFF2-40B4-BE49-F238E27FC236}">
              <a16:creationId xmlns:a16="http://schemas.microsoft.com/office/drawing/2014/main" id="{5FBA79F7-6C99-4120-B450-B39890FA70EE}"/>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0" name="有形固定資産減価償却率最大値テキスト">
          <a:extLst>
            <a:ext uri="{FF2B5EF4-FFF2-40B4-BE49-F238E27FC236}">
              <a16:creationId xmlns:a16="http://schemas.microsoft.com/office/drawing/2014/main" id="{102879A2-DC7D-4BA3-83E4-DB03E5FD780B}"/>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1" name="直線コネクタ 70">
          <a:extLst>
            <a:ext uri="{FF2B5EF4-FFF2-40B4-BE49-F238E27FC236}">
              <a16:creationId xmlns:a16="http://schemas.microsoft.com/office/drawing/2014/main" id="{71C34E2E-5CB2-40F8-95E3-0CD9141D7D99}"/>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2" name="有形固定資産減価償却率平均値テキスト">
          <a:extLst>
            <a:ext uri="{FF2B5EF4-FFF2-40B4-BE49-F238E27FC236}">
              <a16:creationId xmlns:a16="http://schemas.microsoft.com/office/drawing/2014/main" id="{4EAF526A-8177-43F7-9D38-A9146A8DA583}"/>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3" name="フローチャート: 判断 72">
          <a:extLst>
            <a:ext uri="{FF2B5EF4-FFF2-40B4-BE49-F238E27FC236}">
              <a16:creationId xmlns:a16="http://schemas.microsoft.com/office/drawing/2014/main" id="{0A45923B-F5CE-43E0-917D-1D38D701E00E}"/>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4" name="フローチャート: 判断 73">
          <a:extLst>
            <a:ext uri="{FF2B5EF4-FFF2-40B4-BE49-F238E27FC236}">
              <a16:creationId xmlns:a16="http://schemas.microsoft.com/office/drawing/2014/main" id="{07245AA3-6687-494D-8D9A-E5AA77CF4CCB}"/>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5" name="フローチャート: 判断 74">
          <a:extLst>
            <a:ext uri="{FF2B5EF4-FFF2-40B4-BE49-F238E27FC236}">
              <a16:creationId xmlns:a16="http://schemas.microsoft.com/office/drawing/2014/main" id="{26DDA268-37A7-4D82-96F3-76A06915540A}"/>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6" name="フローチャート: 判断 75">
          <a:extLst>
            <a:ext uri="{FF2B5EF4-FFF2-40B4-BE49-F238E27FC236}">
              <a16:creationId xmlns:a16="http://schemas.microsoft.com/office/drawing/2014/main" id="{301CEDAB-9F55-4EDB-9163-EC2EC3383933}"/>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7" name="フローチャート: 判断 76">
          <a:extLst>
            <a:ext uri="{FF2B5EF4-FFF2-40B4-BE49-F238E27FC236}">
              <a16:creationId xmlns:a16="http://schemas.microsoft.com/office/drawing/2014/main" id="{0A20864C-5E95-470E-8523-5F6746078EED}"/>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CBC3FAC-BD1B-4C16-96BB-B196BCCF70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D011D44-5379-407B-AFC6-96D5CFA97AB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CE411A7-1BD7-42DE-8B11-9FE77A7FB9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9F215B5-F519-4E27-9F53-14E96AAD83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2F34C56-BFED-4B10-A1AE-3CD5BEA70A1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3" name="楕円 82">
          <a:extLst>
            <a:ext uri="{FF2B5EF4-FFF2-40B4-BE49-F238E27FC236}">
              <a16:creationId xmlns:a16="http://schemas.microsoft.com/office/drawing/2014/main" id="{A52476DA-8829-4151-88E8-CE68CD908BBE}"/>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84" name="有形固定資産減価償却率該当値テキスト">
          <a:extLst>
            <a:ext uri="{FF2B5EF4-FFF2-40B4-BE49-F238E27FC236}">
              <a16:creationId xmlns:a16="http://schemas.microsoft.com/office/drawing/2014/main" id="{CC67C36B-B348-4071-A694-10029214BB5A}"/>
            </a:ext>
          </a:extLst>
        </xdr:cNvPr>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118851</xdr:rowOff>
    </xdr:from>
    <xdr:to>
      <xdr:col>19</xdr:col>
      <xdr:colOff>187325</xdr:colOff>
      <xdr:row>31</xdr:row>
      <xdr:rowOff>49001</xdr:rowOff>
    </xdr:to>
    <xdr:sp macro="" textlink="">
      <xdr:nvSpPr>
        <xdr:cNvPr id="85" name="楕円 84">
          <a:extLst>
            <a:ext uri="{FF2B5EF4-FFF2-40B4-BE49-F238E27FC236}">
              <a16:creationId xmlns:a16="http://schemas.microsoft.com/office/drawing/2014/main" id="{65A927B5-B4FD-4C42-A4BA-638A224FFD12}"/>
            </a:ext>
          </a:extLst>
        </xdr:cNvPr>
        <xdr:cNvSpPr/>
      </xdr:nvSpPr>
      <xdr:spPr>
        <a:xfrm>
          <a:off x="4000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169651</xdr:rowOff>
    </xdr:from>
    <xdr:to>
      <xdr:col>23</xdr:col>
      <xdr:colOff>85725</xdr:colOff>
      <xdr:row>31</xdr:row>
      <xdr:rowOff>21590</xdr:rowOff>
    </xdr:to>
    <xdr:cxnSp macro="">
      <xdr:nvCxnSpPr>
        <xdr:cNvPr id="86" name="直線コネクタ 85">
          <a:extLst>
            <a:ext uri="{FF2B5EF4-FFF2-40B4-BE49-F238E27FC236}">
              <a16:creationId xmlns:a16="http://schemas.microsoft.com/office/drawing/2014/main" id="{803E0232-498E-4666-9E22-0E48C7F36607}"/>
            </a:ext>
          </a:extLst>
        </xdr:cNvPr>
        <xdr:cNvCxnSpPr/>
      </xdr:nvCxnSpPr>
      <xdr:spPr>
        <a:xfrm>
          <a:off x="4051300" y="6084676"/>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87" name="楕円 86">
          <a:extLst>
            <a:ext uri="{FF2B5EF4-FFF2-40B4-BE49-F238E27FC236}">
              <a16:creationId xmlns:a16="http://schemas.microsoft.com/office/drawing/2014/main" id="{450A0639-8225-4BDC-9BE1-3C5DD3D8ADA4}"/>
            </a:ext>
          </a:extLst>
        </xdr:cNvPr>
        <xdr:cNvSpPr/>
      </xdr:nvSpPr>
      <xdr:spPr>
        <a:xfrm>
          <a:off x="3238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140864</xdr:rowOff>
    </xdr:from>
    <xdr:to>
      <xdr:col>19</xdr:col>
      <xdr:colOff>136525</xdr:colOff>
      <xdr:row>30</xdr:row>
      <xdr:rowOff>169651</xdr:rowOff>
    </xdr:to>
    <xdr:cxnSp macro="">
      <xdr:nvCxnSpPr>
        <xdr:cNvPr id="88" name="直線コネクタ 87">
          <a:extLst>
            <a:ext uri="{FF2B5EF4-FFF2-40B4-BE49-F238E27FC236}">
              <a16:creationId xmlns:a16="http://schemas.microsoft.com/office/drawing/2014/main" id="{3900AD36-865E-4F3F-9CFA-3273EB9784BC}"/>
            </a:ext>
          </a:extLst>
        </xdr:cNvPr>
        <xdr:cNvCxnSpPr/>
      </xdr:nvCxnSpPr>
      <xdr:spPr>
        <a:xfrm>
          <a:off x="3289300" y="605588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39688</xdr:rowOff>
    </xdr:from>
    <xdr:to>
      <xdr:col>11</xdr:col>
      <xdr:colOff>187325</xdr:colOff>
      <xdr:row>30</xdr:row>
      <xdr:rowOff>141288</xdr:rowOff>
    </xdr:to>
    <xdr:sp macro="" textlink="">
      <xdr:nvSpPr>
        <xdr:cNvPr id="89" name="楕円 88">
          <a:extLst>
            <a:ext uri="{FF2B5EF4-FFF2-40B4-BE49-F238E27FC236}">
              <a16:creationId xmlns:a16="http://schemas.microsoft.com/office/drawing/2014/main" id="{9BA60ABF-31B6-4FF9-A0FD-F9BD09DCC581}"/>
            </a:ext>
          </a:extLst>
        </xdr:cNvPr>
        <xdr:cNvSpPr/>
      </xdr:nvSpPr>
      <xdr:spPr>
        <a:xfrm>
          <a:off x="2476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90488</xdr:rowOff>
    </xdr:from>
    <xdr:to>
      <xdr:col>15</xdr:col>
      <xdr:colOff>136525</xdr:colOff>
      <xdr:row>30</xdr:row>
      <xdr:rowOff>140864</xdr:rowOff>
    </xdr:to>
    <xdr:cxnSp macro="">
      <xdr:nvCxnSpPr>
        <xdr:cNvPr id="90" name="直線コネクタ 89">
          <a:extLst>
            <a:ext uri="{FF2B5EF4-FFF2-40B4-BE49-F238E27FC236}">
              <a16:creationId xmlns:a16="http://schemas.microsoft.com/office/drawing/2014/main" id="{F047272C-2B58-425B-922D-983E9B92A313}"/>
            </a:ext>
          </a:extLst>
        </xdr:cNvPr>
        <xdr:cNvCxnSpPr/>
      </xdr:nvCxnSpPr>
      <xdr:spPr>
        <a:xfrm>
          <a:off x="2527300" y="6005513"/>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7303</xdr:rowOff>
    </xdr:from>
    <xdr:to>
      <xdr:col>7</xdr:col>
      <xdr:colOff>187325</xdr:colOff>
      <xdr:row>30</xdr:row>
      <xdr:rowOff>108903</xdr:rowOff>
    </xdr:to>
    <xdr:sp macro="" textlink="">
      <xdr:nvSpPr>
        <xdr:cNvPr id="91" name="楕円 90">
          <a:extLst>
            <a:ext uri="{FF2B5EF4-FFF2-40B4-BE49-F238E27FC236}">
              <a16:creationId xmlns:a16="http://schemas.microsoft.com/office/drawing/2014/main" id="{DD404FE9-7046-4314-B187-376DA1900C80}"/>
            </a:ext>
          </a:extLst>
        </xdr:cNvPr>
        <xdr:cNvSpPr/>
      </xdr:nvSpPr>
      <xdr:spPr>
        <a:xfrm>
          <a:off x="1714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58103</xdr:rowOff>
    </xdr:from>
    <xdr:to>
      <xdr:col>11</xdr:col>
      <xdr:colOff>136525</xdr:colOff>
      <xdr:row>30</xdr:row>
      <xdr:rowOff>90488</xdr:rowOff>
    </xdr:to>
    <xdr:cxnSp macro="">
      <xdr:nvCxnSpPr>
        <xdr:cNvPr id="92" name="直線コネクタ 91">
          <a:extLst>
            <a:ext uri="{FF2B5EF4-FFF2-40B4-BE49-F238E27FC236}">
              <a16:creationId xmlns:a16="http://schemas.microsoft.com/office/drawing/2014/main" id="{B10002A5-3B61-4FEA-A0BF-EBCFBB50B754}"/>
            </a:ext>
          </a:extLst>
        </xdr:cNvPr>
        <xdr:cNvCxnSpPr/>
      </xdr:nvCxnSpPr>
      <xdr:spPr>
        <a:xfrm>
          <a:off x="1765300" y="597312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3" name="n_1aveValue有形固定資産減価償却率">
          <a:extLst>
            <a:ext uri="{FF2B5EF4-FFF2-40B4-BE49-F238E27FC236}">
              <a16:creationId xmlns:a16="http://schemas.microsoft.com/office/drawing/2014/main" id="{80CB0660-FE44-460E-8E8E-6663DBB3D662}"/>
            </a:ext>
          </a:extLst>
        </xdr:cNvPr>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4" name="n_2aveValue有形固定資産減価償却率">
          <a:extLst>
            <a:ext uri="{FF2B5EF4-FFF2-40B4-BE49-F238E27FC236}">
              <a16:creationId xmlns:a16="http://schemas.microsoft.com/office/drawing/2014/main" id="{BAA02041-9281-4312-BD8B-840620D227D8}"/>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5" name="n_3aveValue有形固定資産減価償却率">
          <a:extLst>
            <a:ext uri="{FF2B5EF4-FFF2-40B4-BE49-F238E27FC236}">
              <a16:creationId xmlns:a16="http://schemas.microsoft.com/office/drawing/2014/main" id="{715AD163-96EF-4B15-8F60-BBAAFAFF2E8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6" name="n_4aveValue有形固定資産減価償却率">
          <a:extLst>
            <a:ext uri="{FF2B5EF4-FFF2-40B4-BE49-F238E27FC236}">
              <a16:creationId xmlns:a16="http://schemas.microsoft.com/office/drawing/2014/main" id="{21D3E3F2-DD92-49BE-9837-4D300FC500D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40128</xdr:rowOff>
    </xdr:from>
    <xdr:ext cx="405111" cy="259045"/>
    <xdr:sp macro="" textlink="">
      <xdr:nvSpPr>
        <xdr:cNvPr id="97" name="n_1mainValue有形固定資産減価償却率">
          <a:extLst>
            <a:ext uri="{FF2B5EF4-FFF2-40B4-BE49-F238E27FC236}">
              <a16:creationId xmlns:a16="http://schemas.microsoft.com/office/drawing/2014/main" id="{E51270FE-DE15-46C8-A12D-53580702C937}"/>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36741</xdr:rowOff>
    </xdr:from>
    <xdr:ext cx="405111" cy="259045"/>
    <xdr:sp macro="" textlink="">
      <xdr:nvSpPr>
        <xdr:cNvPr id="98" name="n_2mainValue有形固定資産減価償却率">
          <a:extLst>
            <a:ext uri="{FF2B5EF4-FFF2-40B4-BE49-F238E27FC236}">
              <a16:creationId xmlns:a16="http://schemas.microsoft.com/office/drawing/2014/main" id="{E0989248-1F11-44C7-8943-6EC7E7C25029}"/>
            </a:ext>
          </a:extLst>
        </xdr:cNvPr>
        <xdr:cNvSpPr txBox="1"/>
      </xdr:nvSpPr>
      <xdr:spPr>
        <a:xfrm>
          <a:off x="3086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157815</xdr:rowOff>
    </xdr:from>
    <xdr:ext cx="405111" cy="259045"/>
    <xdr:sp macro="" textlink="">
      <xdr:nvSpPr>
        <xdr:cNvPr id="99" name="n_3mainValue有形固定資産減価償却率">
          <a:extLst>
            <a:ext uri="{FF2B5EF4-FFF2-40B4-BE49-F238E27FC236}">
              <a16:creationId xmlns:a16="http://schemas.microsoft.com/office/drawing/2014/main" id="{01CA1145-13B6-4FC4-9A26-9196CB386AA8}"/>
            </a:ext>
          </a:extLst>
        </xdr:cNvPr>
        <xdr:cNvSpPr txBox="1"/>
      </xdr:nvSpPr>
      <xdr:spPr>
        <a:xfrm>
          <a:off x="2324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125430</xdr:rowOff>
    </xdr:from>
    <xdr:ext cx="405111" cy="259045"/>
    <xdr:sp macro="" textlink="">
      <xdr:nvSpPr>
        <xdr:cNvPr id="100" name="n_4mainValue有形固定資産減価償却率">
          <a:extLst>
            <a:ext uri="{FF2B5EF4-FFF2-40B4-BE49-F238E27FC236}">
              <a16:creationId xmlns:a16="http://schemas.microsoft.com/office/drawing/2014/main" id="{6D363B91-A7DC-4D91-B284-AC24C3254BA7}"/>
            </a:ext>
          </a:extLst>
        </xdr:cNvPr>
        <xdr:cNvSpPr txBox="1"/>
      </xdr:nvSpPr>
      <xdr:spPr>
        <a:xfrm>
          <a:off x="15627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EB10187-7AD5-4363-9A06-816EB83C3BD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42DD0E5-C513-4024-BC4C-E81C50FCF5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B9EA492-EE39-4887-AB5F-9F2C4C2DE6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E8FCEC2-6E3E-42DF-99E7-6B78494BE6F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156A03F-4AB9-414D-BB06-A584AE84DF3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CF28F13-909C-4DC5-8E1E-CC5E4B8779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FEAA40D-BEA9-437C-9849-FBE7EA2E586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38EAE4B-C17E-468C-B9DF-FABA2A4758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2DF177F-4157-4F46-9EE3-CC39F1905F0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454454E-EFD0-456E-8B0C-0475AEB5663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93EDE7D-F50A-4D0D-AF1A-00139AF1DE8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191B07A-4083-4146-B98D-345FA3C4B22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8B643C3-A4FD-4DF4-8423-EBD38C27F0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債務償還比率は、鹿児島県平均や全国平均及び類似団体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平均を下回っている。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年度以降の新規発行地方債額の抑制により、令和４年度も</a:t>
          </a:r>
          <a:r>
            <a:rPr kumimoji="1" lang="ja-JP" altLang="ja-JP" sz="1100">
              <a:solidFill>
                <a:schemeClr val="dk1"/>
              </a:solidFill>
              <a:effectLst/>
              <a:latin typeface="+mn-lt"/>
              <a:ea typeface="+mn-ea"/>
              <a:cs typeface="+mn-cs"/>
            </a:rPr>
            <a:t>償還額が発行額を上回</a:t>
          </a:r>
          <a:r>
            <a:rPr kumimoji="1" lang="ja-JP" altLang="en-US" sz="1100">
              <a:solidFill>
                <a:schemeClr val="dk1"/>
              </a:solidFill>
              <a:effectLst/>
              <a:latin typeface="+mn-lt"/>
              <a:ea typeface="+mn-ea"/>
              <a:cs typeface="+mn-cs"/>
            </a:rPr>
            <a:t>ったことで、約</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億円の地方債</a:t>
          </a:r>
          <a:r>
            <a:rPr kumimoji="1" lang="ja-JP" altLang="ja-JP" sz="1100">
              <a:solidFill>
                <a:schemeClr val="dk1"/>
              </a:solidFill>
              <a:effectLst/>
              <a:latin typeface="+mn-lt"/>
              <a:ea typeface="+mn-ea"/>
              <a:cs typeface="+mn-cs"/>
            </a:rPr>
            <a:t>残高減少とな</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それに伴って</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。今後も年度予算での償還額以上の借入を行わない等の対応を行い、地方債の平準化を進める。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C8569D6-117B-4EA4-8B5C-9C1CA0BCA3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FD7C0FFC-4D07-41FA-BC88-3798592529A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52A3051-3628-4C59-8AC9-AC3CFCFB41F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F5081FEB-32D0-453D-B2C9-ABFB8AB1A9D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95DC4D3-42A6-42B9-A1B3-AAE636CB90E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9FEAD578-95A1-4146-BE26-3B1DE621F96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09BC163-F449-49B4-9F93-54974CEC7B0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CCA828A1-DF1E-4EE1-B463-17477DFBD4A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3359042-3C52-4327-A42C-3B072067D40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99CCFF6E-CEAE-4ADE-BE43-7883EF524FF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886393BD-E196-49A4-98F3-3F42C6ACB41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C8494F1-323B-4A90-BB95-04F50B6EA07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773171F-4C8F-4E22-8EF3-8A59D5D999F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A7FD906-439C-426D-84F8-14225AAD411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77B8DD4-86BB-451C-A9CF-8C882701765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9" name="直線コネクタ 128">
          <a:extLst>
            <a:ext uri="{FF2B5EF4-FFF2-40B4-BE49-F238E27FC236}">
              <a16:creationId xmlns:a16="http://schemas.microsoft.com/office/drawing/2014/main" id="{16F6E189-4871-4245-A75C-612754B6D622}"/>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0" name="債務償還比率最小値テキスト">
          <a:extLst>
            <a:ext uri="{FF2B5EF4-FFF2-40B4-BE49-F238E27FC236}">
              <a16:creationId xmlns:a16="http://schemas.microsoft.com/office/drawing/2014/main" id="{A5D00082-2005-48E8-8729-62466718F953}"/>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1" name="直線コネクタ 130">
          <a:extLst>
            <a:ext uri="{FF2B5EF4-FFF2-40B4-BE49-F238E27FC236}">
              <a16:creationId xmlns:a16="http://schemas.microsoft.com/office/drawing/2014/main" id="{03CA84F5-1E56-424E-B43E-40CEBACCB8EF}"/>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E75AD653-9FEF-458D-8602-0BFD0C6565C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6F61FF29-4B6F-4437-96A9-580EDB649BF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4" name="債務償還比率平均値テキスト">
          <a:extLst>
            <a:ext uri="{FF2B5EF4-FFF2-40B4-BE49-F238E27FC236}">
              <a16:creationId xmlns:a16="http://schemas.microsoft.com/office/drawing/2014/main" id="{D7C46D76-780A-4AB8-BF91-810C2D7A2ACA}"/>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5" name="フローチャート: 判断 134">
          <a:extLst>
            <a:ext uri="{FF2B5EF4-FFF2-40B4-BE49-F238E27FC236}">
              <a16:creationId xmlns:a16="http://schemas.microsoft.com/office/drawing/2014/main" id="{4E516955-4190-493D-B668-4DD6CA04C559}"/>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6" name="フローチャート: 判断 135">
          <a:extLst>
            <a:ext uri="{FF2B5EF4-FFF2-40B4-BE49-F238E27FC236}">
              <a16:creationId xmlns:a16="http://schemas.microsoft.com/office/drawing/2014/main" id="{D116AF64-AFE0-4155-9E59-BD22414A379A}"/>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7" name="フローチャート: 判断 136">
          <a:extLst>
            <a:ext uri="{FF2B5EF4-FFF2-40B4-BE49-F238E27FC236}">
              <a16:creationId xmlns:a16="http://schemas.microsoft.com/office/drawing/2014/main" id="{109F6BF1-F5BF-4EBD-89F8-F71219991A46}"/>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8" name="フローチャート: 判断 137">
          <a:extLst>
            <a:ext uri="{FF2B5EF4-FFF2-40B4-BE49-F238E27FC236}">
              <a16:creationId xmlns:a16="http://schemas.microsoft.com/office/drawing/2014/main" id="{8DC7F2A5-DB14-46CD-A6AF-F0BFB80AC02E}"/>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9" name="フローチャート: 判断 138">
          <a:extLst>
            <a:ext uri="{FF2B5EF4-FFF2-40B4-BE49-F238E27FC236}">
              <a16:creationId xmlns:a16="http://schemas.microsoft.com/office/drawing/2014/main" id="{FDA83364-971C-4615-87F0-3FA015F2551A}"/>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FF3F42E-94D1-4E04-AA5A-90E0F55F56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8E29288-98A6-40FA-BAB3-B493790692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D2FF63-8CDF-452D-AA03-BC4FBECA61E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FCFE929-7769-43FD-BDF2-DC1A76BA277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4621EDA-F5BE-4F95-BEE2-2237537E10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69053</xdr:rowOff>
    </xdr:from>
    <xdr:to>
      <xdr:col>76</xdr:col>
      <xdr:colOff>73025</xdr:colOff>
      <xdr:row>28</xdr:row>
      <xdr:rowOff>170653</xdr:rowOff>
    </xdr:to>
    <xdr:sp macro="" textlink="">
      <xdr:nvSpPr>
        <xdr:cNvPr id="145" name="楕円 144">
          <a:extLst>
            <a:ext uri="{FF2B5EF4-FFF2-40B4-BE49-F238E27FC236}">
              <a16:creationId xmlns:a16="http://schemas.microsoft.com/office/drawing/2014/main" id="{2BB3CD4B-A74A-4D4B-8028-B9214AFCAB3C}"/>
            </a:ext>
          </a:extLst>
        </xdr:cNvPr>
        <xdr:cNvSpPr/>
      </xdr:nvSpPr>
      <xdr:spPr>
        <a:xfrm>
          <a:off x="14744700" y="56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91930</xdr:rowOff>
    </xdr:from>
    <xdr:ext cx="469744" cy="259045"/>
    <xdr:sp macro="" textlink="">
      <xdr:nvSpPr>
        <xdr:cNvPr id="146" name="債務償還比率該当値テキスト">
          <a:extLst>
            <a:ext uri="{FF2B5EF4-FFF2-40B4-BE49-F238E27FC236}">
              <a16:creationId xmlns:a16="http://schemas.microsoft.com/office/drawing/2014/main" id="{4A4DDDC3-FCA7-4AD2-B497-CD25AB9DE86A}"/>
            </a:ext>
          </a:extLst>
        </xdr:cNvPr>
        <xdr:cNvSpPr txBox="1"/>
      </xdr:nvSpPr>
      <xdr:spPr>
        <a:xfrm>
          <a:off x="14846300" y="54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111753</xdr:rowOff>
    </xdr:from>
    <xdr:to>
      <xdr:col>72</xdr:col>
      <xdr:colOff>123825</xdr:colOff>
      <xdr:row>29</xdr:row>
      <xdr:rowOff>41903</xdr:rowOff>
    </xdr:to>
    <xdr:sp macro="" textlink="">
      <xdr:nvSpPr>
        <xdr:cNvPr id="147" name="楕円 146">
          <a:extLst>
            <a:ext uri="{FF2B5EF4-FFF2-40B4-BE49-F238E27FC236}">
              <a16:creationId xmlns:a16="http://schemas.microsoft.com/office/drawing/2014/main" id="{7541DB12-341F-47A1-859A-E0406EA44F9A}"/>
            </a:ext>
          </a:extLst>
        </xdr:cNvPr>
        <xdr:cNvSpPr/>
      </xdr:nvSpPr>
      <xdr:spPr>
        <a:xfrm>
          <a:off x="14033500" y="56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119853</xdr:rowOff>
    </xdr:from>
    <xdr:to>
      <xdr:col>76</xdr:col>
      <xdr:colOff>22225</xdr:colOff>
      <xdr:row>28</xdr:row>
      <xdr:rowOff>162553</xdr:rowOff>
    </xdr:to>
    <xdr:cxnSp macro="">
      <xdr:nvCxnSpPr>
        <xdr:cNvPr id="148" name="直線コネクタ 147">
          <a:extLst>
            <a:ext uri="{FF2B5EF4-FFF2-40B4-BE49-F238E27FC236}">
              <a16:creationId xmlns:a16="http://schemas.microsoft.com/office/drawing/2014/main" id="{BB60B841-A545-4DB3-ABB7-9F6F1FB59060}"/>
            </a:ext>
          </a:extLst>
        </xdr:cNvPr>
        <xdr:cNvCxnSpPr/>
      </xdr:nvCxnSpPr>
      <xdr:spPr>
        <a:xfrm flipV="1">
          <a:off x="14084300" y="5691978"/>
          <a:ext cx="711200" cy="4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57608</xdr:rowOff>
    </xdr:from>
    <xdr:to>
      <xdr:col>68</xdr:col>
      <xdr:colOff>123825</xdr:colOff>
      <xdr:row>29</xdr:row>
      <xdr:rowOff>159208</xdr:rowOff>
    </xdr:to>
    <xdr:sp macro="" textlink="">
      <xdr:nvSpPr>
        <xdr:cNvPr id="149" name="楕円 148">
          <a:extLst>
            <a:ext uri="{FF2B5EF4-FFF2-40B4-BE49-F238E27FC236}">
              <a16:creationId xmlns:a16="http://schemas.microsoft.com/office/drawing/2014/main" id="{07AD8DF3-F56D-4B35-AFA4-6C798284C3AE}"/>
            </a:ext>
          </a:extLst>
        </xdr:cNvPr>
        <xdr:cNvSpPr/>
      </xdr:nvSpPr>
      <xdr:spPr>
        <a:xfrm>
          <a:off x="13271500" y="58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162553</xdr:rowOff>
    </xdr:from>
    <xdr:to>
      <xdr:col>72</xdr:col>
      <xdr:colOff>73025</xdr:colOff>
      <xdr:row>29</xdr:row>
      <xdr:rowOff>108408</xdr:rowOff>
    </xdr:to>
    <xdr:cxnSp macro="">
      <xdr:nvCxnSpPr>
        <xdr:cNvPr id="150" name="直線コネクタ 149">
          <a:extLst>
            <a:ext uri="{FF2B5EF4-FFF2-40B4-BE49-F238E27FC236}">
              <a16:creationId xmlns:a16="http://schemas.microsoft.com/office/drawing/2014/main" id="{FEF4265E-3794-49F1-904C-5FD1E9B67690}"/>
            </a:ext>
          </a:extLst>
        </xdr:cNvPr>
        <xdr:cNvCxnSpPr/>
      </xdr:nvCxnSpPr>
      <xdr:spPr>
        <a:xfrm flipV="1">
          <a:off x="13322300" y="5734678"/>
          <a:ext cx="762000" cy="1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134853</xdr:rowOff>
    </xdr:from>
    <xdr:to>
      <xdr:col>64</xdr:col>
      <xdr:colOff>123825</xdr:colOff>
      <xdr:row>30</xdr:row>
      <xdr:rowOff>65003</xdr:rowOff>
    </xdr:to>
    <xdr:sp macro="" textlink="">
      <xdr:nvSpPr>
        <xdr:cNvPr id="151" name="楕円 150">
          <a:extLst>
            <a:ext uri="{FF2B5EF4-FFF2-40B4-BE49-F238E27FC236}">
              <a16:creationId xmlns:a16="http://schemas.microsoft.com/office/drawing/2014/main" id="{C5E4D921-4455-4570-8D79-11E39BCA4BDF}"/>
            </a:ext>
          </a:extLst>
        </xdr:cNvPr>
        <xdr:cNvSpPr/>
      </xdr:nvSpPr>
      <xdr:spPr>
        <a:xfrm>
          <a:off x="12509500" y="58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108408</xdr:rowOff>
    </xdr:from>
    <xdr:to>
      <xdr:col>68</xdr:col>
      <xdr:colOff>73025</xdr:colOff>
      <xdr:row>30</xdr:row>
      <xdr:rowOff>14203</xdr:rowOff>
    </xdr:to>
    <xdr:cxnSp macro="">
      <xdr:nvCxnSpPr>
        <xdr:cNvPr id="152" name="直線コネクタ 151">
          <a:extLst>
            <a:ext uri="{FF2B5EF4-FFF2-40B4-BE49-F238E27FC236}">
              <a16:creationId xmlns:a16="http://schemas.microsoft.com/office/drawing/2014/main" id="{9484D7F7-A679-4D11-881E-3DAD987B2884}"/>
            </a:ext>
          </a:extLst>
        </xdr:cNvPr>
        <xdr:cNvCxnSpPr/>
      </xdr:nvCxnSpPr>
      <xdr:spPr>
        <a:xfrm flipV="1">
          <a:off x="12560300" y="5851983"/>
          <a:ext cx="7620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118251</xdr:rowOff>
    </xdr:from>
    <xdr:to>
      <xdr:col>60</xdr:col>
      <xdr:colOff>123825</xdr:colOff>
      <xdr:row>31</xdr:row>
      <xdr:rowOff>48401</xdr:rowOff>
    </xdr:to>
    <xdr:sp macro="" textlink="">
      <xdr:nvSpPr>
        <xdr:cNvPr id="153" name="楕円 152">
          <a:extLst>
            <a:ext uri="{FF2B5EF4-FFF2-40B4-BE49-F238E27FC236}">
              <a16:creationId xmlns:a16="http://schemas.microsoft.com/office/drawing/2014/main" id="{05FEBE51-F001-4E5D-9991-EDDF93F3A287}"/>
            </a:ext>
          </a:extLst>
        </xdr:cNvPr>
        <xdr:cNvSpPr/>
      </xdr:nvSpPr>
      <xdr:spPr>
        <a:xfrm>
          <a:off x="11747500" y="60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14203</xdr:rowOff>
    </xdr:from>
    <xdr:to>
      <xdr:col>64</xdr:col>
      <xdr:colOff>73025</xdr:colOff>
      <xdr:row>30</xdr:row>
      <xdr:rowOff>169051</xdr:rowOff>
    </xdr:to>
    <xdr:cxnSp macro="">
      <xdr:nvCxnSpPr>
        <xdr:cNvPr id="154" name="直線コネクタ 153">
          <a:extLst>
            <a:ext uri="{FF2B5EF4-FFF2-40B4-BE49-F238E27FC236}">
              <a16:creationId xmlns:a16="http://schemas.microsoft.com/office/drawing/2014/main" id="{55061125-D270-46D1-9296-31F8897696F8}"/>
            </a:ext>
          </a:extLst>
        </xdr:cNvPr>
        <xdr:cNvCxnSpPr/>
      </xdr:nvCxnSpPr>
      <xdr:spPr>
        <a:xfrm flipV="1">
          <a:off x="11798300" y="5929228"/>
          <a:ext cx="762000" cy="1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5" name="n_1aveValue債務償還比率">
          <a:extLst>
            <a:ext uri="{FF2B5EF4-FFF2-40B4-BE49-F238E27FC236}">
              <a16:creationId xmlns:a16="http://schemas.microsoft.com/office/drawing/2014/main" id="{AF1FD10E-DB03-433E-A7BE-83A35A563E0F}"/>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6" name="n_2aveValue債務償還比率">
          <a:extLst>
            <a:ext uri="{FF2B5EF4-FFF2-40B4-BE49-F238E27FC236}">
              <a16:creationId xmlns:a16="http://schemas.microsoft.com/office/drawing/2014/main" id="{5B65E2FC-98AC-43BF-8A1C-D49E0C8927D3}"/>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57" name="n_3aveValue債務償還比率">
          <a:extLst>
            <a:ext uri="{FF2B5EF4-FFF2-40B4-BE49-F238E27FC236}">
              <a16:creationId xmlns:a16="http://schemas.microsoft.com/office/drawing/2014/main" id="{FAC3EC40-F367-4D1A-A0C5-F58DDD9C3805}"/>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8" name="n_4aveValue債務償還比率">
          <a:extLst>
            <a:ext uri="{FF2B5EF4-FFF2-40B4-BE49-F238E27FC236}">
              <a16:creationId xmlns:a16="http://schemas.microsoft.com/office/drawing/2014/main" id="{E56F0BAC-09A2-4BF4-BD31-CBB2272FFBEB}"/>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58430</xdr:rowOff>
    </xdr:from>
    <xdr:ext cx="469744" cy="259045"/>
    <xdr:sp macro="" textlink="">
      <xdr:nvSpPr>
        <xdr:cNvPr id="159" name="n_1mainValue債務償還比率">
          <a:extLst>
            <a:ext uri="{FF2B5EF4-FFF2-40B4-BE49-F238E27FC236}">
              <a16:creationId xmlns:a16="http://schemas.microsoft.com/office/drawing/2014/main" id="{20A0F477-42E5-4880-8B2F-C7DD66CD784A}"/>
            </a:ext>
          </a:extLst>
        </xdr:cNvPr>
        <xdr:cNvSpPr txBox="1"/>
      </xdr:nvSpPr>
      <xdr:spPr>
        <a:xfrm>
          <a:off x="13836727" y="54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4285</xdr:rowOff>
    </xdr:from>
    <xdr:ext cx="469744" cy="259045"/>
    <xdr:sp macro="" textlink="">
      <xdr:nvSpPr>
        <xdr:cNvPr id="160" name="n_2mainValue債務償還比率">
          <a:extLst>
            <a:ext uri="{FF2B5EF4-FFF2-40B4-BE49-F238E27FC236}">
              <a16:creationId xmlns:a16="http://schemas.microsoft.com/office/drawing/2014/main" id="{EEAEE27E-4308-4B5D-8A38-9123ACB48974}"/>
            </a:ext>
          </a:extLst>
        </xdr:cNvPr>
        <xdr:cNvSpPr txBox="1"/>
      </xdr:nvSpPr>
      <xdr:spPr>
        <a:xfrm>
          <a:off x="13087427" y="557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81530</xdr:rowOff>
    </xdr:from>
    <xdr:ext cx="469744" cy="259045"/>
    <xdr:sp macro="" textlink="">
      <xdr:nvSpPr>
        <xdr:cNvPr id="161" name="n_3mainValue債務償還比率">
          <a:extLst>
            <a:ext uri="{FF2B5EF4-FFF2-40B4-BE49-F238E27FC236}">
              <a16:creationId xmlns:a16="http://schemas.microsoft.com/office/drawing/2014/main" id="{D3C2FBF4-FFB3-4232-980E-EAF77E514DAC}"/>
            </a:ext>
          </a:extLst>
        </xdr:cNvPr>
        <xdr:cNvSpPr txBox="1"/>
      </xdr:nvSpPr>
      <xdr:spPr>
        <a:xfrm>
          <a:off x="12325427" y="56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64928</xdr:rowOff>
    </xdr:from>
    <xdr:ext cx="469744" cy="259045"/>
    <xdr:sp macro="" textlink="">
      <xdr:nvSpPr>
        <xdr:cNvPr id="162" name="n_4mainValue債務償還比率">
          <a:extLst>
            <a:ext uri="{FF2B5EF4-FFF2-40B4-BE49-F238E27FC236}">
              <a16:creationId xmlns:a16="http://schemas.microsoft.com/office/drawing/2014/main" id="{68E6E19F-D6DC-47F0-8FC9-D367640567B3}"/>
            </a:ext>
          </a:extLst>
        </xdr:cNvPr>
        <xdr:cNvSpPr txBox="1"/>
      </xdr:nvSpPr>
      <xdr:spPr>
        <a:xfrm>
          <a:off x="11563427" y="580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58BABA5-71A3-4866-A307-74D09A8E84F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85D45BF-5912-4C4E-8FCD-31C6C0A674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76AC57D-45C4-42E5-84B1-43059A1B3C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A827FC6-12A1-4DDD-BE65-A00D83269B4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416BA2B-FD7E-4B81-AA68-BB6D26B2388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5D9A8F6-C3E4-428E-94D3-ABA8B3F4EB4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B24932-9AD0-4841-B3D5-8BB58263FD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998D82-58F5-4686-AAD5-7F0C760DE1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24276F-0C67-4FA0-9C47-64108D5131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05E054-42C3-4945-8682-3129C59581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91B962-E620-4C40-81CF-0F4A4EB2DF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ED4E29-22D0-4287-A85E-A78E689B5F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A65A7C-9F84-4E15-BDFF-47FAF38132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4E68B7-676F-4C9B-825E-10608A51C5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69B8C1-468D-4F46-A866-E9B14E8655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5BE79D-ED62-42F9-BDAE-94F5F0D450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962DAD-3196-4E06-B92A-1DFF327718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7BD916-8FC3-4CD0-8565-4368A0E061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EE46AC-DB4F-488D-9B2E-30A682CB29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59F729-244E-467C-8CBE-3A3517FBB8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29F968-1413-4439-8D40-ABF8B6CE02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E05259-6773-4884-B8F1-9CDC1E82E5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AD77EA-C72C-4880-9DD4-448F734A1A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66E537-292A-49BD-809A-DD4764CD65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FB8120-34FE-4EA9-B117-2649DF7232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3CE3EA-B297-475D-814B-78A40634DE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C51768-F38E-4C2F-8635-75E39B8464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28381C-1554-4A63-BEDF-4A7F2C4785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DAF8E3-4DD4-4D04-8455-422F07B837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13ADF0-271A-4AF1-92F1-6918FD2170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AE167D-F7E2-4338-8EFE-755DACC6ED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B50D13-5EF4-403B-96A0-4738AC60B0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E9E57E-F1EC-43FD-ABE5-7C58A52839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FD0295-E80F-4F8D-AB75-4AF671CC5A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D835D5-7D46-4D42-8F7D-A9D8FED69E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24308C4-40A1-4F07-8949-01E10F2A47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A0A81F-D7E1-4ACB-815C-60B215E469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CFA986-87A6-402D-AF68-2BEED8DC85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06162C-14E5-4ADD-955E-B945FFFE72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D22B30-6C23-4130-B7A0-9288DDBAAC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6606BC-2A39-4561-B39D-B615B39894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73FE34-3FF4-4D90-A30D-174B53327B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6D8C0F-CACB-4B07-9461-96C24C44B5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DD5EF2-8302-4121-879A-967D72A23C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D50377-8C8E-45C9-810F-86F2AA934B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BABF6C-AC34-4ADD-8696-8BCBA9141D2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46064D-2AB4-4C27-A77E-E9D87C9D94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59D5C0-1EEB-482E-86C6-05482422C17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DD02EDC-2946-4EAD-827D-89FB2F02A50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151845-94DF-4FF5-A665-98B857B7D86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BEDE089-E97F-4C31-AB31-65F18FD3117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D2B7E4-40AD-46AD-A7EA-B0179D9C3E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159EF61-12B5-4780-B418-A100B07EEBB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14214DF-A8F3-4A07-8F70-CDCBACF5217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7BE1939-6B00-440B-9854-C887F463DE4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FFEEC7-905F-488B-9CA2-8E7987FCAF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9EA5447-AB94-462D-A789-5C3DF37B546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0AF652F-D42F-4340-B745-BDB3851F057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9BDE31D-21F0-46B1-BBBF-0FE3EC668C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73F55D-7B40-4A84-AC31-7F1D5521C16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5793C2C-2C1F-4501-8955-C866C6CE5B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7D293AD3-C93F-4ABF-827F-EE652CA684A2}"/>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BE5B9A8F-C4A2-4E57-B64C-39F03CF8520C}"/>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4F5C66C-35DD-43F3-B17D-938E7DFA9FA6}"/>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559580B1-23C4-490F-AF9E-B3A9EA36F03B}"/>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B9205EB6-0887-40BC-B8D3-177DBB8B46E2}"/>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BF6CEB7A-523E-4BEE-8EBB-A502ECA247F2}"/>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64B3D82F-C8FC-4188-AB83-606D6E346571}"/>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A70C1095-03F8-498E-8D1F-4427F14D448D}"/>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D433E24-0129-4DF2-B93A-84C17B2BDFD9}"/>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6A07E0B-BBC6-44EF-9352-26C8799D8CFF}"/>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FDB5ED4F-A443-4443-8DA2-1F87A598AC92}"/>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F7D27D-41FE-436E-AB8D-2CB7E18592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EDC721-2230-4601-8D28-02A7A7BFB7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464234-0303-48D6-8B03-D02CDCF6A6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8F040F-EE50-4579-A7C7-EEC943334B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8B092C-8D19-4A89-8E31-29F3BD6DA3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76FF7F27-5A37-4625-87B1-7275248FCF75}"/>
            </a:ext>
          </a:extLst>
        </xdr:cNvPr>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8FADCC8E-3BB1-4EFC-9E33-FEFA915CCA57}"/>
            </a:ext>
          </a:extLst>
        </xdr:cNvPr>
        <xdr:cNvSpPr txBox="1"/>
      </xdr:nvSpPr>
      <xdr:spPr>
        <a:xfrm>
          <a:off x="4673600"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a:extLst>
            <a:ext uri="{FF2B5EF4-FFF2-40B4-BE49-F238E27FC236}">
              <a16:creationId xmlns:a16="http://schemas.microsoft.com/office/drawing/2014/main" id="{E3121457-374C-4677-8041-FEC87D1B8CAB}"/>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EA2B0F02-A7CF-4A86-AB29-78D99A156B21}"/>
            </a:ext>
          </a:extLst>
        </xdr:cNvPr>
        <xdr:cNvCxnSpPr/>
      </xdr:nvCxnSpPr>
      <xdr:spPr>
        <a:xfrm>
          <a:off x="3797300" y="65189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BB7F8EAB-E7B7-4489-B545-D41CE175AFB8}"/>
            </a:ext>
          </a:extLst>
        </xdr:cNvPr>
        <xdr:cNvSpPr/>
      </xdr:nvSpPr>
      <xdr:spPr>
        <a:xfrm>
          <a:off x="2857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3810</xdr:rowOff>
    </xdr:to>
    <xdr:cxnSp macro="">
      <xdr:nvCxnSpPr>
        <xdr:cNvPr id="78" name="直線コネクタ 77">
          <a:extLst>
            <a:ext uri="{FF2B5EF4-FFF2-40B4-BE49-F238E27FC236}">
              <a16:creationId xmlns:a16="http://schemas.microsoft.com/office/drawing/2014/main" id="{B4116900-5D9C-4654-BF49-E5711C6A048D}"/>
            </a:ext>
          </a:extLst>
        </xdr:cNvPr>
        <xdr:cNvCxnSpPr/>
      </xdr:nvCxnSpPr>
      <xdr:spPr>
        <a:xfrm>
          <a:off x="2908300" y="649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a:extLst>
            <a:ext uri="{FF2B5EF4-FFF2-40B4-BE49-F238E27FC236}">
              <a16:creationId xmlns:a16="http://schemas.microsoft.com/office/drawing/2014/main" id="{D7F0BC8A-2577-4158-A444-597AE39DB213}"/>
            </a:ext>
          </a:extLst>
        </xdr:cNvPr>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E220D578-0A44-4093-A051-D9165FE976CA}"/>
            </a:ext>
          </a:extLst>
        </xdr:cNvPr>
        <xdr:cNvCxnSpPr/>
      </xdr:nvCxnSpPr>
      <xdr:spPr>
        <a:xfrm>
          <a:off x="2019300" y="640461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153035</xdr:rowOff>
    </xdr:from>
    <xdr:to>
      <xdr:col>6</xdr:col>
      <xdr:colOff>38100</xdr:colOff>
      <xdr:row>37</xdr:row>
      <xdr:rowOff>83185</xdr:rowOff>
    </xdr:to>
    <xdr:sp macro="" textlink="">
      <xdr:nvSpPr>
        <xdr:cNvPr id="81" name="楕円 80">
          <a:extLst>
            <a:ext uri="{FF2B5EF4-FFF2-40B4-BE49-F238E27FC236}">
              <a16:creationId xmlns:a16="http://schemas.microsoft.com/office/drawing/2014/main" id="{7A8FEB05-F315-429B-980E-27EADC1FBBF4}"/>
            </a:ext>
          </a:extLst>
        </xdr:cNvPr>
        <xdr:cNvSpPr/>
      </xdr:nvSpPr>
      <xdr:spPr>
        <a:xfrm>
          <a:off x="1079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32385</xdr:rowOff>
    </xdr:from>
    <xdr:to>
      <xdr:col>10</xdr:col>
      <xdr:colOff>114300</xdr:colOff>
      <xdr:row>37</xdr:row>
      <xdr:rowOff>60960</xdr:rowOff>
    </xdr:to>
    <xdr:cxnSp macro="">
      <xdr:nvCxnSpPr>
        <xdr:cNvPr id="82" name="直線コネクタ 81">
          <a:extLst>
            <a:ext uri="{FF2B5EF4-FFF2-40B4-BE49-F238E27FC236}">
              <a16:creationId xmlns:a16="http://schemas.microsoft.com/office/drawing/2014/main" id="{675AA7AD-0577-4D9C-BF38-297C74659035}"/>
            </a:ext>
          </a:extLst>
        </xdr:cNvPr>
        <xdr:cNvCxnSpPr/>
      </xdr:nvCxnSpPr>
      <xdr:spPr>
        <a:xfrm>
          <a:off x="1130300" y="63760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9A243B6-20B4-4C95-8719-61D748722C0B}"/>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80B9F492-9485-4924-9A6F-5D32CEA4F6C9}"/>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5B099810-9834-4E19-938E-317BAC103877}"/>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699109D9-DBDE-449D-9DFE-C311BD17844F}"/>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D98AA08F-9A68-4148-8C77-3224CECB0598}"/>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8" name="n_2mainValue【道路】&#10;有形固定資産減価償却率">
          <a:extLst>
            <a:ext uri="{FF2B5EF4-FFF2-40B4-BE49-F238E27FC236}">
              <a16:creationId xmlns:a16="http://schemas.microsoft.com/office/drawing/2014/main" id="{00D6A068-E931-4C99-9042-CB166176BF6D}"/>
            </a:ext>
          </a:extLst>
        </xdr:cNvPr>
        <xdr:cNvSpPr txBox="1"/>
      </xdr:nvSpPr>
      <xdr:spPr>
        <a:xfrm>
          <a:off x="2705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BFB16DDD-E776-4945-8603-B8CA48A2365E}"/>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99712</xdr:rowOff>
    </xdr:from>
    <xdr:ext cx="405111" cy="259045"/>
    <xdr:sp macro="" textlink="">
      <xdr:nvSpPr>
        <xdr:cNvPr id="90" name="n_4mainValue【道路】&#10;有形固定資産減価償却率">
          <a:extLst>
            <a:ext uri="{FF2B5EF4-FFF2-40B4-BE49-F238E27FC236}">
              <a16:creationId xmlns:a16="http://schemas.microsoft.com/office/drawing/2014/main" id="{375DDAAF-A947-448C-AFB4-01745C8ABB97}"/>
            </a:ext>
          </a:extLst>
        </xdr:cNvPr>
        <xdr:cNvSpPr txBox="1"/>
      </xdr:nvSpPr>
      <xdr:spPr>
        <a:xfrm>
          <a:off x="927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3CE400A-E9ED-4F87-8F19-66322F2D7B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50D94BF-A4E1-4069-94BD-59E79E141D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E78F228-2D91-486C-BE1B-4C4BA3D07B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3FA5711-34F0-4795-BF7B-25D9A00291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4C821F2-66AB-4312-A7A0-72BF7D44DF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322A8E2-C55D-452F-8B69-649673613A1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3985408-A46A-4F1D-A3BD-10027E317B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67B5916-3ABB-4D83-89DA-33310B2840C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4970646-30E1-4BE3-B079-DB2E69D439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4042665-37BE-4B8A-80CA-18EFFD71A2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6A62B06-0590-41E0-A9A4-63AD35496A2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610E65-56EE-4A2A-88A2-BF3408362AF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C0BF9EB-3998-448D-B0A6-04B63F2FC8B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B3F2E8FD-3D4D-41BC-8DF6-B8EDDF2DA37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421DA4F-2EDE-42CE-AA6D-2B9A9B5FF3F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100B4E5-7E67-4F90-8411-C3C61ABA962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D16759A-0DE9-4F3E-9F64-0DCF1B86365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4DBA6C42-CAB3-4019-A7F8-553AF377550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7DD9FAE-D3B0-43F8-A3D6-8CEC2B4AEB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B01F1CA-870F-444C-8DCC-11A45B775BA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5B82ED1-A7BF-4243-967F-ED22A2300E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D207CC34-F549-437E-ABA8-013973FC3E0A}"/>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09B9B4AB-D95D-4B53-BF9C-ACB15941782E}"/>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8C608A18-3B05-410F-93AD-5CD25F026A18}"/>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9886D551-82CE-40FC-8691-D383A4670EB5}"/>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BB099A5F-165D-457D-BB28-C496DDA3DB05}"/>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A25F0021-E162-4B4A-8322-D5561086B233}"/>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4303BB0C-EBDF-4559-A464-D0E1650329DC}"/>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4CB9FDB9-3024-4F7E-B4FF-6583DA62A770}"/>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6F0D1B04-862D-4178-8884-C51BD66C9BC2}"/>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8DF534F7-1EEB-4B32-BF1B-3C6C935385DB}"/>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6DA92BF4-90B4-4E2A-8303-FCE14B4D2837}"/>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385182A-04D6-498B-9F68-95563901E2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E59B9D2-45DF-47CB-81BC-5FD2F17628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00F152-D8AD-49EA-9930-6C72A06E45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FED67BD-B22D-414A-BAE1-18A448C89E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1D8BB1-7DE8-49FF-94B6-48E79A7639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90761</xdr:rowOff>
    </xdr:from>
    <xdr:to>
      <xdr:col>55</xdr:col>
      <xdr:colOff>50800</xdr:colOff>
      <xdr:row>39</xdr:row>
      <xdr:rowOff>20911</xdr:rowOff>
    </xdr:to>
    <xdr:sp macro="" textlink="">
      <xdr:nvSpPr>
        <xdr:cNvPr id="128" name="楕円 127">
          <a:extLst>
            <a:ext uri="{FF2B5EF4-FFF2-40B4-BE49-F238E27FC236}">
              <a16:creationId xmlns:a16="http://schemas.microsoft.com/office/drawing/2014/main" id="{202DEE66-3DCF-4445-AC21-91E8B8F175C8}"/>
            </a:ext>
          </a:extLst>
        </xdr:cNvPr>
        <xdr:cNvSpPr/>
      </xdr:nvSpPr>
      <xdr:spPr>
        <a:xfrm>
          <a:off x="10426700" y="66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113638</xdr:rowOff>
    </xdr:from>
    <xdr:ext cx="534377" cy="259045"/>
    <xdr:sp macro="" textlink="">
      <xdr:nvSpPr>
        <xdr:cNvPr id="129" name="【道路】&#10;一人当たり延長該当値テキスト">
          <a:extLst>
            <a:ext uri="{FF2B5EF4-FFF2-40B4-BE49-F238E27FC236}">
              <a16:creationId xmlns:a16="http://schemas.microsoft.com/office/drawing/2014/main" id="{8380CBAB-4425-4773-B4D3-2347A4D1FC9D}"/>
            </a:ext>
          </a:extLst>
        </xdr:cNvPr>
        <xdr:cNvSpPr txBox="1"/>
      </xdr:nvSpPr>
      <xdr:spPr>
        <a:xfrm>
          <a:off x="10515600" y="64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101387</xdr:rowOff>
    </xdr:from>
    <xdr:to>
      <xdr:col>50</xdr:col>
      <xdr:colOff>165100</xdr:colOff>
      <xdr:row>39</xdr:row>
      <xdr:rowOff>31537</xdr:rowOff>
    </xdr:to>
    <xdr:sp macro="" textlink="">
      <xdr:nvSpPr>
        <xdr:cNvPr id="130" name="楕円 129">
          <a:extLst>
            <a:ext uri="{FF2B5EF4-FFF2-40B4-BE49-F238E27FC236}">
              <a16:creationId xmlns:a16="http://schemas.microsoft.com/office/drawing/2014/main" id="{C39AEAF5-0BDB-456C-8351-8B0092DA20D9}"/>
            </a:ext>
          </a:extLst>
        </xdr:cNvPr>
        <xdr:cNvSpPr/>
      </xdr:nvSpPr>
      <xdr:spPr>
        <a:xfrm>
          <a:off x="9588500" y="661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141561</xdr:rowOff>
    </xdr:from>
    <xdr:to>
      <xdr:col>55</xdr:col>
      <xdr:colOff>0</xdr:colOff>
      <xdr:row>38</xdr:row>
      <xdr:rowOff>152187</xdr:rowOff>
    </xdr:to>
    <xdr:cxnSp macro="">
      <xdr:nvCxnSpPr>
        <xdr:cNvPr id="131" name="直線コネクタ 130">
          <a:extLst>
            <a:ext uri="{FF2B5EF4-FFF2-40B4-BE49-F238E27FC236}">
              <a16:creationId xmlns:a16="http://schemas.microsoft.com/office/drawing/2014/main" id="{E6EC316B-0A16-41D5-8BBC-270FF1780538}"/>
            </a:ext>
          </a:extLst>
        </xdr:cNvPr>
        <xdr:cNvCxnSpPr/>
      </xdr:nvCxnSpPr>
      <xdr:spPr>
        <a:xfrm flipV="1">
          <a:off x="9639300" y="6656661"/>
          <a:ext cx="838200" cy="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126688</xdr:rowOff>
    </xdr:from>
    <xdr:to>
      <xdr:col>46</xdr:col>
      <xdr:colOff>38100</xdr:colOff>
      <xdr:row>39</xdr:row>
      <xdr:rowOff>56838</xdr:rowOff>
    </xdr:to>
    <xdr:sp macro="" textlink="">
      <xdr:nvSpPr>
        <xdr:cNvPr id="132" name="楕円 131">
          <a:extLst>
            <a:ext uri="{FF2B5EF4-FFF2-40B4-BE49-F238E27FC236}">
              <a16:creationId xmlns:a16="http://schemas.microsoft.com/office/drawing/2014/main" id="{8420B132-DCA8-45D8-9D0F-D034E405BC13}"/>
            </a:ext>
          </a:extLst>
        </xdr:cNvPr>
        <xdr:cNvSpPr/>
      </xdr:nvSpPr>
      <xdr:spPr>
        <a:xfrm>
          <a:off x="8699500" y="66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152187</xdr:rowOff>
    </xdr:from>
    <xdr:to>
      <xdr:col>50</xdr:col>
      <xdr:colOff>114300</xdr:colOff>
      <xdr:row>39</xdr:row>
      <xdr:rowOff>6038</xdr:rowOff>
    </xdr:to>
    <xdr:cxnSp macro="">
      <xdr:nvCxnSpPr>
        <xdr:cNvPr id="133" name="直線コネクタ 132">
          <a:extLst>
            <a:ext uri="{FF2B5EF4-FFF2-40B4-BE49-F238E27FC236}">
              <a16:creationId xmlns:a16="http://schemas.microsoft.com/office/drawing/2014/main" id="{AD866520-3022-4FA3-AA0D-D56F49AF6981}"/>
            </a:ext>
          </a:extLst>
        </xdr:cNvPr>
        <xdr:cNvCxnSpPr/>
      </xdr:nvCxnSpPr>
      <xdr:spPr>
        <a:xfrm flipV="1">
          <a:off x="8750300" y="6667287"/>
          <a:ext cx="889000" cy="2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90679</xdr:rowOff>
    </xdr:from>
    <xdr:to>
      <xdr:col>41</xdr:col>
      <xdr:colOff>101600</xdr:colOff>
      <xdr:row>40</xdr:row>
      <xdr:rowOff>20829</xdr:rowOff>
    </xdr:to>
    <xdr:sp macro="" textlink="">
      <xdr:nvSpPr>
        <xdr:cNvPr id="134" name="楕円 133">
          <a:extLst>
            <a:ext uri="{FF2B5EF4-FFF2-40B4-BE49-F238E27FC236}">
              <a16:creationId xmlns:a16="http://schemas.microsoft.com/office/drawing/2014/main" id="{1C136DBD-C24A-4E58-A2B8-D3589222DAD9}"/>
            </a:ext>
          </a:extLst>
        </xdr:cNvPr>
        <xdr:cNvSpPr/>
      </xdr:nvSpPr>
      <xdr:spPr>
        <a:xfrm>
          <a:off x="7810500" y="67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6038</xdr:rowOff>
    </xdr:from>
    <xdr:to>
      <xdr:col>45</xdr:col>
      <xdr:colOff>177800</xdr:colOff>
      <xdr:row>39</xdr:row>
      <xdr:rowOff>141479</xdr:rowOff>
    </xdr:to>
    <xdr:cxnSp macro="">
      <xdr:nvCxnSpPr>
        <xdr:cNvPr id="135" name="直線コネクタ 134">
          <a:extLst>
            <a:ext uri="{FF2B5EF4-FFF2-40B4-BE49-F238E27FC236}">
              <a16:creationId xmlns:a16="http://schemas.microsoft.com/office/drawing/2014/main" id="{79617C42-9930-48C8-9209-F7BFC72B0A59}"/>
            </a:ext>
          </a:extLst>
        </xdr:cNvPr>
        <xdr:cNvCxnSpPr/>
      </xdr:nvCxnSpPr>
      <xdr:spPr>
        <a:xfrm flipV="1">
          <a:off x="7861300" y="6692588"/>
          <a:ext cx="889000" cy="13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90423</xdr:rowOff>
    </xdr:from>
    <xdr:to>
      <xdr:col>36</xdr:col>
      <xdr:colOff>165100</xdr:colOff>
      <xdr:row>40</xdr:row>
      <xdr:rowOff>20573</xdr:rowOff>
    </xdr:to>
    <xdr:sp macro="" textlink="">
      <xdr:nvSpPr>
        <xdr:cNvPr id="136" name="楕円 135">
          <a:extLst>
            <a:ext uri="{FF2B5EF4-FFF2-40B4-BE49-F238E27FC236}">
              <a16:creationId xmlns:a16="http://schemas.microsoft.com/office/drawing/2014/main" id="{20A33A80-FD36-44C5-881F-C89F5CF2E265}"/>
            </a:ext>
          </a:extLst>
        </xdr:cNvPr>
        <xdr:cNvSpPr/>
      </xdr:nvSpPr>
      <xdr:spPr>
        <a:xfrm>
          <a:off x="6921500" y="67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141223</xdr:rowOff>
    </xdr:from>
    <xdr:to>
      <xdr:col>41</xdr:col>
      <xdr:colOff>50800</xdr:colOff>
      <xdr:row>39</xdr:row>
      <xdr:rowOff>141479</xdr:rowOff>
    </xdr:to>
    <xdr:cxnSp macro="">
      <xdr:nvCxnSpPr>
        <xdr:cNvPr id="137" name="直線コネクタ 136">
          <a:extLst>
            <a:ext uri="{FF2B5EF4-FFF2-40B4-BE49-F238E27FC236}">
              <a16:creationId xmlns:a16="http://schemas.microsoft.com/office/drawing/2014/main" id="{7060186C-8921-413E-8CED-FDACF6BA1876}"/>
            </a:ext>
          </a:extLst>
        </xdr:cNvPr>
        <xdr:cNvCxnSpPr/>
      </xdr:nvCxnSpPr>
      <xdr:spPr>
        <a:xfrm>
          <a:off x="6972300" y="6827773"/>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C9E74E6B-7E23-4CB2-89C0-BB24B78BBBEE}"/>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4FA23F4C-F3C5-4F80-B2C2-62FD9DC105F7}"/>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F80BC110-6585-400D-A6E6-290F654AB8F2}"/>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2187F839-BD51-44B3-B70E-5CA5252659B2}"/>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48063</xdr:rowOff>
    </xdr:from>
    <xdr:ext cx="534377" cy="259045"/>
    <xdr:sp macro="" textlink="">
      <xdr:nvSpPr>
        <xdr:cNvPr id="142" name="n_1mainValue【道路】&#10;一人当たり延長">
          <a:extLst>
            <a:ext uri="{FF2B5EF4-FFF2-40B4-BE49-F238E27FC236}">
              <a16:creationId xmlns:a16="http://schemas.microsoft.com/office/drawing/2014/main" id="{56017E27-7515-4384-A78F-E12DC55AA57A}"/>
            </a:ext>
          </a:extLst>
        </xdr:cNvPr>
        <xdr:cNvSpPr txBox="1"/>
      </xdr:nvSpPr>
      <xdr:spPr>
        <a:xfrm>
          <a:off x="9359411" y="6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73365</xdr:rowOff>
    </xdr:from>
    <xdr:ext cx="534377" cy="259045"/>
    <xdr:sp macro="" textlink="">
      <xdr:nvSpPr>
        <xdr:cNvPr id="143" name="n_2mainValue【道路】&#10;一人当たり延長">
          <a:extLst>
            <a:ext uri="{FF2B5EF4-FFF2-40B4-BE49-F238E27FC236}">
              <a16:creationId xmlns:a16="http://schemas.microsoft.com/office/drawing/2014/main" id="{5F55F774-1314-4079-93B7-76EA4B70AD61}"/>
            </a:ext>
          </a:extLst>
        </xdr:cNvPr>
        <xdr:cNvSpPr txBox="1"/>
      </xdr:nvSpPr>
      <xdr:spPr>
        <a:xfrm>
          <a:off x="8483111" y="64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37356</xdr:rowOff>
    </xdr:from>
    <xdr:ext cx="534377" cy="259045"/>
    <xdr:sp macro="" textlink="">
      <xdr:nvSpPr>
        <xdr:cNvPr id="144" name="n_3mainValue【道路】&#10;一人当たり延長">
          <a:extLst>
            <a:ext uri="{FF2B5EF4-FFF2-40B4-BE49-F238E27FC236}">
              <a16:creationId xmlns:a16="http://schemas.microsoft.com/office/drawing/2014/main" id="{FD7DB2C0-C905-4F67-BD63-16E9CF3C87C7}"/>
            </a:ext>
          </a:extLst>
        </xdr:cNvPr>
        <xdr:cNvSpPr txBox="1"/>
      </xdr:nvSpPr>
      <xdr:spPr>
        <a:xfrm>
          <a:off x="7594111" y="65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37100</xdr:rowOff>
    </xdr:from>
    <xdr:ext cx="534377" cy="259045"/>
    <xdr:sp macro="" textlink="">
      <xdr:nvSpPr>
        <xdr:cNvPr id="145" name="n_4mainValue【道路】&#10;一人当たり延長">
          <a:extLst>
            <a:ext uri="{FF2B5EF4-FFF2-40B4-BE49-F238E27FC236}">
              <a16:creationId xmlns:a16="http://schemas.microsoft.com/office/drawing/2014/main" id="{800322CF-DF2E-4F16-93BD-2A6A2B4549B5}"/>
            </a:ext>
          </a:extLst>
        </xdr:cNvPr>
        <xdr:cNvSpPr txBox="1"/>
      </xdr:nvSpPr>
      <xdr:spPr>
        <a:xfrm>
          <a:off x="6705111" y="65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ED91A46-F020-4D3C-BD87-BD5206B52C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8C5F7B1-18E0-434E-9514-65C8D4DC70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9DF31AA-6F54-4552-A5D8-9077C1224F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CDCE342-56B0-4FC3-A60A-68569F39B3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AC071D6-3D10-4082-97CA-361C89A945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C975F24-2FD8-4942-BDE7-4C1749B6C0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87253A1-6793-430E-A8A6-C9575C4D27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AC87591-0298-4D44-BB9B-756D5EB1F8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FB3D993-7BBB-495D-BDB7-5EEE8E831D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6427D79-26EB-4A47-B194-A5277A9F6E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D83054A-F341-4EF8-86D7-85191163F7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551BDDD-FE40-4645-A9D1-CDE80EEFCD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AA919E6-6CC3-4809-BB45-97900BC0911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F7D7D22-21B0-4228-A9F0-1E22CB7C43F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975083C-2989-4B0B-9F85-1B984EB3D1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35841F4-8D59-4A96-8254-270EE30DC1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F11F63C-5DC6-429F-A285-5D2136A07E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7204AA0-7B27-4F52-99ED-CB387E56592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1BD63B6-B4BE-42F0-B784-0E378323B8C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2CE21D2-B1CE-412A-8024-E6EFA58950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83AED16-3BE3-468A-9C2B-A6BA1EE998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679B423-A52F-4E90-9F1E-9F688A792FA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483944B-70C6-4162-B23A-4EC3ABEB9EA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59E7265-378E-44DC-BA08-AB354AD87B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8270D0F-636C-4F34-B9DA-4971AC6C00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AF01BE34-8A39-4078-B6F6-D4733E3921E8}"/>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A93E7C1-4978-486B-9931-8D2F96DCBB28}"/>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4EEA81A9-2462-41F2-B771-CD4F8C47A55F}"/>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732B16B-39F1-402A-8879-42A822575808}"/>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C8754710-A08A-4123-A608-DDD928ACFD27}"/>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522A4DC-AE76-4D9C-9448-4C4CA4D65D90}"/>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7B321343-B936-496D-9DF0-7E323C41C1DE}"/>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4F6823BE-B3E1-4DE3-8A7E-D163A7DF8D92}"/>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B2C8AC69-807E-4C56-8142-270EC1DCFE7E}"/>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14BCFF88-5E5D-486B-B07A-C37B321F82EE}"/>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D7F4B0B0-A06D-4A5B-AEC8-0E4DAD169561}"/>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40BA0ED-1BC2-4F89-A262-BF912CD14F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848D74F-0189-4CA0-AA32-60262FCA96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8E4D58-C0D0-4F56-8F19-71F215F76B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A9AD54-2ABD-4B96-B159-A5F6329668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BDD31A-BE2C-4B03-BEF0-439E590EDD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87" name="楕円 186">
          <a:extLst>
            <a:ext uri="{FF2B5EF4-FFF2-40B4-BE49-F238E27FC236}">
              <a16:creationId xmlns:a16="http://schemas.microsoft.com/office/drawing/2014/main" id="{59FB79A1-5774-4D26-8180-FF15C224DC82}"/>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D2FD54F-51DB-49E5-B6FC-3C47E41C431D}"/>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9" name="楕円 188">
          <a:extLst>
            <a:ext uri="{FF2B5EF4-FFF2-40B4-BE49-F238E27FC236}">
              <a16:creationId xmlns:a16="http://schemas.microsoft.com/office/drawing/2014/main" id="{7173FFCB-F28F-4E96-A325-3C0ECB99B3F8}"/>
            </a:ext>
          </a:extLst>
        </xdr:cNvPr>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102870</xdr:rowOff>
    </xdr:to>
    <xdr:cxnSp macro="">
      <xdr:nvCxnSpPr>
        <xdr:cNvPr id="190" name="直線コネクタ 189">
          <a:extLst>
            <a:ext uri="{FF2B5EF4-FFF2-40B4-BE49-F238E27FC236}">
              <a16:creationId xmlns:a16="http://schemas.microsoft.com/office/drawing/2014/main" id="{0970B3B9-3A23-44FB-BBEF-35E1AD7EC180}"/>
            </a:ext>
          </a:extLst>
        </xdr:cNvPr>
        <xdr:cNvCxnSpPr/>
      </xdr:nvCxnSpPr>
      <xdr:spPr>
        <a:xfrm flipV="1">
          <a:off x="3797300" y="1072297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61867</xdr:rowOff>
    </xdr:from>
    <xdr:to>
      <xdr:col>15</xdr:col>
      <xdr:colOff>101600</xdr:colOff>
      <xdr:row>62</xdr:row>
      <xdr:rowOff>163467</xdr:rowOff>
    </xdr:to>
    <xdr:sp macro="" textlink="">
      <xdr:nvSpPr>
        <xdr:cNvPr id="191" name="楕円 190">
          <a:extLst>
            <a:ext uri="{FF2B5EF4-FFF2-40B4-BE49-F238E27FC236}">
              <a16:creationId xmlns:a16="http://schemas.microsoft.com/office/drawing/2014/main" id="{F54B3D33-1CAE-43F3-8F78-BF7C1F80B78D}"/>
            </a:ext>
          </a:extLst>
        </xdr:cNvPr>
        <xdr:cNvSpPr/>
      </xdr:nvSpPr>
      <xdr:spPr>
        <a:xfrm>
          <a:off x="2857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112667</xdr:rowOff>
    </xdr:to>
    <xdr:cxnSp macro="">
      <xdr:nvCxnSpPr>
        <xdr:cNvPr id="192" name="直線コネクタ 191">
          <a:extLst>
            <a:ext uri="{FF2B5EF4-FFF2-40B4-BE49-F238E27FC236}">
              <a16:creationId xmlns:a16="http://schemas.microsoft.com/office/drawing/2014/main" id="{F07B16BD-2182-4E7E-8D92-06B246DDB831}"/>
            </a:ext>
          </a:extLst>
        </xdr:cNvPr>
        <xdr:cNvCxnSpPr/>
      </xdr:nvCxnSpPr>
      <xdr:spPr>
        <a:xfrm flipV="1">
          <a:off x="2908300" y="107327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3" name="楕円 192">
          <a:extLst>
            <a:ext uri="{FF2B5EF4-FFF2-40B4-BE49-F238E27FC236}">
              <a16:creationId xmlns:a16="http://schemas.microsoft.com/office/drawing/2014/main" id="{F820B793-465F-4286-B0A5-71E448E49ED5}"/>
            </a:ext>
          </a:extLst>
        </xdr:cNvPr>
        <xdr:cNvSpPr/>
      </xdr:nvSpPr>
      <xdr:spPr>
        <a:xfrm>
          <a:off x="1968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112667</xdr:rowOff>
    </xdr:to>
    <xdr:cxnSp macro="">
      <xdr:nvCxnSpPr>
        <xdr:cNvPr id="194" name="直線コネクタ 193">
          <a:extLst>
            <a:ext uri="{FF2B5EF4-FFF2-40B4-BE49-F238E27FC236}">
              <a16:creationId xmlns:a16="http://schemas.microsoft.com/office/drawing/2014/main" id="{199E18E6-EAAE-42E4-9BDE-4D0D845C4675}"/>
            </a:ext>
          </a:extLst>
        </xdr:cNvPr>
        <xdr:cNvCxnSpPr/>
      </xdr:nvCxnSpPr>
      <xdr:spPr>
        <a:xfrm>
          <a:off x="2019300" y="1069194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14515</xdr:rowOff>
    </xdr:from>
    <xdr:to>
      <xdr:col>6</xdr:col>
      <xdr:colOff>38100</xdr:colOff>
      <xdr:row>62</xdr:row>
      <xdr:rowOff>116115</xdr:rowOff>
    </xdr:to>
    <xdr:sp macro="" textlink="">
      <xdr:nvSpPr>
        <xdr:cNvPr id="195" name="楕円 194">
          <a:extLst>
            <a:ext uri="{FF2B5EF4-FFF2-40B4-BE49-F238E27FC236}">
              <a16:creationId xmlns:a16="http://schemas.microsoft.com/office/drawing/2014/main" id="{E7EBECC1-688C-4E6E-B7F0-CDD5DFFBB0D5}"/>
            </a:ext>
          </a:extLst>
        </xdr:cNvPr>
        <xdr:cNvSpPr/>
      </xdr:nvSpPr>
      <xdr:spPr>
        <a:xfrm>
          <a:off x="1079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65315</xdr:rowOff>
    </xdr:to>
    <xdr:cxnSp macro="">
      <xdr:nvCxnSpPr>
        <xdr:cNvPr id="196" name="直線コネクタ 195">
          <a:extLst>
            <a:ext uri="{FF2B5EF4-FFF2-40B4-BE49-F238E27FC236}">
              <a16:creationId xmlns:a16="http://schemas.microsoft.com/office/drawing/2014/main" id="{675D906B-2F64-4E0D-B485-707DF5D662F0}"/>
            </a:ext>
          </a:extLst>
        </xdr:cNvPr>
        <xdr:cNvCxnSpPr/>
      </xdr:nvCxnSpPr>
      <xdr:spPr>
        <a:xfrm flipV="1">
          <a:off x="1130300" y="106919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9EDE45B-F576-43C1-B71B-08D4A6572FC1}"/>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5F48280-10EB-416A-9ABD-8E009579B6F1}"/>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FB09256-ED23-414E-9E93-D431B2133111}"/>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9CD3508-B7FE-4B4A-8FD1-DA9240CDA75C}"/>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9106975-20FA-41D8-9A7F-047B2B17F1D9}"/>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154594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E7DEA8F-F674-46D6-856B-F03095EE6FD6}"/>
            </a:ext>
          </a:extLst>
        </xdr:cNvPr>
        <xdr:cNvSpPr txBox="1"/>
      </xdr:nvSpPr>
      <xdr:spPr>
        <a:xfrm>
          <a:off x="2705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1E62648-7678-4B4D-8778-5433453C0A47}"/>
            </a:ext>
          </a:extLst>
        </xdr:cNvPr>
        <xdr:cNvSpPr txBox="1"/>
      </xdr:nvSpPr>
      <xdr:spPr>
        <a:xfrm>
          <a:off x="1816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107242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87D945D-5096-41AD-976F-933E5108B3D1}"/>
            </a:ext>
          </a:extLst>
        </xdr:cNvPr>
        <xdr:cNvSpPr txBox="1"/>
      </xdr:nvSpPr>
      <xdr:spPr>
        <a:xfrm>
          <a:off x="927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C1A5318-8F5F-4DA8-9013-9AACD0D17C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4D83938-E573-4438-957F-FE71888063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4919AC1-2DCF-43C2-A8D0-10940D6941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6790822-EFF1-4E16-9BDA-92760A7129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B316EF2-907B-43BA-87D9-841D13FE45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BCEA12C-825A-4E7B-BBBD-2BFC2E2C9CA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7AEBB67-91E1-4223-9A92-D0996417A9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6C478B3-4C42-4BE7-8FE9-386C87BD7C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A8958FF-F561-45FE-A48A-A08EF326CF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98720A9-AABC-4539-BBA5-FC89C0EE86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B77A3AD-14CF-44FA-BFA8-3A9C5DD3E2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6BE39CF-C6C1-45DF-B0C7-852FDD21DCA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510134A-3C7B-454E-A3FD-3A641372421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DC7EBE9-A807-41E1-B313-A423B44CBF2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D029269-30B4-4153-AA17-F7B4D7DDFB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B18B3BCB-42AB-4C63-80ED-C0C8F568AB7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86FB53F-DDDF-4A13-80D2-4E8A5933AA2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8D7C0316-A34F-49D4-BB6A-F5D514E1B04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75FEC0B-58F7-4364-8879-7A50E1A37BC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5CC58C8-3846-4DCF-86DE-26ED342B939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2832E39-BA5F-4E63-B677-CE83A3E66C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61A2404-1BD7-4B44-8EDD-1B40D01EE20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91E913C-5B04-42CE-907A-1AA842087A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E0034846-DE07-49EE-939E-57A60AD8D3A9}"/>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CA04BC0-A3E3-416C-905E-BEF49EAC0455}"/>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3DE20D7C-1053-4BB4-9145-BB3F93ED0BB6}"/>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9352B3F-FDAD-48D3-97CB-CE3EFFFC8F1B}"/>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E41491A4-DDEB-4E1B-BFE4-A716222CF338}"/>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7ECAE64-C057-4325-89E7-64E579487F3C}"/>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AF98BC6D-0287-44FD-9A4A-D4ECF7B90ACE}"/>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3BB5333A-B309-4BBB-A3DD-C6E64A61FCAB}"/>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3C6E6C95-41DA-4F46-A800-75F9A2084D6E}"/>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A2AEBF3E-D706-41D4-95B7-3A285822EFFE}"/>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CD0DF15-E595-4AA2-8AD1-E5C96203D8AB}"/>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4982428-3B8C-4B5D-BCDF-CC2C9395A6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D8E33F3-073A-4805-9F7A-E1E5E77F83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A87AA4F-3B4F-4315-B128-422CCF3E21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D0CD44B-0D1D-4F47-BA58-8A5FB2C27E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A5DE93-232F-4C1F-A5ED-7E523F93E5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72863</xdr:rowOff>
    </xdr:from>
    <xdr:to>
      <xdr:col>55</xdr:col>
      <xdr:colOff>50800</xdr:colOff>
      <xdr:row>64</xdr:row>
      <xdr:rowOff>3013</xdr:rowOff>
    </xdr:to>
    <xdr:sp macro="" textlink="">
      <xdr:nvSpPr>
        <xdr:cNvPr id="244" name="楕円 243">
          <a:extLst>
            <a:ext uri="{FF2B5EF4-FFF2-40B4-BE49-F238E27FC236}">
              <a16:creationId xmlns:a16="http://schemas.microsoft.com/office/drawing/2014/main" id="{9C50F39F-49FB-4401-98BB-0AF98A821C5F}"/>
            </a:ext>
          </a:extLst>
        </xdr:cNvPr>
        <xdr:cNvSpPr/>
      </xdr:nvSpPr>
      <xdr:spPr>
        <a:xfrm>
          <a:off x="10426700" y="108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159240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0CBDC7A-7A26-4E98-B845-3127B6DAF10A}"/>
            </a:ext>
          </a:extLst>
        </xdr:cNvPr>
        <xdr:cNvSpPr txBox="1"/>
      </xdr:nvSpPr>
      <xdr:spPr>
        <a:xfrm>
          <a:off x="10515600" y="1078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78226</xdr:rowOff>
    </xdr:from>
    <xdr:to>
      <xdr:col>50</xdr:col>
      <xdr:colOff>165100</xdr:colOff>
      <xdr:row>64</xdr:row>
      <xdr:rowOff>8376</xdr:rowOff>
    </xdr:to>
    <xdr:sp macro="" textlink="">
      <xdr:nvSpPr>
        <xdr:cNvPr id="246" name="楕円 245">
          <a:extLst>
            <a:ext uri="{FF2B5EF4-FFF2-40B4-BE49-F238E27FC236}">
              <a16:creationId xmlns:a16="http://schemas.microsoft.com/office/drawing/2014/main" id="{FAC76F04-8136-4D81-858B-521A6A2A192C}"/>
            </a:ext>
          </a:extLst>
        </xdr:cNvPr>
        <xdr:cNvSpPr/>
      </xdr:nvSpPr>
      <xdr:spPr>
        <a:xfrm>
          <a:off x="9588500" y="108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123663</xdr:rowOff>
    </xdr:from>
    <xdr:to>
      <xdr:col>55</xdr:col>
      <xdr:colOff>0</xdr:colOff>
      <xdr:row>63</xdr:row>
      <xdr:rowOff>129026</xdr:rowOff>
    </xdr:to>
    <xdr:cxnSp macro="">
      <xdr:nvCxnSpPr>
        <xdr:cNvPr id="247" name="直線コネクタ 246">
          <a:extLst>
            <a:ext uri="{FF2B5EF4-FFF2-40B4-BE49-F238E27FC236}">
              <a16:creationId xmlns:a16="http://schemas.microsoft.com/office/drawing/2014/main" id="{03E27A23-E860-4C0E-BDCD-844E8EA24DFD}"/>
            </a:ext>
          </a:extLst>
        </xdr:cNvPr>
        <xdr:cNvCxnSpPr/>
      </xdr:nvCxnSpPr>
      <xdr:spPr>
        <a:xfrm flipV="1">
          <a:off x="9639300" y="10925013"/>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82665</xdr:rowOff>
    </xdr:from>
    <xdr:to>
      <xdr:col>46</xdr:col>
      <xdr:colOff>38100</xdr:colOff>
      <xdr:row>64</xdr:row>
      <xdr:rowOff>12815</xdr:rowOff>
    </xdr:to>
    <xdr:sp macro="" textlink="">
      <xdr:nvSpPr>
        <xdr:cNvPr id="248" name="楕円 247">
          <a:extLst>
            <a:ext uri="{FF2B5EF4-FFF2-40B4-BE49-F238E27FC236}">
              <a16:creationId xmlns:a16="http://schemas.microsoft.com/office/drawing/2014/main" id="{AF98E956-BDDF-4D91-89FC-2912573648AF}"/>
            </a:ext>
          </a:extLst>
        </xdr:cNvPr>
        <xdr:cNvSpPr/>
      </xdr:nvSpPr>
      <xdr:spPr>
        <a:xfrm>
          <a:off x="8699500" y="10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129026</xdr:rowOff>
    </xdr:from>
    <xdr:to>
      <xdr:col>50</xdr:col>
      <xdr:colOff>114300</xdr:colOff>
      <xdr:row>63</xdr:row>
      <xdr:rowOff>133465</xdr:rowOff>
    </xdr:to>
    <xdr:cxnSp macro="">
      <xdr:nvCxnSpPr>
        <xdr:cNvPr id="249" name="直線コネクタ 248">
          <a:extLst>
            <a:ext uri="{FF2B5EF4-FFF2-40B4-BE49-F238E27FC236}">
              <a16:creationId xmlns:a16="http://schemas.microsoft.com/office/drawing/2014/main" id="{DBD30092-DB9D-43BF-A35F-22910E8E1863}"/>
            </a:ext>
          </a:extLst>
        </xdr:cNvPr>
        <xdr:cNvCxnSpPr/>
      </xdr:nvCxnSpPr>
      <xdr:spPr>
        <a:xfrm flipV="1">
          <a:off x="8750300" y="10930376"/>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83506</xdr:rowOff>
    </xdr:from>
    <xdr:to>
      <xdr:col>41</xdr:col>
      <xdr:colOff>101600</xdr:colOff>
      <xdr:row>64</xdr:row>
      <xdr:rowOff>13656</xdr:rowOff>
    </xdr:to>
    <xdr:sp macro="" textlink="">
      <xdr:nvSpPr>
        <xdr:cNvPr id="250" name="楕円 249">
          <a:extLst>
            <a:ext uri="{FF2B5EF4-FFF2-40B4-BE49-F238E27FC236}">
              <a16:creationId xmlns:a16="http://schemas.microsoft.com/office/drawing/2014/main" id="{F1599A04-0D0A-419B-9F3A-365962C978D1}"/>
            </a:ext>
          </a:extLst>
        </xdr:cNvPr>
        <xdr:cNvSpPr/>
      </xdr:nvSpPr>
      <xdr:spPr>
        <a:xfrm>
          <a:off x="7810500" y="108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133465</xdr:rowOff>
    </xdr:from>
    <xdr:to>
      <xdr:col>45</xdr:col>
      <xdr:colOff>177800</xdr:colOff>
      <xdr:row>63</xdr:row>
      <xdr:rowOff>134306</xdr:rowOff>
    </xdr:to>
    <xdr:cxnSp macro="">
      <xdr:nvCxnSpPr>
        <xdr:cNvPr id="251" name="直線コネクタ 250">
          <a:extLst>
            <a:ext uri="{FF2B5EF4-FFF2-40B4-BE49-F238E27FC236}">
              <a16:creationId xmlns:a16="http://schemas.microsoft.com/office/drawing/2014/main" id="{6E462E4E-9817-43C0-AF14-4B3A63CE3308}"/>
            </a:ext>
          </a:extLst>
        </xdr:cNvPr>
        <xdr:cNvCxnSpPr/>
      </xdr:nvCxnSpPr>
      <xdr:spPr>
        <a:xfrm flipV="1">
          <a:off x="7861300" y="10934815"/>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87537</xdr:rowOff>
    </xdr:from>
    <xdr:to>
      <xdr:col>36</xdr:col>
      <xdr:colOff>165100</xdr:colOff>
      <xdr:row>64</xdr:row>
      <xdr:rowOff>17687</xdr:rowOff>
    </xdr:to>
    <xdr:sp macro="" textlink="">
      <xdr:nvSpPr>
        <xdr:cNvPr id="252" name="楕円 251">
          <a:extLst>
            <a:ext uri="{FF2B5EF4-FFF2-40B4-BE49-F238E27FC236}">
              <a16:creationId xmlns:a16="http://schemas.microsoft.com/office/drawing/2014/main" id="{CD4B5C8B-EB50-4AC5-8E80-81655AD799A7}"/>
            </a:ext>
          </a:extLst>
        </xdr:cNvPr>
        <xdr:cNvSpPr/>
      </xdr:nvSpPr>
      <xdr:spPr>
        <a:xfrm>
          <a:off x="6921500" y="108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134306</xdr:rowOff>
    </xdr:from>
    <xdr:to>
      <xdr:col>41</xdr:col>
      <xdr:colOff>50800</xdr:colOff>
      <xdr:row>63</xdr:row>
      <xdr:rowOff>138337</xdr:rowOff>
    </xdr:to>
    <xdr:cxnSp macro="">
      <xdr:nvCxnSpPr>
        <xdr:cNvPr id="253" name="直線コネクタ 252">
          <a:extLst>
            <a:ext uri="{FF2B5EF4-FFF2-40B4-BE49-F238E27FC236}">
              <a16:creationId xmlns:a16="http://schemas.microsoft.com/office/drawing/2014/main" id="{9347B1C9-6C5C-40EC-B381-16328633E1BC}"/>
            </a:ext>
          </a:extLst>
        </xdr:cNvPr>
        <xdr:cNvCxnSpPr/>
      </xdr:nvCxnSpPr>
      <xdr:spPr>
        <a:xfrm flipV="1">
          <a:off x="6972300" y="10935656"/>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2C59A0A-85E5-4F9B-8A94-8A4133922599}"/>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DB26DB0-3570-4A07-97D4-3DF05E85AFA7}"/>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DB01987-A010-44AA-92D0-D4E8C6A319A1}"/>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EC66E45-0691-4E0F-B1A1-4450D7740826}"/>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170953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CE80157-EA9F-45C5-A8A3-56D573706B8C}"/>
            </a:ext>
          </a:extLst>
        </xdr:cNvPr>
        <xdr:cNvSpPr txBox="1"/>
      </xdr:nvSpPr>
      <xdr:spPr>
        <a:xfrm>
          <a:off x="9327095" y="1097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3942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08FC02D-0920-45D2-9590-85A9EBAF2A3F}"/>
            </a:ext>
          </a:extLst>
        </xdr:cNvPr>
        <xdr:cNvSpPr txBox="1"/>
      </xdr:nvSpPr>
      <xdr:spPr>
        <a:xfrm>
          <a:off x="8450795" y="1097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4783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AE35189-1173-4D4C-8A3C-5FDD8E97E918}"/>
            </a:ext>
          </a:extLst>
        </xdr:cNvPr>
        <xdr:cNvSpPr txBox="1"/>
      </xdr:nvSpPr>
      <xdr:spPr>
        <a:xfrm>
          <a:off x="7561795" y="109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8814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FAA120F-177D-454B-9DAE-8948E121D040}"/>
            </a:ext>
          </a:extLst>
        </xdr:cNvPr>
        <xdr:cNvSpPr txBox="1"/>
      </xdr:nvSpPr>
      <xdr:spPr>
        <a:xfrm>
          <a:off x="6672795" y="1098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AB3A912-8241-40B8-8751-C130664D9A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509A233-5CA8-4DC6-8FCE-EB5BE9E050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1153564-FF67-4644-A4C2-3B07B4D8E0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79CFBAC-E71A-4EC7-AEAD-F446279462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C66A6D3-8290-4D9D-90BC-4BBC411F7F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F0E62D2-4D23-4AC5-8205-99A8D3284F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30D7C5A-8DB6-4458-9B65-F164703CBD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661FBC9-0CF7-41B8-B922-5EB85E4F9A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582AA38-7BE2-4FF9-B8A2-327E226D17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EA0257B-1F31-4E74-AA98-E4B9AAE69C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7E6AEA0-2A4B-4C26-9ECF-1A95DA6F7C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40DB916-248B-4E17-824A-B86F5EEBB0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F148BF5-7F8C-4F80-A749-48F7033BDB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66BBCC8-272F-46F7-8086-0144CB3D0BD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9D3C032-94BD-42BF-81D8-AABDC19D17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B9041F4-2A8C-44BE-92CA-E0A15B014FD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435F1AE-9D28-4633-9498-44CF8F4BB2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03E75E4-E8DA-4177-AF84-54DE80D3189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ADBAA15-23F9-471A-89A4-74C2809F63B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0D64E95-EF6D-41EB-8760-8BEDC1B090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31A5D01-65DB-4B68-9476-7278363A1F2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78AEC73-C003-4015-BC02-55A3145709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928A72B-6C5A-4BAD-8437-393A99D050B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CED73C2-17CB-45B4-B711-F9B84F026C8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27C5D10-D54B-4A5F-9349-55D93D2BBC16}"/>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2476F3EB-217C-4A6B-A943-9ACF51BBC14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8CBB49F7-3E55-469B-BBBF-26FAF1A77F0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F5F7B45-5574-4B0D-97B7-5026A3B0B957}"/>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370C26C4-1BE2-49CE-9C89-DAE2F186BAF2}"/>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9358324E-E3AB-4499-B200-66BFCFA7169F}"/>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0B0F6B4C-6402-4352-B724-19D58C154724}"/>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D9C85446-1913-4A19-B067-33AB666A3267}"/>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CC05509E-8B3E-4801-90A2-47E3F52A1B56}"/>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1023B785-E3A6-42EA-B54E-81931455948B}"/>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45464D8D-6AD1-4F9F-BDC9-4EC93BB58D71}"/>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A110C9C-6957-4FF9-9492-0E568FF6D4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AEEC839-EAEA-406B-86A9-F30CC0FFDA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243230A-585B-42EC-B793-259B312BA7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19CA06-2191-4104-8AA0-2D511A177C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24B1DB-6578-4EA5-9392-C6FF061D92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302" name="楕円 301">
          <a:extLst>
            <a:ext uri="{FF2B5EF4-FFF2-40B4-BE49-F238E27FC236}">
              <a16:creationId xmlns:a16="http://schemas.microsoft.com/office/drawing/2014/main" id="{EE8F6FAF-67C7-4C82-B250-C855F4B581DC}"/>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99713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FEE61C8-6939-4E5F-BE0C-889569E48506}"/>
            </a:ext>
          </a:extLst>
        </xdr:cNvPr>
        <xdr:cNvSpPr txBox="1"/>
      </xdr:nvSpPr>
      <xdr:spPr>
        <a:xfrm>
          <a:off x="4673600"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4" name="楕円 303">
          <a:extLst>
            <a:ext uri="{FF2B5EF4-FFF2-40B4-BE49-F238E27FC236}">
              <a16:creationId xmlns:a16="http://schemas.microsoft.com/office/drawing/2014/main" id="{01BFFA3D-FC34-4D2F-91D3-B4420F1B90F4}"/>
            </a:ext>
          </a:extLst>
        </xdr:cNvPr>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127636</xdr:rowOff>
    </xdr:to>
    <xdr:cxnSp macro="">
      <xdr:nvCxnSpPr>
        <xdr:cNvPr id="305" name="直線コネクタ 304">
          <a:extLst>
            <a:ext uri="{FF2B5EF4-FFF2-40B4-BE49-F238E27FC236}">
              <a16:creationId xmlns:a16="http://schemas.microsoft.com/office/drawing/2014/main" id="{FFBD5CC7-26B0-45A2-AA04-B4B231AF5CE8}"/>
            </a:ext>
          </a:extLst>
        </xdr:cNvPr>
        <xdr:cNvCxnSpPr/>
      </xdr:nvCxnSpPr>
      <xdr:spPr>
        <a:xfrm>
          <a:off x="3797300" y="141579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06" name="楕円 305">
          <a:extLst>
            <a:ext uri="{FF2B5EF4-FFF2-40B4-BE49-F238E27FC236}">
              <a16:creationId xmlns:a16="http://schemas.microsoft.com/office/drawing/2014/main" id="{92EE7C7F-B1F4-4340-9073-DAC9311214BE}"/>
            </a:ext>
          </a:extLst>
        </xdr:cNvPr>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177800</xdr:colOff>
      <xdr:row>82</xdr:row>
      <xdr:rowOff>99061</xdr:rowOff>
    </xdr:to>
    <xdr:cxnSp macro="">
      <xdr:nvCxnSpPr>
        <xdr:cNvPr id="307" name="直線コネクタ 306">
          <a:extLst>
            <a:ext uri="{FF2B5EF4-FFF2-40B4-BE49-F238E27FC236}">
              <a16:creationId xmlns:a16="http://schemas.microsoft.com/office/drawing/2014/main" id="{70A98613-02DB-483B-8A49-3EB22E561904}"/>
            </a:ext>
          </a:extLst>
        </xdr:cNvPr>
        <xdr:cNvCxnSpPr/>
      </xdr:nvCxnSpPr>
      <xdr:spPr>
        <a:xfrm>
          <a:off x="2908300" y="141179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308" name="楕円 307">
          <a:extLst>
            <a:ext uri="{FF2B5EF4-FFF2-40B4-BE49-F238E27FC236}">
              <a16:creationId xmlns:a16="http://schemas.microsoft.com/office/drawing/2014/main" id="{69BC6499-0CC5-4B93-924E-2A2EE1A31A92}"/>
            </a:ext>
          </a:extLst>
        </xdr:cNvPr>
        <xdr:cNvSpPr/>
      </xdr:nvSpPr>
      <xdr:spPr>
        <a:xfrm>
          <a:off x="196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135255</xdr:rowOff>
    </xdr:from>
    <xdr:to>
      <xdr:col>15</xdr:col>
      <xdr:colOff>50800</xdr:colOff>
      <xdr:row>82</xdr:row>
      <xdr:rowOff>59055</xdr:rowOff>
    </xdr:to>
    <xdr:cxnSp macro="">
      <xdr:nvCxnSpPr>
        <xdr:cNvPr id="309" name="直線コネクタ 308">
          <a:extLst>
            <a:ext uri="{FF2B5EF4-FFF2-40B4-BE49-F238E27FC236}">
              <a16:creationId xmlns:a16="http://schemas.microsoft.com/office/drawing/2014/main" id="{01591B78-811E-4100-B3D2-D446A8394ED5}"/>
            </a:ext>
          </a:extLst>
        </xdr:cNvPr>
        <xdr:cNvCxnSpPr/>
      </xdr:nvCxnSpPr>
      <xdr:spPr>
        <a:xfrm>
          <a:off x="2019300" y="140227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10" name="楕円 309">
          <a:extLst>
            <a:ext uri="{FF2B5EF4-FFF2-40B4-BE49-F238E27FC236}">
              <a16:creationId xmlns:a16="http://schemas.microsoft.com/office/drawing/2014/main" id="{1AB5A5CE-677A-42BB-A743-21E900527B6E}"/>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135255</xdr:rowOff>
    </xdr:to>
    <xdr:cxnSp macro="">
      <xdr:nvCxnSpPr>
        <xdr:cNvPr id="311" name="直線コネクタ 310">
          <a:extLst>
            <a:ext uri="{FF2B5EF4-FFF2-40B4-BE49-F238E27FC236}">
              <a16:creationId xmlns:a16="http://schemas.microsoft.com/office/drawing/2014/main" id="{8E8EE7E7-4A20-412E-A188-B9849689BEAC}"/>
            </a:ext>
          </a:extLst>
        </xdr:cNvPr>
        <xdr:cNvCxnSpPr/>
      </xdr:nvCxnSpPr>
      <xdr:spPr>
        <a:xfrm>
          <a:off x="1130300" y="13994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753ADBB3-588D-469E-824E-95B0A549260D}"/>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BDD2E971-3BDF-4DF4-BA58-98CD9D50236A}"/>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5F473CA6-E004-413D-87BE-E9DE51F4C0CC}"/>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857E74F3-6D22-4EAB-9C68-8CDF06D19F57}"/>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16" name="n_1mainValue【公営住宅】&#10;有形固定資産減価償却率">
          <a:extLst>
            <a:ext uri="{FF2B5EF4-FFF2-40B4-BE49-F238E27FC236}">
              <a16:creationId xmlns:a16="http://schemas.microsoft.com/office/drawing/2014/main" id="{F9C476F8-F45C-4147-B40F-AF11C7217DBD}"/>
            </a:ext>
          </a:extLst>
        </xdr:cNvPr>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7" name="n_2mainValue【公営住宅】&#10;有形固定資産減価償却率">
          <a:extLst>
            <a:ext uri="{FF2B5EF4-FFF2-40B4-BE49-F238E27FC236}">
              <a16:creationId xmlns:a16="http://schemas.microsoft.com/office/drawing/2014/main" id="{B5C80B04-C0E2-45AF-893B-C1AFFF0AB7FA}"/>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8" name="n_3mainValue【公営住宅】&#10;有形固定資産減価償却率">
          <a:extLst>
            <a:ext uri="{FF2B5EF4-FFF2-40B4-BE49-F238E27FC236}">
              <a16:creationId xmlns:a16="http://schemas.microsoft.com/office/drawing/2014/main" id="{DDFA9469-399E-482A-960D-3618D9FF0510}"/>
            </a:ext>
          </a:extLst>
        </xdr:cNvPr>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9" name="n_4mainValue【公営住宅】&#10;有形固定資産減価償却率">
          <a:extLst>
            <a:ext uri="{FF2B5EF4-FFF2-40B4-BE49-F238E27FC236}">
              <a16:creationId xmlns:a16="http://schemas.microsoft.com/office/drawing/2014/main" id="{267DBFED-670E-4B88-9A33-54F23AB115C1}"/>
            </a:ext>
          </a:extLst>
        </xdr:cNvPr>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FBE5A35-FAAC-4DD1-A160-5224D3FF55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8DB3290-4099-41EF-9857-E48F8CCA24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24B353B-2699-4547-B476-7D98D9B342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5D1A95F-877C-4EDB-993E-A1C18AB3CA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FD5FEB1-5FA6-4E92-936D-332684A3BD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F57AF73-C501-4EEB-AAC6-7C5CFEE4E3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F1ABB01-F6C2-4075-A78D-65A6934D48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30D0B4B-FD13-4328-9D3E-EA5775A03C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A5785EF-0740-4255-BF57-AF86A96C23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27D13DC-47DA-4ED5-9807-C11CEEAB58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E3545FB-AC9B-47AE-AD40-8F5A6676715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E4FDE2D-EFC6-4F11-8CFC-288AF4916C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D4EFC65-1C54-4F6A-B8E4-9FAF193B975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ED186CE-97E4-46C8-84E2-146D084A479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3F36ED5-893E-427C-B019-204CD68133C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A783F5C9-270C-407E-AA45-C7FFB839208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C4AFF8A-A3DA-484B-B202-5DBFDA9AB01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D9A187C-68D7-4282-A275-63165E1446B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7CFF3FC-32D6-4B47-AC68-C9017C8D64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87432CF4-1C8C-4157-AA27-4FE05A1B7AE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7682E920-724C-46E9-B519-0AFD55D585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EC4B7F32-06CF-4D48-9BD3-EB362499E1B6}"/>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0177BCB6-EC4F-4C8F-B731-772EB6576AA0}"/>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67804500-212F-4C24-8769-D74A130BD236}"/>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FE2D19D1-A185-49EC-9790-6769B68B4FBB}"/>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4FF49B97-6D24-4E2E-8884-2CA6CC990649}"/>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A403EA14-D480-4602-8D87-11A10C3AE6CE}"/>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3A0E4F0D-B067-45ED-BF2E-1AA3BE7C7655}"/>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E3F6DF63-365B-45AD-B7CD-3ED917C402F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D4D331B8-AA84-49F3-8C51-4ECDB98ECE9C}"/>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8FAE0709-DEE9-4185-B1F9-8403EA5514A5}"/>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0BAC05A8-634D-4B45-B5E9-363874C0FA8D}"/>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A3A6DA2-B55D-4AAB-8D89-EC2B107A44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587B05E-43BB-4054-B200-1BF9F55D07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F71F22E-B55C-4BFF-B739-64960CCBEF6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6EB40B1-0AF8-44C0-954B-58D3A1D302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B9858C6-7862-49EE-995D-DFC563A2AD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50164</xdr:rowOff>
    </xdr:from>
    <xdr:to>
      <xdr:col>55</xdr:col>
      <xdr:colOff>50800</xdr:colOff>
      <xdr:row>85</xdr:row>
      <xdr:rowOff>151764</xdr:rowOff>
    </xdr:to>
    <xdr:sp macro="" textlink="">
      <xdr:nvSpPr>
        <xdr:cNvPr id="357" name="楕円 356">
          <a:extLst>
            <a:ext uri="{FF2B5EF4-FFF2-40B4-BE49-F238E27FC236}">
              <a16:creationId xmlns:a16="http://schemas.microsoft.com/office/drawing/2014/main" id="{83FD9A1A-9A45-40EB-A51E-0D87A343D26B}"/>
            </a:ext>
          </a:extLst>
        </xdr:cNvPr>
        <xdr:cNvSpPr/>
      </xdr:nvSpPr>
      <xdr:spPr>
        <a:xfrm>
          <a:off x="10426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9541</xdr:rowOff>
    </xdr:from>
    <xdr:ext cx="469744" cy="259045"/>
    <xdr:sp macro="" textlink="">
      <xdr:nvSpPr>
        <xdr:cNvPr id="358" name="【公営住宅】&#10;一人当たり面積該当値テキスト">
          <a:extLst>
            <a:ext uri="{FF2B5EF4-FFF2-40B4-BE49-F238E27FC236}">
              <a16:creationId xmlns:a16="http://schemas.microsoft.com/office/drawing/2014/main" id="{2B0C53BF-5D24-45CB-BDC9-B28878B32F7D}"/>
            </a:ext>
          </a:extLst>
        </xdr:cNvPr>
        <xdr:cNvSpPr txBox="1"/>
      </xdr:nvSpPr>
      <xdr:spPr>
        <a:xfrm>
          <a:off x="10515600" y="1441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52268</xdr:rowOff>
    </xdr:from>
    <xdr:to>
      <xdr:col>50</xdr:col>
      <xdr:colOff>165100</xdr:colOff>
      <xdr:row>85</xdr:row>
      <xdr:rowOff>153868</xdr:rowOff>
    </xdr:to>
    <xdr:sp macro="" textlink="">
      <xdr:nvSpPr>
        <xdr:cNvPr id="359" name="楕円 358">
          <a:extLst>
            <a:ext uri="{FF2B5EF4-FFF2-40B4-BE49-F238E27FC236}">
              <a16:creationId xmlns:a16="http://schemas.microsoft.com/office/drawing/2014/main" id="{BF5E9B60-FF5F-4EC8-9091-4ECDC2A8D28F}"/>
            </a:ext>
          </a:extLst>
        </xdr:cNvPr>
        <xdr:cNvSpPr/>
      </xdr:nvSpPr>
      <xdr:spPr>
        <a:xfrm>
          <a:off x="9588500" y="146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100964</xdr:rowOff>
    </xdr:from>
    <xdr:to>
      <xdr:col>55</xdr:col>
      <xdr:colOff>0</xdr:colOff>
      <xdr:row>85</xdr:row>
      <xdr:rowOff>103068</xdr:rowOff>
    </xdr:to>
    <xdr:cxnSp macro="">
      <xdr:nvCxnSpPr>
        <xdr:cNvPr id="360" name="直線コネクタ 359">
          <a:extLst>
            <a:ext uri="{FF2B5EF4-FFF2-40B4-BE49-F238E27FC236}">
              <a16:creationId xmlns:a16="http://schemas.microsoft.com/office/drawing/2014/main" id="{9803C3BC-E211-4675-9DCC-77CDC7408B17}"/>
            </a:ext>
          </a:extLst>
        </xdr:cNvPr>
        <xdr:cNvCxnSpPr/>
      </xdr:nvCxnSpPr>
      <xdr:spPr>
        <a:xfrm flipV="1">
          <a:off x="9639300" y="14674214"/>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54325</xdr:rowOff>
    </xdr:from>
    <xdr:to>
      <xdr:col>46</xdr:col>
      <xdr:colOff>38100</xdr:colOff>
      <xdr:row>85</xdr:row>
      <xdr:rowOff>155925</xdr:rowOff>
    </xdr:to>
    <xdr:sp macro="" textlink="">
      <xdr:nvSpPr>
        <xdr:cNvPr id="361" name="楕円 360">
          <a:extLst>
            <a:ext uri="{FF2B5EF4-FFF2-40B4-BE49-F238E27FC236}">
              <a16:creationId xmlns:a16="http://schemas.microsoft.com/office/drawing/2014/main" id="{A1C3D701-77DF-44DC-B404-7723F39F8BE7}"/>
            </a:ext>
          </a:extLst>
        </xdr:cNvPr>
        <xdr:cNvSpPr/>
      </xdr:nvSpPr>
      <xdr:spPr>
        <a:xfrm>
          <a:off x="8699500" y="14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103068</xdr:rowOff>
    </xdr:from>
    <xdr:to>
      <xdr:col>50</xdr:col>
      <xdr:colOff>114300</xdr:colOff>
      <xdr:row>85</xdr:row>
      <xdr:rowOff>105125</xdr:rowOff>
    </xdr:to>
    <xdr:cxnSp macro="">
      <xdr:nvCxnSpPr>
        <xdr:cNvPr id="362" name="直線コネクタ 361">
          <a:extLst>
            <a:ext uri="{FF2B5EF4-FFF2-40B4-BE49-F238E27FC236}">
              <a16:creationId xmlns:a16="http://schemas.microsoft.com/office/drawing/2014/main" id="{1FBFBEBC-2FED-463C-96A6-E11C401FE9E8}"/>
            </a:ext>
          </a:extLst>
        </xdr:cNvPr>
        <xdr:cNvCxnSpPr/>
      </xdr:nvCxnSpPr>
      <xdr:spPr>
        <a:xfrm flipV="1">
          <a:off x="8750300" y="1467631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54646</xdr:rowOff>
    </xdr:from>
    <xdr:to>
      <xdr:col>41</xdr:col>
      <xdr:colOff>101600</xdr:colOff>
      <xdr:row>85</xdr:row>
      <xdr:rowOff>156246</xdr:rowOff>
    </xdr:to>
    <xdr:sp macro="" textlink="">
      <xdr:nvSpPr>
        <xdr:cNvPr id="363" name="楕円 362">
          <a:extLst>
            <a:ext uri="{FF2B5EF4-FFF2-40B4-BE49-F238E27FC236}">
              <a16:creationId xmlns:a16="http://schemas.microsoft.com/office/drawing/2014/main" id="{A6B565D8-B365-4F13-96BC-88066A92AB42}"/>
            </a:ext>
          </a:extLst>
        </xdr:cNvPr>
        <xdr:cNvSpPr/>
      </xdr:nvSpPr>
      <xdr:spPr>
        <a:xfrm>
          <a:off x="7810500" y="146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105125</xdr:rowOff>
    </xdr:from>
    <xdr:to>
      <xdr:col>45</xdr:col>
      <xdr:colOff>177800</xdr:colOff>
      <xdr:row>85</xdr:row>
      <xdr:rowOff>105446</xdr:rowOff>
    </xdr:to>
    <xdr:cxnSp macro="">
      <xdr:nvCxnSpPr>
        <xdr:cNvPr id="364" name="直線コネクタ 363">
          <a:extLst>
            <a:ext uri="{FF2B5EF4-FFF2-40B4-BE49-F238E27FC236}">
              <a16:creationId xmlns:a16="http://schemas.microsoft.com/office/drawing/2014/main" id="{CEDDF39B-5218-4FDC-9CC3-559F9249C6DD}"/>
            </a:ext>
          </a:extLst>
        </xdr:cNvPr>
        <xdr:cNvCxnSpPr/>
      </xdr:nvCxnSpPr>
      <xdr:spPr>
        <a:xfrm flipV="1">
          <a:off x="7861300" y="1467837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56429</xdr:rowOff>
    </xdr:from>
    <xdr:to>
      <xdr:col>36</xdr:col>
      <xdr:colOff>165100</xdr:colOff>
      <xdr:row>85</xdr:row>
      <xdr:rowOff>158029</xdr:rowOff>
    </xdr:to>
    <xdr:sp macro="" textlink="">
      <xdr:nvSpPr>
        <xdr:cNvPr id="365" name="楕円 364">
          <a:extLst>
            <a:ext uri="{FF2B5EF4-FFF2-40B4-BE49-F238E27FC236}">
              <a16:creationId xmlns:a16="http://schemas.microsoft.com/office/drawing/2014/main" id="{AA4F4D4C-4317-4936-8BC3-669D1F13E98D}"/>
            </a:ext>
          </a:extLst>
        </xdr:cNvPr>
        <xdr:cNvSpPr/>
      </xdr:nvSpPr>
      <xdr:spPr>
        <a:xfrm>
          <a:off x="6921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105446</xdr:rowOff>
    </xdr:from>
    <xdr:to>
      <xdr:col>41</xdr:col>
      <xdr:colOff>50800</xdr:colOff>
      <xdr:row>85</xdr:row>
      <xdr:rowOff>107229</xdr:rowOff>
    </xdr:to>
    <xdr:cxnSp macro="">
      <xdr:nvCxnSpPr>
        <xdr:cNvPr id="366" name="直線コネクタ 365">
          <a:extLst>
            <a:ext uri="{FF2B5EF4-FFF2-40B4-BE49-F238E27FC236}">
              <a16:creationId xmlns:a16="http://schemas.microsoft.com/office/drawing/2014/main" id="{D3F94B95-93AD-46B0-B428-A57E747E41DF}"/>
            </a:ext>
          </a:extLst>
        </xdr:cNvPr>
        <xdr:cNvCxnSpPr/>
      </xdr:nvCxnSpPr>
      <xdr:spPr>
        <a:xfrm flipV="1">
          <a:off x="6972300" y="1467869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E4A9434A-69B3-4243-B013-6CE7EFB9A136}"/>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BA4D40D1-AF82-4CCA-AAF2-8BC0D7C54945}"/>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DC2AF948-10FE-46F8-A137-59592CDF8579}"/>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1CD84161-778A-4560-922E-8E309E148DD7}"/>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170395</xdr:rowOff>
    </xdr:from>
    <xdr:ext cx="469744" cy="259045"/>
    <xdr:sp macro="" textlink="">
      <xdr:nvSpPr>
        <xdr:cNvPr id="371" name="n_1mainValue【公営住宅】&#10;一人当たり面積">
          <a:extLst>
            <a:ext uri="{FF2B5EF4-FFF2-40B4-BE49-F238E27FC236}">
              <a16:creationId xmlns:a16="http://schemas.microsoft.com/office/drawing/2014/main" id="{E4A05180-97AA-4B50-88EA-CA65EFB91490}"/>
            </a:ext>
          </a:extLst>
        </xdr:cNvPr>
        <xdr:cNvSpPr txBox="1"/>
      </xdr:nvSpPr>
      <xdr:spPr>
        <a:xfrm>
          <a:off x="9391727" y="1440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1002</xdr:rowOff>
    </xdr:from>
    <xdr:ext cx="469744" cy="259045"/>
    <xdr:sp macro="" textlink="">
      <xdr:nvSpPr>
        <xdr:cNvPr id="372" name="n_2mainValue【公営住宅】&#10;一人当たり面積">
          <a:extLst>
            <a:ext uri="{FF2B5EF4-FFF2-40B4-BE49-F238E27FC236}">
              <a16:creationId xmlns:a16="http://schemas.microsoft.com/office/drawing/2014/main" id="{9C3AE81E-DD79-4114-8F02-3FD3AC16A60E}"/>
            </a:ext>
          </a:extLst>
        </xdr:cNvPr>
        <xdr:cNvSpPr txBox="1"/>
      </xdr:nvSpPr>
      <xdr:spPr>
        <a:xfrm>
          <a:off x="8515427" y="144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1323</xdr:rowOff>
    </xdr:from>
    <xdr:ext cx="469744" cy="259045"/>
    <xdr:sp macro="" textlink="">
      <xdr:nvSpPr>
        <xdr:cNvPr id="373" name="n_3mainValue【公営住宅】&#10;一人当たり面積">
          <a:extLst>
            <a:ext uri="{FF2B5EF4-FFF2-40B4-BE49-F238E27FC236}">
              <a16:creationId xmlns:a16="http://schemas.microsoft.com/office/drawing/2014/main" id="{0A01BDBA-574C-408D-A433-047C1DC1EE7B}"/>
            </a:ext>
          </a:extLst>
        </xdr:cNvPr>
        <xdr:cNvSpPr txBox="1"/>
      </xdr:nvSpPr>
      <xdr:spPr>
        <a:xfrm>
          <a:off x="7626427" y="1440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3106</xdr:rowOff>
    </xdr:from>
    <xdr:ext cx="469744" cy="259045"/>
    <xdr:sp macro="" textlink="">
      <xdr:nvSpPr>
        <xdr:cNvPr id="374" name="n_4mainValue【公営住宅】&#10;一人当たり面積">
          <a:extLst>
            <a:ext uri="{FF2B5EF4-FFF2-40B4-BE49-F238E27FC236}">
              <a16:creationId xmlns:a16="http://schemas.microsoft.com/office/drawing/2014/main" id="{4F5F80B6-2A1C-41BA-8913-9A5D179AF61C}"/>
            </a:ext>
          </a:extLst>
        </xdr:cNvPr>
        <xdr:cNvSpPr txBox="1"/>
      </xdr:nvSpPr>
      <xdr:spPr>
        <a:xfrm>
          <a:off x="67374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2F3C894-4A92-4563-A196-E8BA8F9A9F3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4BCF22A-0B17-4A1D-93CB-00AF44AF1F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110599B-8AFF-453F-BB4B-64812B4FE2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D1738AA-7D1E-4A57-A1CA-82F479722F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5EEFEFF-AFF2-4853-90CB-E2C33B2D38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5C9A338-7C99-41A8-AFE5-000922F2AF6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1A28EB3-F603-4CFA-A14C-FF49B873AE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2B7DCB7-E51A-4EC3-8FE3-29F06CDB60E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D964A7E-F2EE-48F8-81AD-443782DBE69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B5D2B9B-2EBD-4FDA-8C47-C8DE129ED9C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B154CD5-9F1B-460E-8CEF-E0CF4A0C47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AC38318C-0415-48CB-9AC3-EDD84B2F78C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C957E242-A663-439A-94C1-36E139578C0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217BF21-2A41-44D2-8002-EEE8A78D601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95BB817-6A99-4A18-8DE6-2E76677F2B2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7F060048-E4FA-40D1-BCEE-9AD6F532766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8685B95-5B70-4E08-9053-F338C7DD726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4585A9A-0567-4024-B2D1-266DC1BC7C6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95F26B9B-46EC-4F89-B4DE-691D8A73005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12F6320-6889-4CF9-9BB1-08CEA2D41CB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1F8F80C-FFD5-43E8-A5B0-4B061A75FD4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1B891E6-7615-407C-B392-376EEE95685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E607F0EA-2896-451E-A94A-67A4839BEA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DE81614-CDA6-49E4-A355-14F0D85F320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AA311BB0-A560-4C5F-8B63-D5445897C0E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5BD8EBD5-D910-4832-B67C-32AFA61746B0}"/>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38B0F1C-7AD5-4400-95FE-434C116042A6}"/>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3C88C4D3-70FD-47FC-B34C-47FAD2BF1B84}"/>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0B38C7F8-59AA-4880-8253-F54877E195CE}"/>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F9960579-5204-43EF-93E3-308B01D0D5D5}"/>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93D9BA0E-2527-4650-B0A4-0BCE4CC71007}"/>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7CA8C239-4D25-4301-879D-AEA24818A3D4}"/>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E74D7265-6514-4887-A4D8-6F73A66C8559}"/>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3A0E0D5E-23CA-4B8D-B803-3B1166EE3CF0}"/>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2E0A3F6B-7E9B-42CE-A624-904941D93433}"/>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0DFC54A6-0FB1-4C3C-97BC-864782E635CF}"/>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A45483E-410C-44B1-AB65-FD692097BC9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0227B23-3439-4AC3-A21C-54C3E4F5F4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7A9A354-2A21-45F8-AEA1-19C2FB7879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5311B18-5142-4234-AC99-4930C073B96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FE1FC89-F99E-4259-BA48-ED9C1A836D5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16" name="楕円 415">
          <a:extLst>
            <a:ext uri="{FF2B5EF4-FFF2-40B4-BE49-F238E27FC236}">
              <a16:creationId xmlns:a16="http://schemas.microsoft.com/office/drawing/2014/main" id="{C0BAE17A-FD5B-4139-82C8-BC7245EC4E11}"/>
            </a:ext>
          </a:extLst>
        </xdr:cNvPr>
        <xdr:cNvSpPr/>
      </xdr:nvSpPr>
      <xdr:spPr>
        <a:xfrm>
          <a:off x="4584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152779</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A9B9942F-873D-41E1-9F95-8E27AA6619AE}"/>
            </a:ext>
          </a:extLst>
        </xdr:cNvPr>
        <xdr:cNvSpPr txBox="1"/>
      </xdr:nvSpPr>
      <xdr:spPr>
        <a:xfrm>
          <a:off x="4673600" y="1781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98879</xdr:rowOff>
    </xdr:from>
    <xdr:to>
      <xdr:col>20</xdr:col>
      <xdr:colOff>38100</xdr:colOff>
      <xdr:row>105</xdr:row>
      <xdr:rowOff>29029</xdr:rowOff>
    </xdr:to>
    <xdr:sp macro="" textlink="">
      <xdr:nvSpPr>
        <xdr:cNvPr id="418" name="楕円 417">
          <a:extLst>
            <a:ext uri="{FF2B5EF4-FFF2-40B4-BE49-F238E27FC236}">
              <a16:creationId xmlns:a16="http://schemas.microsoft.com/office/drawing/2014/main" id="{9B1E83BF-67BE-4DD4-9611-6BD8E389E653}"/>
            </a:ext>
          </a:extLst>
        </xdr:cNvPr>
        <xdr:cNvSpPr/>
      </xdr:nvSpPr>
      <xdr:spPr>
        <a:xfrm>
          <a:off x="3746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149679</xdr:rowOff>
    </xdr:from>
    <xdr:to>
      <xdr:col>24</xdr:col>
      <xdr:colOff>63500</xdr:colOff>
      <xdr:row>105</xdr:row>
      <xdr:rowOff>9252</xdr:rowOff>
    </xdr:to>
    <xdr:cxnSp macro="">
      <xdr:nvCxnSpPr>
        <xdr:cNvPr id="419" name="直線コネクタ 418">
          <a:extLst>
            <a:ext uri="{FF2B5EF4-FFF2-40B4-BE49-F238E27FC236}">
              <a16:creationId xmlns:a16="http://schemas.microsoft.com/office/drawing/2014/main" id="{F84C32EA-059D-407F-A606-F968F80D5562}"/>
            </a:ext>
          </a:extLst>
        </xdr:cNvPr>
        <xdr:cNvCxnSpPr/>
      </xdr:nvCxnSpPr>
      <xdr:spPr>
        <a:xfrm>
          <a:off x="3797300" y="179804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20" name="楕円 419">
          <a:extLst>
            <a:ext uri="{FF2B5EF4-FFF2-40B4-BE49-F238E27FC236}">
              <a16:creationId xmlns:a16="http://schemas.microsoft.com/office/drawing/2014/main" id="{0A96FBBF-3068-43A4-B218-77F64846FBE1}"/>
            </a:ext>
          </a:extLst>
        </xdr:cNvPr>
        <xdr:cNvSpPr/>
      </xdr:nvSpPr>
      <xdr:spPr>
        <a:xfrm>
          <a:off x="2857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149679</xdr:rowOff>
    </xdr:to>
    <xdr:cxnSp macro="">
      <xdr:nvCxnSpPr>
        <xdr:cNvPr id="421" name="直線コネクタ 420">
          <a:extLst>
            <a:ext uri="{FF2B5EF4-FFF2-40B4-BE49-F238E27FC236}">
              <a16:creationId xmlns:a16="http://schemas.microsoft.com/office/drawing/2014/main" id="{BACD378C-E848-4F7C-A40D-F6A94E7C5829}"/>
            </a:ext>
          </a:extLst>
        </xdr:cNvPr>
        <xdr:cNvCxnSpPr/>
      </xdr:nvCxnSpPr>
      <xdr:spPr>
        <a:xfrm>
          <a:off x="2908300" y="179527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118473</xdr:rowOff>
    </xdr:from>
    <xdr:to>
      <xdr:col>10</xdr:col>
      <xdr:colOff>165100</xdr:colOff>
      <xdr:row>104</xdr:row>
      <xdr:rowOff>48623</xdr:rowOff>
    </xdr:to>
    <xdr:sp macro="" textlink="">
      <xdr:nvSpPr>
        <xdr:cNvPr id="422" name="楕円 421">
          <a:extLst>
            <a:ext uri="{FF2B5EF4-FFF2-40B4-BE49-F238E27FC236}">
              <a16:creationId xmlns:a16="http://schemas.microsoft.com/office/drawing/2014/main" id="{D83F608F-27E8-4850-A58F-E0898C4CA515}"/>
            </a:ext>
          </a:extLst>
        </xdr:cNvPr>
        <xdr:cNvSpPr/>
      </xdr:nvSpPr>
      <xdr:spPr>
        <a:xfrm>
          <a:off x="1968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104</xdr:row>
      <xdr:rowOff>121920</xdr:rowOff>
    </xdr:to>
    <xdr:cxnSp macro="">
      <xdr:nvCxnSpPr>
        <xdr:cNvPr id="423" name="直線コネクタ 422">
          <a:extLst>
            <a:ext uri="{FF2B5EF4-FFF2-40B4-BE49-F238E27FC236}">
              <a16:creationId xmlns:a16="http://schemas.microsoft.com/office/drawing/2014/main" id="{82321BF0-4C08-43C2-A520-F22D130AAADC}"/>
            </a:ext>
          </a:extLst>
        </xdr:cNvPr>
        <xdr:cNvCxnSpPr/>
      </xdr:nvCxnSpPr>
      <xdr:spPr>
        <a:xfrm>
          <a:off x="2019300" y="1782862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103777</xdr:rowOff>
    </xdr:from>
    <xdr:to>
      <xdr:col>6</xdr:col>
      <xdr:colOff>38100</xdr:colOff>
      <xdr:row>104</xdr:row>
      <xdr:rowOff>33927</xdr:rowOff>
    </xdr:to>
    <xdr:sp macro="" textlink="">
      <xdr:nvSpPr>
        <xdr:cNvPr id="424" name="楕円 423">
          <a:extLst>
            <a:ext uri="{FF2B5EF4-FFF2-40B4-BE49-F238E27FC236}">
              <a16:creationId xmlns:a16="http://schemas.microsoft.com/office/drawing/2014/main" id="{A046F693-A737-43C6-AA50-B71848305606}"/>
            </a:ext>
          </a:extLst>
        </xdr:cNvPr>
        <xdr:cNvSpPr/>
      </xdr:nvSpPr>
      <xdr:spPr>
        <a:xfrm>
          <a:off x="1079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154577</xdr:rowOff>
    </xdr:from>
    <xdr:to>
      <xdr:col>10</xdr:col>
      <xdr:colOff>114300</xdr:colOff>
      <xdr:row>103</xdr:row>
      <xdr:rowOff>169273</xdr:rowOff>
    </xdr:to>
    <xdr:cxnSp macro="">
      <xdr:nvCxnSpPr>
        <xdr:cNvPr id="425" name="直線コネクタ 424">
          <a:extLst>
            <a:ext uri="{FF2B5EF4-FFF2-40B4-BE49-F238E27FC236}">
              <a16:creationId xmlns:a16="http://schemas.microsoft.com/office/drawing/2014/main" id="{82FAD7F8-EF22-42DD-83AC-C937571C60E6}"/>
            </a:ext>
          </a:extLst>
        </xdr:cNvPr>
        <xdr:cNvCxnSpPr/>
      </xdr:nvCxnSpPr>
      <xdr:spPr>
        <a:xfrm>
          <a:off x="1130300" y="178139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8D24549C-26F7-41B9-B7E4-2EE791090CC0}"/>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28C34B7E-E7C8-49D3-913B-961678251A8A}"/>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A5DAD850-E3B4-4443-AB5E-D6B4B17F89EF}"/>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8D508548-B251-4233-82F3-888F3E625F70}"/>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45556</xdr:rowOff>
    </xdr:from>
    <xdr:ext cx="405111" cy="259045"/>
    <xdr:sp macro="" textlink="">
      <xdr:nvSpPr>
        <xdr:cNvPr id="430" name="n_1mainValue【港湾・漁港】&#10;有形固定資産減価償却率">
          <a:extLst>
            <a:ext uri="{FF2B5EF4-FFF2-40B4-BE49-F238E27FC236}">
              <a16:creationId xmlns:a16="http://schemas.microsoft.com/office/drawing/2014/main" id="{F947D373-AD78-4E0D-AA2C-D67198830BEB}"/>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1" name="n_2mainValue【港湾・漁港】&#10;有形固定資産減価償却率">
          <a:extLst>
            <a:ext uri="{FF2B5EF4-FFF2-40B4-BE49-F238E27FC236}">
              <a16:creationId xmlns:a16="http://schemas.microsoft.com/office/drawing/2014/main" id="{DA00DF33-A739-4DEB-AEEB-BE499CB09678}"/>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65150</xdr:rowOff>
    </xdr:from>
    <xdr:ext cx="405111" cy="259045"/>
    <xdr:sp macro="" textlink="">
      <xdr:nvSpPr>
        <xdr:cNvPr id="432" name="n_3mainValue【港湾・漁港】&#10;有形固定資産減価償却率">
          <a:extLst>
            <a:ext uri="{FF2B5EF4-FFF2-40B4-BE49-F238E27FC236}">
              <a16:creationId xmlns:a16="http://schemas.microsoft.com/office/drawing/2014/main" id="{973E5A62-206E-4925-85C8-510003BDF9CD}"/>
            </a:ext>
          </a:extLst>
        </xdr:cNvPr>
        <xdr:cNvSpPr txBox="1"/>
      </xdr:nvSpPr>
      <xdr:spPr>
        <a:xfrm>
          <a:off x="1816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50454</xdr:rowOff>
    </xdr:from>
    <xdr:ext cx="405111" cy="259045"/>
    <xdr:sp macro="" textlink="">
      <xdr:nvSpPr>
        <xdr:cNvPr id="433" name="n_4mainValue【港湾・漁港】&#10;有形固定資産減価償却率">
          <a:extLst>
            <a:ext uri="{FF2B5EF4-FFF2-40B4-BE49-F238E27FC236}">
              <a16:creationId xmlns:a16="http://schemas.microsoft.com/office/drawing/2014/main" id="{80291767-1F58-45FC-90DE-0363222D0507}"/>
            </a:ext>
          </a:extLst>
        </xdr:cNvPr>
        <xdr:cNvSpPr txBox="1"/>
      </xdr:nvSpPr>
      <xdr:spPr>
        <a:xfrm>
          <a:off x="927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98E94C1-3D41-4F46-84F1-413ED63EC8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ECEC16B-2F91-49FF-B85B-E204CC058C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D0E1123-A440-4E2C-8683-1B2D42472F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CCBF33C-4959-4354-BF81-0B1B818A59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A09191B-4308-406F-851D-9A8D8D293F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D362305-27B9-4C0D-940B-935060C022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D4FB787E-C8A7-43DE-A024-3AE919B76D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9F4C22D-F46A-40D9-BE8E-EFC8E60940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9AC7A59-F601-4290-B038-E36B562EBE0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7F0236F-5507-40D2-8097-36543BDEC34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F0EB73F3-9F19-4C44-8048-4684781E453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08B65195-A60F-4510-86D6-F4B8BA4B770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4F28FBE9-8B91-4B94-B947-F9022B20652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E458B6FD-778F-4D34-B120-68C51840B6D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5D604FAE-FF46-47FA-A30D-A7730805C7C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FB35ECD5-C31E-4646-BCE6-06BAF3E88CB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344BB4E9-7DED-4611-BFA9-891676346A7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15581493-F61E-4DF5-BF93-F7971C1D1EF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2EDEBAEB-DB3F-42DA-B9CC-D08BBF97107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C0D54C20-D384-4C53-A2BA-217FC63A68D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A6AED5CE-B3E0-4BCD-AD2E-63DDBD0EE4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8F78EBD5-CE0B-4EDF-A6D9-F1A0727CF6A1}"/>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9666E103-F142-4462-85E6-5320BB0A5BC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408B989F-17FE-45F9-B5D5-83D9F7197C3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C39F3FC1-0B27-4288-B875-0605A52193E8}"/>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9EEBA50E-0609-47DC-8EAA-DB55612F8DE3}"/>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31BEC9FB-F5D9-480B-84DD-455F2DF0B32F}"/>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7418A23E-5B5F-418B-AF3B-B5E4BFD08B6F}"/>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93820731-5C8C-4CDF-92D5-FB6CB60D6541}"/>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32CDD497-E6BC-4C13-997B-669B524157D5}"/>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619409ED-2F1B-43E3-9EC6-406BE1E8312F}"/>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EDCBC132-17FB-40DD-A5DD-51B8DD2705D4}"/>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3B75852-F1FC-42AD-B16B-818A6CEF97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9D8E59C-1668-43D3-9CE6-1A9698E69D0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282A3CC-ABF4-46C1-A018-FC98963C034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213CE14-2BEB-4194-8EA6-CAFAC9636DC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504E0BE-67B5-42F3-A09B-AD204A04AC4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96910</xdr:rowOff>
    </xdr:from>
    <xdr:to>
      <xdr:col>55</xdr:col>
      <xdr:colOff>50800</xdr:colOff>
      <xdr:row>106</xdr:row>
      <xdr:rowOff>27060</xdr:rowOff>
    </xdr:to>
    <xdr:sp macro="" textlink="">
      <xdr:nvSpPr>
        <xdr:cNvPr id="471" name="楕円 470">
          <a:extLst>
            <a:ext uri="{FF2B5EF4-FFF2-40B4-BE49-F238E27FC236}">
              <a16:creationId xmlns:a16="http://schemas.microsoft.com/office/drawing/2014/main" id="{A98972C8-979A-4243-8809-D87CE4125778}"/>
            </a:ext>
          </a:extLst>
        </xdr:cNvPr>
        <xdr:cNvSpPr/>
      </xdr:nvSpPr>
      <xdr:spPr>
        <a:xfrm>
          <a:off x="10426700" y="180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119787</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51ED054E-9522-46F9-BAE9-4D4B0BCC13F5}"/>
            </a:ext>
          </a:extLst>
        </xdr:cNvPr>
        <xdr:cNvSpPr txBox="1"/>
      </xdr:nvSpPr>
      <xdr:spPr>
        <a:xfrm>
          <a:off x="10515600" y="1795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107055</xdr:rowOff>
    </xdr:from>
    <xdr:to>
      <xdr:col>50</xdr:col>
      <xdr:colOff>165100</xdr:colOff>
      <xdr:row>106</xdr:row>
      <xdr:rowOff>37205</xdr:rowOff>
    </xdr:to>
    <xdr:sp macro="" textlink="">
      <xdr:nvSpPr>
        <xdr:cNvPr id="473" name="楕円 472">
          <a:extLst>
            <a:ext uri="{FF2B5EF4-FFF2-40B4-BE49-F238E27FC236}">
              <a16:creationId xmlns:a16="http://schemas.microsoft.com/office/drawing/2014/main" id="{8E5CCA6F-DF14-4D42-ACF5-6C162E610EAC}"/>
            </a:ext>
          </a:extLst>
        </xdr:cNvPr>
        <xdr:cNvSpPr/>
      </xdr:nvSpPr>
      <xdr:spPr>
        <a:xfrm>
          <a:off x="9588500" y="181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147710</xdr:rowOff>
    </xdr:from>
    <xdr:to>
      <xdr:col>55</xdr:col>
      <xdr:colOff>0</xdr:colOff>
      <xdr:row>105</xdr:row>
      <xdr:rowOff>157855</xdr:rowOff>
    </xdr:to>
    <xdr:cxnSp macro="">
      <xdr:nvCxnSpPr>
        <xdr:cNvPr id="474" name="直線コネクタ 473">
          <a:extLst>
            <a:ext uri="{FF2B5EF4-FFF2-40B4-BE49-F238E27FC236}">
              <a16:creationId xmlns:a16="http://schemas.microsoft.com/office/drawing/2014/main" id="{636492B4-D07A-44F0-B531-2F290D2CAC8E}"/>
            </a:ext>
          </a:extLst>
        </xdr:cNvPr>
        <xdr:cNvCxnSpPr/>
      </xdr:nvCxnSpPr>
      <xdr:spPr>
        <a:xfrm flipV="1">
          <a:off x="9639300" y="18149960"/>
          <a:ext cx="8382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116365</xdr:rowOff>
    </xdr:from>
    <xdr:to>
      <xdr:col>46</xdr:col>
      <xdr:colOff>38100</xdr:colOff>
      <xdr:row>106</xdr:row>
      <xdr:rowOff>46515</xdr:rowOff>
    </xdr:to>
    <xdr:sp macro="" textlink="">
      <xdr:nvSpPr>
        <xdr:cNvPr id="475" name="楕円 474">
          <a:extLst>
            <a:ext uri="{FF2B5EF4-FFF2-40B4-BE49-F238E27FC236}">
              <a16:creationId xmlns:a16="http://schemas.microsoft.com/office/drawing/2014/main" id="{3FF88B6B-DCBA-4D85-9DBC-9D22544F26F4}"/>
            </a:ext>
          </a:extLst>
        </xdr:cNvPr>
        <xdr:cNvSpPr/>
      </xdr:nvSpPr>
      <xdr:spPr>
        <a:xfrm>
          <a:off x="8699500" y="181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157855</xdr:rowOff>
    </xdr:from>
    <xdr:to>
      <xdr:col>50</xdr:col>
      <xdr:colOff>114300</xdr:colOff>
      <xdr:row>105</xdr:row>
      <xdr:rowOff>167165</xdr:rowOff>
    </xdr:to>
    <xdr:cxnSp macro="">
      <xdr:nvCxnSpPr>
        <xdr:cNvPr id="476" name="直線コネクタ 475">
          <a:extLst>
            <a:ext uri="{FF2B5EF4-FFF2-40B4-BE49-F238E27FC236}">
              <a16:creationId xmlns:a16="http://schemas.microsoft.com/office/drawing/2014/main" id="{C3291FC6-B1FE-451D-83D8-8ABA0B26DAA7}"/>
            </a:ext>
          </a:extLst>
        </xdr:cNvPr>
        <xdr:cNvCxnSpPr/>
      </xdr:nvCxnSpPr>
      <xdr:spPr>
        <a:xfrm flipV="1">
          <a:off x="8750300" y="18160105"/>
          <a:ext cx="88900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115089</xdr:rowOff>
    </xdr:from>
    <xdr:to>
      <xdr:col>41</xdr:col>
      <xdr:colOff>101600</xdr:colOff>
      <xdr:row>106</xdr:row>
      <xdr:rowOff>45239</xdr:rowOff>
    </xdr:to>
    <xdr:sp macro="" textlink="">
      <xdr:nvSpPr>
        <xdr:cNvPr id="477" name="楕円 476">
          <a:extLst>
            <a:ext uri="{FF2B5EF4-FFF2-40B4-BE49-F238E27FC236}">
              <a16:creationId xmlns:a16="http://schemas.microsoft.com/office/drawing/2014/main" id="{F6BC51E2-89EA-45B4-9756-0222113CBBEA}"/>
            </a:ext>
          </a:extLst>
        </xdr:cNvPr>
        <xdr:cNvSpPr/>
      </xdr:nvSpPr>
      <xdr:spPr>
        <a:xfrm>
          <a:off x="7810500" y="181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165889</xdr:rowOff>
    </xdr:from>
    <xdr:to>
      <xdr:col>45</xdr:col>
      <xdr:colOff>177800</xdr:colOff>
      <xdr:row>105</xdr:row>
      <xdr:rowOff>167165</xdr:rowOff>
    </xdr:to>
    <xdr:cxnSp macro="">
      <xdr:nvCxnSpPr>
        <xdr:cNvPr id="478" name="直線コネクタ 477">
          <a:extLst>
            <a:ext uri="{FF2B5EF4-FFF2-40B4-BE49-F238E27FC236}">
              <a16:creationId xmlns:a16="http://schemas.microsoft.com/office/drawing/2014/main" id="{5897D117-988D-46F4-B1C1-B3269315A0D7}"/>
            </a:ext>
          </a:extLst>
        </xdr:cNvPr>
        <xdr:cNvCxnSpPr/>
      </xdr:nvCxnSpPr>
      <xdr:spPr>
        <a:xfrm>
          <a:off x="7861300" y="1816813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123903</xdr:rowOff>
    </xdr:from>
    <xdr:to>
      <xdr:col>36</xdr:col>
      <xdr:colOff>165100</xdr:colOff>
      <xdr:row>106</xdr:row>
      <xdr:rowOff>54053</xdr:rowOff>
    </xdr:to>
    <xdr:sp macro="" textlink="">
      <xdr:nvSpPr>
        <xdr:cNvPr id="479" name="楕円 478">
          <a:extLst>
            <a:ext uri="{FF2B5EF4-FFF2-40B4-BE49-F238E27FC236}">
              <a16:creationId xmlns:a16="http://schemas.microsoft.com/office/drawing/2014/main" id="{9E44E95B-18B2-4E26-B495-9C5518EE9F0E}"/>
            </a:ext>
          </a:extLst>
        </xdr:cNvPr>
        <xdr:cNvSpPr/>
      </xdr:nvSpPr>
      <xdr:spPr>
        <a:xfrm>
          <a:off x="6921500" y="181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165889</xdr:rowOff>
    </xdr:from>
    <xdr:to>
      <xdr:col>41</xdr:col>
      <xdr:colOff>50800</xdr:colOff>
      <xdr:row>106</xdr:row>
      <xdr:rowOff>3253</xdr:rowOff>
    </xdr:to>
    <xdr:cxnSp macro="">
      <xdr:nvCxnSpPr>
        <xdr:cNvPr id="480" name="直線コネクタ 479">
          <a:extLst>
            <a:ext uri="{FF2B5EF4-FFF2-40B4-BE49-F238E27FC236}">
              <a16:creationId xmlns:a16="http://schemas.microsoft.com/office/drawing/2014/main" id="{F4AF2318-1E32-4A9D-8F9E-381F817AD257}"/>
            </a:ext>
          </a:extLst>
        </xdr:cNvPr>
        <xdr:cNvCxnSpPr/>
      </xdr:nvCxnSpPr>
      <xdr:spPr>
        <a:xfrm flipV="1">
          <a:off x="6972300" y="18168139"/>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209CD5B9-D10D-4E25-B6F9-1AB740FCBE2A}"/>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74E44ADE-F6E0-4FD6-BB3B-F433CB60A96D}"/>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C05FDAA8-B12E-4AB4-85E1-D11090042594}"/>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C8C09FED-37E1-473F-AE35-21A93E5444FF}"/>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53732</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4FE119E3-9D9F-4C8C-A922-67BB5D4DDDFD}"/>
            </a:ext>
          </a:extLst>
        </xdr:cNvPr>
        <xdr:cNvSpPr txBox="1"/>
      </xdr:nvSpPr>
      <xdr:spPr>
        <a:xfrm>
          <a:off x="9327095" y="1788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63042</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C948AFDB-99ED-491E-8039-1DF1D956E4D8}"/>
            </a:ext>
          </a:extLst>
        </xdr:cNvPr>
        <xdr:cNvSpPr txBox="1"/>
      </xdr:nvSpPr>
      <xdr:spPr>
        <a:xfrm>
          <a:off x="8450795" y="178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61766</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294C30A5-9E40-47E7-BE1C-731F1C3E2003}"/>
            </a:ext>
          </a:extLst>
        </xdr:cNvPr>
        <xdr:cNvSpPr txBox="1"/>
      </xdr:nvSpPr>
      <xdr:spPr>
        <a:xfrm>
          <a:off x="7561795" y="1789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70580</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5712DD12-7847-4BBA-B267-C1F2539010EC}"/>
            </a:ext>
          </a:extLst>
        </xdr:cNvPr>
        <xdr:cNvSpPr txBox="1"/>
      </xdr:nvSpPr>
      <xdr:spPr>
        <a:xfrm>
          <a:off x="6672795" y="179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7DA11D0E-1302-42BF-8B74-4A5BE7500B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3CF0343B-CAD0-46A7-B65D-F1757A9110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6B06F4D6-38F5-47D7-818D-8E1663B39A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96847985-753B-4917-BAEB-D1A72D3ECE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38EF8CAF-EF34-4603-AD07-2E2AC7A7EA1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13A4D21A-ADC9-42F3-A04A-B604CF21F9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C9C6B8AA-1FE6-44EE-A3DE-3F98530FF22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709AD9A2-1C2B-4C8D-80DA-20B724E7C2F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35B0DE56-591B-4546-8AEE-135D9CF3AE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50D68AEB-C567-4A4E-AAEC-38DDA51787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28EA8DBF-72DD-4510-BD84-652EEF030B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A26AAE1E-9CD1-402B-851B-BBD2C41E64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5E0DDA82-A57C-4C16-9689-09903E45CD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32FAADF0-5CFD-4060-AD5A-FCC2D3200B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94D15156-9BBA-414D-9F14-7475909678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0BDCA214-CD6E-4F72-86D0-060BF4BFC88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B04DC193-914C-410C-B81F-96FED6F26CF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E225F3BA-D4E9-4E04-BF83-E2461F64C0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F17FB88-2BD7-4BA8-8711-D00A37430F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828092F7-BF59-4357-9C65-D5386C99F9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24164A4-0B55-45E7-8913-C00893F4695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EE70DAEC-4810-4AAF-AACB-81D9E41B09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3835F02D-785F-4B16-B57E-6E961174A4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556CC76-8AE6-4622-80DF-6296B0928E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EE45A583-D7EB-4CB7-BF95-671F75862E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4F97B2EF-4902-4866-A8FC-AC28DF10C6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4F696625-0174-4720-8A54-A94E5ECA31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5D86E0A3-98B2-435C-BF48-1747E0100A1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95FCB0BD-CD98-42B6-931A-FBDA063F213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DFCD89E0-B88E-46CF-8303-07FFD6171E9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4E53E225-E1D6-4655-B0F2-439C7DF521D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675FE9C7-B8DE-49C6-BCD3-18BA89299A5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6A12992A-BD5B-4475-9BC7-784C2B7B0BE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7EE59AFF-61F9-4149-BC25-0D18D984A68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B305D765-D736-4241-8A2D-ABA9552FAFC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31DB5DA7-C394-4D72-A8CA-EC32F7E9E2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5F62D441-40BD-4F01-8B59-DD4C368EE36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43E1D0D-513C-4586-B997-8917EE3226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CC072C7F-FB03-41EE-8D39-3F8BAE27849A}"/>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6FFC816A-5207-4877-9C26-7E7381E30F2A}"/>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9D54D879-1A67-4089-8DFA-C9C01F8158CD}"/>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224CBC4A-8BCA-46F9-99D4-9729ABB1C3BC}"/>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4BB23CC1-3871-429F-8537-9D785C01D4AF}"/>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4D06E913-D0EE-40F4-877E-3F7669F8B944}"/>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55F36B85-E6FE-455C-8C05-34D11710CC3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4283FA19-B24A-4C9D-B86D-E2B3795754B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698936E8-1878-41CE-8CA3-F148483B8F36}"/>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841138DA-FF0E-456B-AB40-7B8E0D3A2CC8}"/>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FF9F8D58-AE04-4F06-9EAC-00A6C5894915}"/>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75415468-D9CD-48E9-AA07-BC374746F7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60238A6-5590-438F-A48D-ABB790262D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674FE5B-1D46-44C4-8C98-759A2BAB23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CCA33C9-249C-4F1F-96CC-5440504897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49D8A34-B041-43D4-9A5B-6FDA9D0FC77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106934</xdr:rowOff>
    </xdr:from>
    <xdr:to>
      <xdr:col>85</xdr:col>
      <xdr:colOff>177800</xdr:colOff>
      <xdr:row>61</xdr:row>
      <xdr:rowOff>37084</xdr:rowOff>
    </xdr:to>
    <xdr:sp macro="" textlink="">
      <xdr:nvSpPr>
        <xdr:cNvPr id="543" name="楕円 542">
          <a:extLst>
            <a:ext uri="{FF2B5EF4-FFF2-40B4-BE49-F238E27FC236}">
              <a16:creationId xmlns:a16="http://schemas.microsoft.com/office/drawing/2014/main" id="{C0A2723B-EDF1-43F4-8BAE-DFBC24BE3BDE}"/>
            </a:ext>
          </a:extLst>
        </xdr:cNvPr>
        <xdr:cNvSpPr/>
      </xdr:nvSpPr>
      <xdr:spPr>
        <a:xfrm>
          <a:off x="162687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85361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67A40111-D1F0-4AE0-B479-E67C0FE61119}"/>
            </a:ext>
          </a:extLst>
        </xdr:cNvPr>
        <xdr:cNvSpPr txBox="1"/>
      </xdr:nvSpPr>
      <xdr:spPr>
        <a:xfrm>
          <a:off x="16357600"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77216</xdr:rowOff>
    </xdr:from>
    <xdr:to>
      <xdr:col>81</xdr:col>
      <xdr:colOff>101600</xdr:colOff>
      <xdr:row>61</xdr:row>
      <xdr:rowOff>7366</xdr:rowOff>
    </xdr:to>
    <xdr:sp macro="" textlink="">
      <xdr:nvSpPr>
        <xdr:cNvPr id="545" name="楕円 544">
          <a:extLst>
            <a:ext uri="{FF2B5EF4-FFF2-40B4-BE49-F238E27FC236}">
              <a16:creationId xmlns:a16="http://schemas.microsoft.com/office/drawing/2014/main" id="{7EF489D6-CE3F-4ECF-BC0F-97A6DF623834}"/>
            </a:ext>
          </a:extLst>
        </xdr:cNvPr>
        <xdr:cNvSpPr/>
      </xdr:nvSpPr>
      <xdr:spPr>
        <a:xfrm>
          <a:off x="15430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128016</xdr:rowOff>
    </xdr:from>
    <xdr:to>
      <xdr:col>85</xdr:col>
      <xdr:colOff>127000</xdr:colOff>
      <xdr:row>60</xdr:row>
      <xdr:rowOff>157734</xdr:rowOff>
    </xdr:to>
    <xdr:cxnSp macro="">
      <xdr:nvCxnSpPr>
        <xdr:cNvPr id="546" name="直線コネクタ 545">
          <a:extLst>
            <a:ext uri="{FF2B5EF4-FFF2-40B4-BE49-F238E27FC236}">
              <a16:creationId xmlns:a16="http://schemas.microsoft.com/office/drawing/2014/main" id="{7C37AB5E-B306-4406-BA9A-07F82934360E}"/>
            </a:ext>
          </a:extLst>
        </xdr:cNvPr>
        <xdr:cNvCxnSpPr/>
      </xdr:nvCxnSpPr>
      <xdr:spPr>
        <a:xfrm>
          <a:off x="15481300" y="1041501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65786</xdr:rowOff>
    </xdr:from>
    <xdr:to>
      <xdr:col>76</xdr:col>
      <xdr:colOff>165100</xdr:colOff>
      <xdr:row>60</xdr:row>
      <xdr:rowOff>167386</xdr:rowOff>
    </xdr:to>
    <xdr:sp macro="" textlink="">
      <xdr:nvSpPr>
        <xdr:cNvPr id="547" name="楕円 546">
          <a:extLst>
            <a:ext uri="{FF2B5EF4-FFF2-40B4-BE49-F238E27FC236}">
              <a16:creationId xmlns:a16="http://schemas.microsoft.com/office/drawing/2014/main" id="{34C7618A-648B-40DA-94D4-EEC11171C4F7}"/>
            </a:ext>
          </a:extLst>
        </xdr:cNvPr>
        <xdr:cNvSpPr/>
      </xdr:nvSpPr>
      <xdr:spPr>
        <a:xfrm>
          <a:off x="14541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116586</xdr:rowOff>
    </xdr:from>
    <xdr:to>
      <xdr:col>81</xdr:col>
      <xdr:colOff>50800</xdr:colOff>
      <xdr:row>60</xdr:row>
      <xdr:rowOff>128016</xdr:rowOff>
    </xdr:to>
    <xdr:cxnSp macro="">
      <xdr:nvCxnSpPr>
        <xdr:cNvPr id="548" name="直線コネクタ 547">
          <a:extLst>
            <a:ext uri="{FF2B5EF4-FFF2-40B4-BE49-F238E27FC236}">
              <a16:creationId xmlns:a16="http://schemas.microsoft.com/office/drawing/2014/main" id="{9F9ABAA5-83B3-43EF-9228-F03DB9CF768D}"/>
            </a:ext>
          </a:extLst>
        </xdr:cNvPr>
        <xdr:cNvCxnSpPr/>
      </xdr:nvCxnSpPr>
      <xdr:spPr>
        <a:xfrm>
          <a:off x="14592300" y="104035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127508</xdr:rowOff>
    </xdr:from>
    <xdr:to>
      <xdr:col>72</xdr:col>
      <xdr:colOff>38100</xdr:colOff>
      <xdr:row>61</xdr:row>
      <xdr:rowOff>57658</xdr:rowOff>
    </xdr:to>
    <xdr:sp macro="" textlink="">
      <xdr:nvSpPr>
        <xdr:cNvPr id="549" name="楕円 548">
          <a:extLst>
            <a:ext uri="{FF2B5EF4-FFF2-40B4-BE49-F238E27FC236}">
              <a16:creationId xmlns:a16="http://schemas.microsoft.com/office/drawing/2014/main" id="{0D0E01E2-EE98-4E6C-8134-FB233D980CEC}"/>
            </a:ext>
          </a:extLst>
        </xdr:cNvPr>
        <xdr:cNvSpPr/>
      </xdr:nvSpPr>
      <xdr:spPr>
        <a:xfrm>
          <a:off x="13652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116586</xdr:rowOff>
    </xdr:from>
    <xdr:to>
      <xdr:col>76</xdr:col>
      <xdr:colOff>114300</xdr:colOff>
      <xdr:row>61</xdr:row>
      <xdr:rowOff>6858</xdr:rowOff>
    </xdr:to>
    <xdr:cxnSp macro="">
      <xdr:nvCxnSpPr>
        <xdr:cNvPr id="550" name="直線コネクタ 549">
          <a:extLst>
            <a:ext uri="{FF2B5EF4-FFF2-40B4-BE49-F238E27FC236}">
              <a16:creationId xmlns:a16="http://schemas.microsoft.com/office/drawing/2014/main" id="{394BDD08-3E9E-47C3-97EE-184126A0AF52}"/>
            </a:ext>
          </a:extLst>
        </xdr:cNvPr>
        <xdr:cNvCxnSpPr/>
      </xdr:nvCxnSpPr>
      <xdr:spPr>
        <a:xfrm flipV="1">
          <a:off x="13703300" y="104035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116078</xdr:rowOff>
    </xdr:from>
    <xdr:to>
      <xdr:col>67</xdr:col>
      <xdr:colOff>101600</xdr:colOff>
      <xdr:row>61</xdr:row>
      <xdr:rowOff>46228</xdr:rowOff>
    </xdr:to>
    <xdr:sp macro="" textlink="">
      <xdr:nvSpPr>
        <xdr:cNvPr id="551" name="楕円 550">
          <a:extLst>
            <a:ext uri="{FF2B5EF4-FFF2-40B4-BE49-F238E27FC236}">
              <a16:creationId xmlns:a16="http://schemas.microsoft.com/office/drawing/2014/main" id="{E33B8A73-9058-4F41-A2E0-3BD48BB7408B}"/>
            </a:ext>
          </a:extLst>
        </xdr:cNvPr>
        <xdr:cNvSpPr/>
      </xdr:nvSpPr>
      <xdr:spPr>
        <a:xfrm>
          <a:off x="12763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166878</xdr:rowOff>
    </xdr:from>
    <xdr:to>
      <xdr:col>71</xdr:col>
      <xdr:colOff>177800</xdr:colOff>
      <xdr:row>61</xdr:row>
      <xdr:rowOff>6858</xdr:rowOff>
    </xdr:to>
    <xdr:cxnSp macro="">
      <xdr:nvCxnSpPr>
        <xdr:cNvPr id="552" name="直線コネクタ 551">
          <a:extLst>
            <a:ext uri="{FF2B5EF4-FFF2-40B4-BE49-F238E27FC236}">
              <a16:creationId xmlns:a16="http://schemas.microsoft.com/office/drawing/2014/main" id="{5324839C-869C-4A2B-B24E-24B562907E66}"/>
            </a:ext>
          </a:extLst>
        </xdr:cNvPr>
        <xdr:cNvCxnSpPr/>
      </xdr:nvCxnSpPr>
      <xdr:spPr>
        <a:xfrm>
          <a:off x="12814300" y="1045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4AB126A2-1C27-4642-8435-B33E2E68B2C8}"/>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id="{0B267286-3C43-46A7-B09D-4EF7A6E584B0}"/>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a:extLst>
            <a:ext uri="{FF2B5EF4-FFF2-40B4-BE49-F238E27FC236}">
              <a16:creationId xmlns:a16="http://schemas.microsoft.com/office/drawing/2014/main" id="{7CCC0EC1-C934-40BB-89F6-3F53C4C04E6F}"/>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a:extLst>
            <a:ext uri="{FF2B5EF4-FFF2-40B4-BE49-F238E27FC236}">
              <a16:creationId xmlns:a16="http://schemas.microsoft.com/office/drawing/2014/main" id="{B44EF9CB-518C-42E4-A191-B3F953954E8C}"/>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169943</xdr:rowOff>
    </xdr:from>
    <xdr:ext cx="405111" cy="259045"/>
    <xdr:sp macro="" textlink="">
      <xdr:nvSpPr>
        <xdr:cNvPr id="557" name="n_1mainValue【学校施設】&#10;有形固定資産減価償却率">
          <a:extLst>
            <a:ext uri="{FF2B5EF4-FFF2-40B4-BE49-F238E27FC236}">
              <a16:creationId xmlns:a16="http://schemas.microsoft.com/office/drawing/2014/main" id="{A83EE818-E5C6-4F4B-87A5-36D07D112E27}"/>
            </a:ext>
          </a:extLst>
        </xdr:cNvPr>
        <xdr:cNvSpPr txBox="1"/>
      </xdr:nvSpPr>
      <xdr:spPr>
        <a:xfrm>
          <a:off x="152660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158513</xdr:rowOff>
    </xdr:from>
    <xdr:ext cx="405111" cy="259045"/>
    <xdr:sp macro="" textlink="">
      <xdr:nvSpPr>
        <xdr:cNvPr id="558" name="n_2mainValue【学校施設】&#10;有形固定資産減価償却率">
          <a:extLst>
            <a:ext uri="{FF2B5EF4-FFF2-40B4-BE49-F238E27FC236}">
              <a16:creationId xmlns:a16="http://schemas.microsoft.com/office/drawing/2014/main" id="{D6844A63-7D53-4677-88DD-D4AE8C7A99C7}"/>
            </a:ext>
          </a:extLst>
        </xdr:cNvPr>
        <xdr:cNvSpPr txBox="1"/>
      </xdr:nvSpPr>
      <xdr:spPr>
        <a:xfrm>
          <a:off x="143897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48785</xdr:rowOff>
    </xdr:from>
    <xdr:ext cx="405111" cy="259045"/>
    <xdr:sp macro="" textlink="">
      <xdr:nvSpPr>
        <xdr:cNvPr id="559" name="n_3mainValue【学校施設】&#10;有形固定資産減価償却率">
          <a:extLst>
            <a:ext uri="{FF2B5EF4-FFF2-40B4-BE49-F238E27FC236}">
              <a16:creationId xmlns:a16="http://schemas.microsoft.com/office/drawing/2014/main" id="{CBB0A9D4-1CE4-42C3-9E1B-4E7F900DE46F}"/>
            </a:ext>
          </a:extLst>
        </xdr:cNvPr>
        <xdr:cNvSpPr txBox="1"/>
      </xdr:nvSpPr>
      <xdr:spPr>
        <a:xfrm>
          <a:off x="13500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37355</xdr:rowOff>
    </xdr:from>
    <xdr:ext cx="405111" cy="259045"/>
    <xdr:sp macro="" textlink="">
      <xdr:nvSpPr>
        <xdr:cNvPr id="560" name="n_4mainValue【学校施設】&#10;有形固定資産減価償却率">
          <a:extLst>
            <a:ext uri="{FF2B5EF4-FFF2-40B4-BE49-F238E27FC236}">
              <a16:creationId xmlns:a16="http://schemas.microsoft.com/office/drawing/2014/main" id="{A8FB0892-3AE0-44E3-AE26-F01C96901025}"/>
            </a:ext>
          </a:extLst>
        </xdr:cNvPr>
        <xdr:cNvSpPr txBox="1"/>
      </xdr:nvSpPr>
      <xdr:spPr>
        <a:xfrm>
          <a:off x="126117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BBF7734-7676-4885-9196-8B56576495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B16EBED-9774-41E7-A2CF-3B57BC23BB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5CBEB05-4518-4392-865C-33513AE979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35AC656-13A4-4568-AE64-F9E58227FB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3A962857-6CBA-4E7A-954D-194FD77DF6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1EB75442-3CD9-41BC-9226-6B7A5AA9D4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A9D2316-C4C8-4E4F-8E4E-491998145C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BAF63636-6A29-4619-9605-89D4BFA8FC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51E7FC73-A1A2-4496-B0C7-E108D3609A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4812D48-C871-4E5A-B071-C6C72B78B5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A5F45FF5-334F-4A27-86F8-70A3EF15084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34D87277-DA91-4415-ACAE-6847CC07982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481B4F72-61AF-41F9-AC3E-5FC0BA185A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518AFCEF-0D06-4C87-8EC2-80D9AF60EF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DEB5022A-B080-46E7-8872-AB45861F07B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424760BB-02B7-4490-932A-4FA22ECFEA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690E733A-B055-4C8C-81BE-55DF3A6808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B2A5EAA1-F6B8-41BA-AA7F-B61BF9F0982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6BAB5C5C-F811-4DF5-BD71-09B4FC1B06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8994B224-D12E-4412-B558-7F8865A7B75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9741380-2F15-4AE2-85CE-07032504FC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6CADB601-3364-4BE3-B9A4-B8D3360798F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E136116-6AC0-4FB4-AA21-5F724E1319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DF03E5D3-C5FD-4427-BC2F-020328C09AD2}"/>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779D2037-D6E8-4BDC-BA6B-39EC4CEF1349}"/>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9BDD9D77-201A-4022-A4E4-BCEFE2382B8C}"/>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F515C6D7-0AF5-4361-B9A3-E78B51D635C4}"/>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29CD7382-D73F-4CA0-B6DA-2AE14E8B36E6}"/>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a:extLst>
            <a:ext uri="{FF2B5EF4-FFF2-40B4-BE49-F238E27FC236}">
              <a16:creationId xmlns:a16="http://schemas.microsoft.com/office/drawing/2014/main" id="{A17EC1A0-E819-4228-ADD4-A806578E4390}"/>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2D5ACAD8-C67D-4827-AED4-932E4DA00C9A}"/>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213D2686-66D8-4C41-8614-D822A78B3F93}"/>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77AECF93-1105-4AF9-A4AB-BADDE3275FFB}"/>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0FAB37CD-9C91-4C09-B519-9E32E42228C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A1F6AC41-BF45-4697-9246-159B62058AD0}"/>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BC72FF3-C287-44B4-9533-AF55932C58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0126FCA-DA90-4923-88E9-B368E5CA0F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88C0ACE-85C4-4AD2-A6CE-405CBBD5AC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DF986F6-7E73-4355-80AC-2CC068FE0C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A278A87-FF8F-4E6B-AB05-F3A409D4B9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161989</xdr:rowOff>
    </xdr:from>
    <xdr:to>
      <xdr:col>116</xdr:col>
      <xdr:colOff>114300</xdr:colOff>
      <xdr:row>61</xdr:row>
      <xdr:rowOff>92139</xdr:rowOff>
    </xdr:to>
    <xdr:sp macro="" textlink="">
      <xdr:nvSpPr>
        <xdr:cNvPr id="600" name="楕円 599">
          <a:extLst>
            <a:ext uri="{FF2B5EF4-FFF2-40B4-BE49-F238E27FC236}">
              <a16:creationId xmlns:a16="http://schemas.microsoft.com/office/drawing/2014/main" id="{DF26612B-8CAC-4F8C-A800-8E4F1F9C8354}"/>
            </a:ext>
          </a:extLst>
        </xdr:cNvPr>
        <xdr:cNvSpPr/>
      </xdr:nvSpPr>
      <xdr:spPr>
        <a:xfrm>
          <a:off x="22110700" y="104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13416</xdr:rowOff>
    </xdr:from>
    <xdr:ext cx="469744" cy="259045"/>
    <xdr:sp macro="" textlink="">
      <xdr:nvSpPr>
        <xdr:cNvPr id="601" name="【学校施設】&#10;一人当たり面積該当値テキスト">
          <a:extLst>
            <a:ext uri="{FF2B5EF4-FFF2-40B4-BE49-F238E27FC236}">
              <a16:creationId xmlns:a16="http://schemas.microsoft.com/office/drawing/2014/main" id="{4E4DEE43-FC31-4C12-9475-E4A45F5A3201}"/>
            </a:ext>
          </a:extLst>
        </xdr:cNvPr>
        <xdr:cNvSpPr txBox="1"/>
      </xdr:nvSpPr>
      <xdr:spPr>
        <a:xfrm>
          <a:off x="22199600" y="103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2159</xdr:rowOff>
    </xdr:from>
    <xdr:to>
      <xdr:col>112</xdr:col>
      <xdr:colOff>38100</xdr:colOff>
      <xdr:row>61</xdr:row>
      <xdr:rowOff>103759</xdr:rowOff>
    </xdr:to>
    <xdr:sp macro="" textlink="">
      <xdr:nvSpPr>
        <xdr:cNvPr id="602" name="楕円 601">
          <a:extLst>
            <a:ext uri="{FF2B5EF4-FFF2-40B4-BE49-F238E27FC236}">
              <a16:creationId xmlns:a16="http://schemas.microsoft.com/office/drawing/2014/main" id="{BCA034E5-F3CD-4B49-9CF6-6A132338EAE3}"/>
            </a:ext>
          </a:extLst>
        </xdr:cNvPr>
        <xdr:cNvSpPr/>
      </xdr:nvSpPr>
      <xdr:spPr>
        <a:xfrm>
          <a:off x="21272500" y="10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41339</xdr:rowOff>
    </xdr:from>
    <xdr:to>
      <xdr:col>116</xdr:col>
      <xdr:colOff>63500</xdr:colOff>
      <xdr:row>61</xdr:row>
      <xdr:rowOff>52959</xdr:rowOff>
    </xdr:to>
    <xdr:cxnSp macro="">
      <xdr:nvCxnSpPr>
        <xdr:cNvPr id="603" name="直線コネクタ 602">
          <a:extLst>
            <a:ext uri="{FF2B5EF4-FFF2-40B4-BE49-F238E27FC236}">
              <a16:creationId xmlns:a16="http://schemas.microsoft.com/office/drawing/2014/main" id="{9D4DE6F1-D668-477E-A93E-4093C7F8CDCD}"/>
            </a:ext>
          </a:extLst>
        </xdr:cNvPr>
        <xdr:cNvCxnSpPr/>
      </xdr:nvCxnSpPr>
      <xdr:spPr>
        <a:xfrm flipV="1">
          <a:off x="21323300" y="10499789"/>
          <a:ext cx="8382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xdr:rowOff>
    </xdr:from>
    <xdr:to>
      <xdr:col>107</xdr:col>
      <xdr:colOff>101600</xdr:colOff>
      <xdr:row>61</xdr:row>
      <xdr:rowOff>114808</xdr:rowOff>
    </xdr:to>
    <xdr:sp macro="" textlink="">
      <xdr:nvSpPr>
        <xdr:cNvPr id="604" name="楕円 603">
          <a:extLst>
            <a:ext uri="{FF2B5EF4-FFF2-40B4-BE49-F238E27FC236}">
              <a16:creationId xmlns:a16="http://schemas.microsoft.com/office/drawing/2014/main" id="{FAB9CDB3-B255-4F01-A3CB-A218DE3A766C}"/>
            </a:ext>
          </a:extLst>
        </xdr:cNvPr>
        <xdr:cNvSpPr/>
      </xdr:nvSpPr>
      <xdr:spPr>
        <a:xfrm>
          <a:off x="20383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52959</xdr:rowOff>
    </xdr:from>
    <xdr:to>
      <xdr:col>111</xdr:col>
      <xdr:colOff>177800</xdr:colOff>
      <xdr:row>61</xdr:row>
      <xdr:rowOff>64008</xdr:rowOff>
    </xdr:to>
    <xdr:cxnSp macro="">
      <xdr:nvCxnSpPr>
        <xdr:cNvPr id="605" name="直線コネクタ 604">
          <a:extLst>
            <a:ext uri="{FF2B5EF4-FFF2-40B4-BE49-F238E27FC236}">
              <a16:creationId xmlns:a16="http://schemas.microsoft.com/office/drawing/2014/main" id="{F6EA4A7E-EDFA-4A92-BC3F-FE8D7839B212}"/>
            </a:ext>
          </a:extLst>
        </xdr:cNvPr>
        <xdr:cNvCxnSpPr/>
      </xdr:nvCxnSpPr>
      <xdr:spPr>
        <a:xfrm flipV="1">
          <a:off x="20434300" y="1051140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153226</xdr:rowOff>
    </xdr:from>
    <xdr:to>
      <xdr:col>102</xdr:col>
      <xdr:colOff>165100</xdr:colOff>
      <xdr:row>61</xdr:row>
      <xdr:rowOff>83376</xdr:rowOff>
    </xdr:to>
    <xdr:sp macro="" textlink="">
      <xdr:nvSpPr>
        <xdr:cNvPr id="606" name="楕円 605">
          <a:extLst>
            <a:ext uri="{FF2B5EF4-FFF2-40B4-BE49-F238E27FC236}">
              <a16:creationId xmlns:a16="http://schemas.microsoft.com/office/drawing/2014/main" id="{7AD2938E-8908-4DFB-BBF0-5361F0CC87C0}"/>
            </a:ext>
          </a:extLst>
        </xdr:cNvPr>
        <xdr:cNvSpPr/>
      </xdr:nvSpPr>
      <xdr:spPr>
        <a:xfrm>
          <a:off x="19494500" y="104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32576</xdr:rowOff>
    </xdr:from>
    <xdr:to>
      <xdr:col>107</xdr:col>
      <xdr:colOff>50800</xdr:colOff>
      <xdr:row>61</xdr:row>
      <xdr:rowOff>64008</xdr:rowOff>
    </xdr:to>
    <xdr:cxnSp macro="">
      <xdr:nvCxnSpPr>
        <xdr:cNvPr id="607" name="直線コネクタ 606">
          <a:extLst>
            <a:ext uri="{FF2B5EF4-FFF2-40B4-BE49-F238E27FC236}">
              <a16:creationId xmlns:a16="http://schemas.microsoft.com/office/drawing/2014/main" id="{90C19EAD-9718-47BE-906F-2978AAF1BA3A}"/>
            </a:ext>
          </a:extLst>
        </xdr:cNvPr>
        <xdr:cNvCxnSpPr/>
      </xdr:nvCxnSpPr>
      <xdr:spPr>
        <a:xfrm>
          <a:off x="19545300" y="10491026"/>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163131</xdr:rowOff>
    </xdr:from>
    <xdr:to>
      <xdr:col>98</xdr:col>
      <xdr:colOff>38100</xdr:colOff>
      <xdr:row>61</xdr:row>
      <xdr:rowOff>93281</xdr:rowOff>
    </xdr:to>
    <xdr:sp macro="" textlink="">
      <xdr:nvSpPr>
        <xdr:cNvPr id="608" name="楕円 607">
          <a:extLst>
            <a:ext uri="{FF2B5EF4-FFF2-40B4-BE49-F238E27FC236}">
              <a16:creationId xmlns:a16="http://schemas.microsoft.com/office/drawing/2014/main" id="{68E4A1EC-C938-4557-B6FE-E6077F88E95E}"/>
            </a:ext>
          </a:extLst>
        </xdr:cNvPr>
        <xdr:cNvSpPr/>
      </xdr:nvSpPr>
      <xdr:spPr>
        <a:xfrm>
          <a:off x="18605500" y="104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32576</xdr:rowOff>
    </xdr:from>
    <xdr:to>
      <xdr:col>102</xdr:col>
      <xdr:colOff>114300</xdr:colOff>
      <xdr:row>61</xdr:row>
      <xdr:rowOff>42481</xdr:rowOff>
    </xdr:to>
    <xdr:cxnSp macro="">
      <xdr:nvCxnSpPr>
        <xdr:cNvPr id="609" name="直線コネクタ 608">
          <a:extLst>
            <a:ext uri="{FF2B5EF4-FFF2-40B4-BE49-F238E27FC236}">
              <a16:creationId xmlns:a16="http://schemas.microsoft.com/office/drawing/2014/main" id="{C177402B-C798-447E-8CBA-C36A5F0EADB6}"/>
            </a:ext>
          </a:extLst>
        </xdr:cNvPr>
        <xdr:cNvCxnSpPr/>
      </xdr:nvCxnSpPr>
      <xdr:spPr>
        <a:xfrm flipV="1">
          <a:off x="18656300" y="1049102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a:extLst>
            <a:ext uri="{FF2B5EF4-FFF2-40B4-BE49-F238E27FC236}">
              <a16:creationId xmlns:a16="http://schemas.microsoft.com/office/drawing/2014/main" id="{C9088E43-CC65-419E-837E-4B8B959EE3AE}"/>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a:extLst>
            <a:ext uri="{FF2B5EF4-FFF2-40B4-BE49-F238E27FC236}">
              <a16:creationId xmlns:a16="http://schemas.microsoft.com/office/drawing/2014/main" id="{A01A56B0-A527-48EC-8196-6E824AD04471}"/>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12" name="n_3aveValue【学校施設】&#10;一人当たり面積">
          <a:extLst>
            <a:ext uri="{FF2B5EF4-FFF2-40B4-BE49-F238E27FC236}">
              <a16:creationId xmlns:a16="http://schemas.microsoft.com/office/drawing/2014/main" id="{3E57307E-5614-4973-A360-384C3107ADD3}"/>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613" name="n_4aveValue【学校施設】&#10;一人当たり面積">
          <a:extLst>
            <a:ext uri="{FF2B5EF4-FFF2-40B4-BE49-F238E27FC236}">
              <a16:creationId xmlns:a16="http://schemas.microsoft.com/office/drawing/2014/main" id="{49D877C8-674F-419E-8365-DB13986EC905}"/>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120286</xdr:rowOff>
    </xdr:from>
    <xdr:ext cx="469744" cy="259045"/>
    <xdr:sp macro="" textlink="">
      <xdr:nvSpPr>
        <xdr:cNvPr id="614" name="n_1mainValue【学校施設】&#10;一人当たり面積">
          <a:extLst>
            <a:ext uri="{FF2B5EF4-FFF2-40B4-BE49-F238E27FC236}">
              <a16:creationId xmlns:a16="http://schemas.microsoft.com/office/drawing/2014/main" id="{D232B16B-BC1B-4A2D-8946-BD2934628B56}"/>
            </a:ext>
          </a:extLst>
        </xdr:cNvPr>
        <xdr:cNvSpPr txBox="1"/>
      </xdr:nvSpPr>
      <xdr:spPr>
        <a:xfrm>
          <a:off x="21075727"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615" name="n_2mainValue【学校施設】&#10;一人当たり面積">
          <a:extLst>
            <a:ext uri="{FF2B5EF4-FFF2-40B4-BE49-F238E27FC236}">
              <a16:creationId xmlns:a16="http://schemas.microsoft.com/office/drawing/2014/main" id="{4D5F1C70-9706-4DFA-97B0-2EDF0A7C22F0}"/>
            </a:ext>
          </a:extLst>
        </xdr:cNvPr>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99903</xdr:rowOff>
    </xdr:from>
    <xdr:ext cx="469744" cy="259045"/>
    <xdr:sp macro="" textlink="">
      <xdr:nvSpPr>
        <xdr:cNvPr id="616" name="n_3mainValue【学校施設】&#10;一人当たり面積">
          <a:extLst>
            <a:ext uri="{FF2B5EF4-FFF2-40B4-BE49-F238E27FC236}">
              <a16:creationId xmlns:a16="http://schemas.microsoft.com/office/drawing/2014/main" id="{1D9B102E-9227-475A-8552-0FCE2FEBEA2B}"/>
            </a:ext>
          </a:extLst>
        </xdr:cNvPr>
        <xdr:cNvSpPr txBox="1"/>
      </xdr:nvSpPr>
      <xdr:spPr>
        <a:xfrm>
          <a:off x="19310427" y="1021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109808</xdr:rowOff>
    </xdr:from>
    <xdr:ext cx="469744" cy="259045"/>
    <xdr:sp macro="" textlink="">
      <xdr:nvSpPr>
        <xdr:cNvPr id="617" name="n_4mainValue【学校施設】&#10;一人当たり面積">
          <a:extLst>
            <a:ext uri="{FF2B5EF4-FFF2-40B4-BE49-F238E27FC236}">
              <a16:creationId xmlns:a16="http://schemas.microsoft.com/office/drawing/2014/main" id="{9A828D1E-2208-4517-9AF4-165EC6101475}"/>
            </a:ext>
          </a:extLst>
        </xdr:cNvPr>
        <xdr:cNvSpPr txBox="1"/>
      </xdr:nvSpPr>
      <xdr:spPr>
        <a:xfrm>
          <a:off x="18421427" y="1022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CDA9710F-34DA-4E5B-B267-6E7C8C2131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A2CF9F8-2BA5-4A38-B6BA-6507A209CC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4076FED-ECE4-4F79-8581-8C00F45F7F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03B5276-FC82-4A51-AD83-98F6597994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41C535A-AC51-44A4-BB60-F25C50F26D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AEDBF90-E84B-41EA-8368-B0685C6344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8BE07C7-B3EB-4BDF-8712-C3FC745BAC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4B23A33C-7993-456B-9E04-DDF2DC162E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C16DE2A1-5663-43CD-931B-929962A0F87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FDE1C51-D3C6-4576-A5D2-74BAD3506A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74767506-9981-4849-A92A-0CBB7F8A161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A22C6B2A-0EDB-404D-8CE9-C7C75F2844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F0DEFA7C-DF4C-4D1A-A4A3-1CB01468287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6BC7384-FE27-4036-9C2E-BB5AB6D18F3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2FA2069A-FAF6-4836-BC60-1DD2855273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B14B111B-D7DC-434D-B563-96C064919D1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E73A97C2-F178-43A4-A23E-0EC903AADC9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C88620A7-C69A-41B2-AE44-8DD017EEF20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47C9D10D-D234-48B1-B045-152472C31A8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BED16C88-326D-4548-AF1A-84102B1F756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8FD249BC-5DFA-4EE3-BEEB-E2D9F838313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1EE3B178-1E66-42E2-B32E-2BECA787534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E85EC56D-5F36-4B6D-9CDB-3CB9F97B368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53B91422-9FB4-48AB-9F23-F0FAF76859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38909936-7815-4165-9131-B9E3D0E0B9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C402BC01-BFFD-4434-9C48-17ED2DE2C1DF}"/>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3834A722-4A4F-4CCA-AFC7-A2F3BC8D032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8FE30226-4F8F-41FF-9203-6A187EE5223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BA3A6181-E443-4F5A-85AE-A676EE33E431}"/>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62F1162B-EBE9-454B-B933-4A71DF4FA585}"/>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48" name="【児童館】&#10;有形固定資産減価償却率平均値テキスト">
          <a:extLst>
            <a:ext uri="{FF2B5EF4-FFF2-40B4-BE49-F238E27FC236}">
              <a16:creationId xmlns:a16="http://schemas.microsoft.com/office/drawing/2014/main" id="{1C666227-195A-477C-9B99-A303F7DFFA39}"/>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44EC9618-ADA6-48EA-ABC1-425DC1E43892}"/>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ECA931EF-51BB-46AC-B8E1-42E7A016D9ED}"/>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a:extLst>
            <a:ext uri="{FF2B5EF4-FFF2-40B4-BE49-F238E27FC236}">
              <a16:creationId xmlns:a16="http://schemas.microsoft.com/office/drawing/2014/main" id="{545AF6E4-801D-4DA1-BEDB-1D5A75B935E1}"/>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52" name="フローチャート: 判断 651">
          <a:extLst>
            <a:ext uri="{FF2B5EF4-FFF2-40B4-BE49-F238E27FC236}">
              <a16:creationId xmlns:a16="http://schemas.microsoft.com/office/drawing/2014/main" id="{0ED7AA3E-803A-48E9-9A22-8AB6FB0D8C4A}"/>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53" name="フローチャート: 判断 652">
          <a:extLst>
            <a:ext uri="{FF2B5EF4-FFF2-40B4-BE49-F238E27FC236}">
              <a16:creationId xmlns:a16="http://schemas.microsoft.com/office/drawing/2014/main" id="{59D29CF1-C860-4887-9938-44BBE8B369E6}"/>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FB71FC1-A0FB-43E4-87E6-81F7648C88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863DCD8-A20E-41B3-A059-EC5C1E074D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E7329D9-3A36-4630-AB06-74E6489BE6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1BAB8FA-6F6B-4880-A404-007CBF2FAD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9E4A65B-C95B-453C-9640-6C17B2E613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19957</xdr:rowOff>
    </xdr:from>
    <xdr:to>
      <xdr:col>85</xdr:col>
      <xdr:colOff>177800</xdr:colOff>
      <xdr:row>86</xdr:row>
      <xdr:rowOff>121557</xdr:rowOff>
    </xdr:to>
    <xdr:sp macro="" textlink="">
      <xdr:nvSpPr>
        <xdr:cNvPr id="659" name="楕円 658">
          <a:extLst>
            <a:ext uri="{FF2B5EF4-FFF2-40B4-BE49-F238E27FC236}">
              <a16:creationId xmlns:a16="http://schemas.microsoft.com/office/drawing/2014/main" id="{2129B10D-FB2B-414B-8282-4185F34603F1}"/>
            </a:ext>
          </a:extLst>
        </xdr:cNvPr>
        <xdr:cNvSpPr/>
      </xdr:nvSpPr>
      <xdr:spPr>
        <a:xfrm>
          <a:off x="16268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106334</xdr:rowOff>
    </xdr:from>
    <xdr:ext cx="405111" cy="259045"/>
    <xdr:sp macro="" textlink="">
      <xdr:nvSpPr>
        <xdr:cNvPr id="660" name="【児童館】&#10;有形固定資産減価償却率該当値テキスト">
          <a:extLst>
            <a:ext uri="{FF2B5EF4-FFF2-40B4-BE49-F238E27FC236}">
              <a16:creationId xmlns:a16="http://schemas.microsoft.com/office/drawing/2014/main" id="{0E0298E3-3267-4FAA-8872-1A218752A208}"/>
            </a:ext>
          </a:extLst>
        </xdr:cNvPr>
        <xdr:cNvSpPr txBox="1"/>
      </xdr:nvSpPr>
      <xdr:spPr>
        <a:xfrm>
          <a:off x="16357600" y="14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5262</xdr:rowOff>
    </xdr:from>
    <xdr:to>
      <xdr:col>81</xdr:col>
      <xdr:colOff>101600</xdr:colOff>
      <xdr:row>86</xdr:row>
      <xdr:rowOff>106862</xdr:rowOff>
    </xdr:to>
    <xdr:sp macro="" textlink="">
      <xdr:nvSpPr>
        <xdr:cNvPr id="661" name="楕円 660">
          <a:extLst>
            <a:ext uri="{FF2B5EF4-FFF2-40B4-BE49-F238E27FC236}">
              <a16:creationId xmlns:a16="http://schemas.microsoft.com/office/drawing/2014/main" id="{092E50BA-6209-4ED9-8AB5-A2B741EA31CE}"/>
            </a:ext>
          </a:extLst>
        </xdr:cNvPr>
        <xdr:cNvSpPr/>
      </xdr:nvSpPr>
      <xdr:spPr>
        <a:xfrm>
          <a:off x="15430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56062</xdr:rowOff>
    </xdr:from>
    <xdr:to>
      <xdr:col>85</xdr:col>
      <xdr:colOff>127000</xdr:colOff>
      <xdr:row>86</xdr:row>
      <xdr:rowOff>70757</xdr:rowOff>
    </xdr:to>
    <xdr:cxnSp macro="">
      <xdr:nvCxnSpPr>
        <xdr:cNvPr id="662" name="直線コネクタ 661">
          <a:extLst>
            <a:ext uri="{FF2B5EF4-FFF2-40B4-BE49-F238E27FC236}">
              <a16:creationId xmlns:a16="http://schemas.microsoft.com/office/drawing/2014/main" id="{D7E58636-4AE0-46EB-8A5A-F252C9F4C476}"/>
            </a:ext>
          </a:extLst>
        </xdr:cNvPr>
        <xdr:cNvCxnSpPr/>
      </xdr:nvCxnSpPr>
      <xdr:spPr>
        <a:xfrm>
          <a:off x="15481300" y="1480076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160382</xdr:rowOff>
    </xdr:from>
    <xdr:to>
      <xdr:col>76</xdr:col>
      <xdr:colOff>165100</xdr:colOff>
      <xdr:row>86</xdr:row>
      <xdr:rowOff>90532</xdr:rowOff>
    </xdr:to>
    <xdr:sp macro="" textlink="">
      <xdr:nvSpPr>
        <xdr:cNvPr id="663" name="楕円 662">
          <a:extLst>
            <a:ext uri="{FF2B5EF4-FFF2-40B4-BE49-F238E27FC236}">
              <a16:creationId xmlns:a16="http://schemas.microsoft.com/office/drawing/2014/main" id="{66C9BC54-7908-4933-9980-38EC5AE8D32C}"/>
            </a:ext>
          </a:extLst>
        </xdr:cNvPr>
        <xdr:cNvSpPr/>
      </xdr:nvSpPr>
      <xdr:spPr>
        <a:xfrm>
          <a:off x="14541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39732</xdr:rowOff>
    </xdr:from>
    <xdr:to>
      <xdr:col>81</xdr:col>
      <xdr:colOff>50800</xdr:colOff>
      <xdr:row>86</xdr:row>
      <xdr:rowOff>56062</xdr:rowOff>
    </xdr:to>
    <xdr:cxnSp macro="">
      <xdr:nvCxnSpPr>
        <xdr:cNvPr id="664" name="直線コネクタ 663">
          <a:extLst>
            <a:ext uri="{FF2B5EF4-FFF2-40B4-BE49-F238E27FC236}">
              <a16:creationId xmlns:a16="http://schemas.microsoft.com/office/drawing/2014/main" id="{D0700D15-DC9D-444F-8A15-65C65246CC03}"/>
            </a:ext>
          </a:extLst>
        </xdr:cNvPr>
        <xdr:cNvCxnSpPr/>
      </xdr:nvCxnSpPr>
      <xdr:spPr>
        <a:xfrm>
          <a:off x="14592300" y="147844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67311</xdr:rowOff>
    </xdr:from>
    <xdr:to>
      <xdr:col>72</xdr:col>
      <xdr:colOff>38100</xdr:colOff>
      <xdr:row>85</xdr:row>
      <xdr:rowOff>168911</xdr:rowOff>
    </xdr:to>
    <xdr:sp macro="" textlink="">
      <xdr:nvSpPr>
        <xdr:cNvPr id="665" name="楕円 664">
          <a:extLst>
            <a:ext uri="{FF2B5EF4-FFF2-40B4-BE49-F238E27FC236}">
              <a16:creationId xmlns:a16="http://schemas.microsoft.com/office/drawing/2014/main" id="{B4A74134-B923-47AC-B1D3-AD17D37A2F1E}"/>
            </a:ext>
          </a:extLst>
        </xdr:cNvPr>
        <xdr:cNvSpPr/>
      </xdr:nvSpPr>
      <xdr:spPr>
        <a:xfrm>
          <a:off x="1365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118111</xdr:rowOff>
    </xdr:from>
    <xdr:to>
      <xdr:col>76</xdr:col>
      <xdr:colOff>114300</xdr:colOff>
      <xdr:row>86</xdr:row>
      <xdr:rowOff>39732</xdr:rowOff>
    </xdr:to>
    <xdr:cxnSp macro="">
      <xdr:nvCxnSpPr>
        <xdr:cNvPr id="666" name="直線コネクタ 665">
          <a:extLst>
            <a:ext uri="{FF2B5EF4-FFF2-40B4-BE49-F238E27FC236}">
              <a16:creationId xmlns:a16="http://schemas.microsoft.com/office/drawing/2014/main" id="{4EF8E5B8-A1ED-4B5A-8D27-28B9DDEC5065}"/>
            </a:ext>
          </a:extLst>
        </xdr:cNvPr>
        <xdr:cNvCxnSpPr/>
      </xdr:nvCxnSpPr>
      <xdr:spPr>
        <a:xfrm>
          <a:off x="13703300" y="14691361"/>
          <a:ext cx="8890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130992</xdr:rowOff>
    </xdr:from>
    <xdr:to>
      <xdr:col>67</xdr:col>
      <xdr:colOff>101600</xdr:colOff>
      <xdr:row>86</xdr:row>
      <xdr:rowOff>61142</xdr:rowOff>
    </xdr:to>
    <xdr:sp macro="" textlink="">
      <xdr:nvSpPr>
        <xdr:cNvPr id="667" name="楕円 666">
          <a:extLst>
            <a:ext uri="{FF2B5EF4-FFF2-40B4-BE49-F238E27FC236}">
              <a16:creationId xmlns:a16="http://schemas.microsoft.com/office/drawing/2014/main" id="{B3E9E0EA-8CC4-4F56-B22C-5C21B98312A6}"/>
            </a:ext>
          </a:extLst>
        </xdr:cNvPr>
        <xdr:cNvSpPr/>
      </xdr:nvSpPr>
      <xdr:spPr>
        <a:xfrm>
          <a:off x="12763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118111</xdr:rowOff>
    </xdr:from>
    <xdr:to>
      <xdr:col>71</xdr:col>
      <xdr:colOff>177800</xdr:colOff>
      <xdr:row>86</xdr:row>
      <xdr:rowOff>10342</xdr:rowOff>
    </xdr:to>
    <xdr:cxnSp macro="">
      <xdr:nvCxnSpPr>
        <xdr:cNvPr id="668" name="直線コネクタ 667">
          <a:extLst>
            <a:ext uri="{FF2B5EF4-FFF2-40B4-BE49-F238E27FC236}">
              <a16:creationId xmlns:a16="http://schemas.microsoft.com/office/drawing/2014/main" id="{B7D2CA36-8DCF-47B7-A4BE-C4A407617341}"/>
            </a:ext>
          </a:extLst>
        </xdr:cNvPr>
        <xdr:cNvCxnSpPr/>
      </xdr:nvCxnSpPr>
      <xdr:spPr>
        <a:xfrm flipV="1">
          <a:off x="12814300" y="1469136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69" name="n_1aveValue【児童館】&#10;有形固定資産減価償却率">
          <a:extLst>
            <a:ext uri="{FF2B5EF4-FFF2-40B4-BE49-F238E27FC236}">
              <a16:creationId xmlns:a16="http://schemas.microsoft.com/office/drawing/2014/main" id="{753FDCFC-C695-4BC9-A236-CBA1A932A501}"/>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70" name="n_2aveValue【児童館】&#10;有形固定資産減価償却率">
          <a:extLst>
            <a:ext uri="{FF2B5EF4-FFF2-40B4-BE49-F238E27FC236}">
              <a16:creationId xmlns:a16="http://schemas.microsoft.com/office/drawing/2014/main" id="{BC506EF0-08E4-4001-90C2-D4C8160D9AF1}"/>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71" name="n_3aveValue【児童館】&#10;有形固定資産減価償却率">
          <a:extLst>
            <a:ext uri="{FF2B5EF4-FFF2-40B4-BE49-F238E27FC236}">
              <a16:creationId xmlns:a16="http://schemas.microsoft.com/office/drawing/2014/main" id="{472332DE-9D20-42C8-8B9D-72C3842F618F}"/>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72" name="n_4aveValue【児童館】&#10;有形固定資産減価償却率">
          <a:extLst>
            <a:ext uri="{FF2B5EF4-FFF2-40B4-BE49-F238E27FC236}">
              <a16:creationId xmlns:a16="http://schemas.microsoft.com/office/drawing/2014/main" id="{4346EE6B-4690-4481-AB17-0A34C0BF9372}"/>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97989</xdr:rowOff>
    </xdr:from>
    <xdr:ext cx="405111" cy="259045"/>
    <xdr:sp macro="" textlink="">
      <xdr:nvSpPr>
        <xdr:cNvPr id="673" name="n_1mainValue【児童館】&#10;有形固定資産減価償却率">
          <a:extLst>
            <a:ext uri="{FF2B5EF4-FFF2-40B4-BE49-F238E27FC236}">
              <a16:creationId xmlns:a16="http://schemas.microsoft.com/office/drawing/2014/main" id="{7479AF6E-FC4A-4987-968F-DA686384CC33}"/>
            </a:ext>
          </a:extLst>
        </xdr:cNvPr>
        <xdr:cNvSpPr txBox="1"/>
      </xdr:nvSpPr>
      <xdr:spPr>
        <a:xfrm>
          <a:off x="15266044" y="1484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81659</xdr:rowOff>
    </xdr:from>
    <xdr:ext cx="405111" cy="259045"/>
    <xdr:sp macro="" textlink="">
      <xdr:nvSpPr>
        <xdr:cNvPr id="674" name="n_2mainValue【児童館】&#10;有形固定資産減価償却率">
          <a:extLst>
            <a:ext uri="{FF2B5EF4-FFF2-40B4-BE49-F238E27FC236}">
              <a16:creationId xmlns:a16="http://schemas.microsoft.com/office/drawing/2014/main" id="{2F01FFE8-E375-49E4-8E3A-B39CCDA4A9E2}"/>
            </a:ext>
          </a:extLst>
        </xdr:cNvPr>
        <xdr:cNvSpPr txBox="1"/>
      </xdr:nvSpPr>
      <xdr:spPr>
        <a:xfrm>
          <a:off x="14389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160038</xdr:rowOff>
    </xdr:from>
    <xdr:ext cx="405111" cy="259045"/>
    <xdr:sp macro="" textlink="">
      <xdr:nvSpPr>
        <xdr:cNvPr id="675" name="n_3mainValue【児童館】&#10;有形固定資産減価償却率">
          <a:extLst>
            <a:ext uri="{FF2B5EF4-FFF2-40B4-BE49-F238E27FC236}">
              <a16:creationId xmlns:a16="http://schemas.microsoft.com/office/drawing/2014/main" id="{405387FE-C3EC-43BD-A43D-F2F3C3D629C4}"/>
            </a:ext>
          </a:extLst>
        </xdr:cNvPr>
        <xdr:cNvSpPr txBox="1"/>
      </xdr:nvSpPr>
      <xdr:spPr>
        <a:xfrm>
          <a:off x="13500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52269</xdr:rowOff>
    </xdr:from>
    <xdr:ext cx="405111" cy="259045"/>
    <xdr:sp macro="" textlink="">
      <xdr:nvSpPr>
        <xdr:cNvPr id="676" name="n_4mainValue【児童館】&#10;有形固定資産減価償却率">
          <a:extLst>
            <a:ext uri="{FF2B5EF4-FFF2-40B4-BE49-F238E27FC236}">
              <a16:creationId xmlns:a16="http://schemas.microsoft.com/office/drawing/2014/main" id="{A91A4277-A7A9-4C1B-9773-572474FBCA81}"/>
            </a:ext>
          </a:extLst>
        </xdr:cNvPr>
        <xdr:cNvSpPr txBox="1"/>
      </xdr:nvSpPr>
      <xdr:spPr>
        <a:xfrm>
          <a:off x="12611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BF1720E2-5691-4619-83A7-A8B4C36396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724C7819-30CD-4BD6-B257-95EAB5681B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EDEC59B0-93DA-42D4-8666-19753DCB57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307D4C33-0589-4E3D-8AED-C73CB3FBB2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AB51B333-2CE8-493A-869C-C9E5311EF9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B26FA7C0-6098-43E8-AE51-E3AC08C6E1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5906DFF9-02E6-462C-9628-3837F90EB2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C2C0AE54-49D4-4FCA-90D4-18590F1C52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A280FA0A-2AC1-4486-ACCD-85DCF197E00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D8A55BB2-72D0-439F-AD06-08F1809E6A5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E990D3F5-7B22-4774-86A6-ACB46E6FD84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8ED0DA91-2B9C-4E20-809C-5307B089183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FE636BD8-6C80-4CBE-91C3-44B6781B150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759AD2EB-DED5-4A06-B468-FEF606DB1CB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A72D6F22-EA69-43D6-BDAF-F8AA41C179F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EF4D8A50-E7C5-4748-918C-98881E102D6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69F62803-188E-4083-A24C-C5DDE8F03FF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D98CEBF8-9EF0-4866-BBA6-B2B2649C948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70E91656-AA6B-4270-8698-4A79B190C5C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7DEA2E12-A9CF-4B9A-8464-C7103260FF3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573C564F-B870-4B40-9E68-20BF22E8E49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4434DA54-A0C4-4615-BCC7-70E22BF4274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353C9ABD-1C73-4C0F-A490-9717803ED9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21479E56-AE40-48DD-9A9C-3D65DC7CEB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4291649E-9031-433F-B984-4F83048720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58D4607C-1872-4833-9BAA-57DF82A774A0}"/>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C3A1F45A-A6CA-43C8-B7A7-6A143CD084A3}"/>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177EE4D4-108C-4ED2-BC81-B5D01B4E6B4F}"/>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5" name="【児童館】&#10;一人当たり面積最大値テキスト">
          <a:extLst>
            <a:ext uri="{FF2B5EF4-FFF2-40B4-BE49-F238E27FC236}">
              <a16:creationId xmlns:a16="http://schemas.microsoft.com/office/drawing/2014/main" id="{97EF0CC5-15BB-43D7-8EE6-763447B5BED1}"/>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6" name="直線コネクタ 705">
          <a:extLst>
            <a:ext uri="{FF2B5EF4-FFF2-40B4-BE49-F238E27FC236}">
              <a16:creationId xmlns:a16="http://schemas.microsoft.com/office/drawing/2014/main" id="{771406E5-4B10-4C61-B95A-FAADC4DC9B68}"/>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707" name="【児童館】&#10;一人当たり面積平均値テキスト">
          <a:extLst>
            <a:ext uri="{FF2B5EF4-FFF2-40B4-BE49-F238E27FC236}">
              <a16:creationId xmlns:a16="http://schemas.microsoft.com/office/drawing/2014/main" id="{56F0108E-E7EB-40D3-BFFB-5B014190B867}"/>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8" name="フローチャート: 判断 707">
          <a:extLst>
            <a:ext uri="{FF2B5EF4-FFF2-40B4-BE49-F238E27FC236}">
              <a16:creationId xmlns:a16="http://schemas.microsoft.com/office/drawing/2014/main" id="{6724B9DB-CD85-48E7-8B4E-6B6A85EDAB6B}"/>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9" name="フローチャート: 判断 708">
          <a:extLst>
            <a:ext uri="{FF2B5EF4-FFF2-40B4-BE49-F238E27FC236}">
              <a16:creationId xmlns:a16="http://schemas.microsoft.com/office/drawing/2014/main" id="{9F7193E2-FFD4-4759-BA8C-71F277BA8DCF}"/>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9E8C9D78-957C-4F11-986E-31D95150CCD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11" name="フローチャート: 判断 710">
          <a:extLst>
            <a:ext uri="{FF2B5EF4-FFF2-40B4-BE49-F238E27FC236}">
              <a16:creationId xmlns:a16="http://schemas.microsoft.com/office/drawing/2014/main" id="{3C0E1FA1-1D81-408A-94FD-5C8FB0E34D14}"/>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3822E7D4-FCBA-46AC-B5B6-B6A157760753}"/>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D6F457B-870F-4402-80DD-D4F9F3DF75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0D6F42B-AB41-422D-AB45-D194F7ECCD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FFCA013-F1BD-4A1C-B25D-476AA8C125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CB9F2AA-AC75-45FE-9B56-A21BAF63BE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350FE71-254F-40DA-B116-9E16E8702E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79829</xdr:rowOff>
    </xdr:from>
    <xdr:to>
      <xdr:col>116</xdr:col>
      <xdr:colOff>114300</xdr:colOff>
      <xdr:row>85</xdr:row>
      <xdr:rowOff>9979</xdr:rowOff>
    </xdr:to>
    <xdr:sp macro="" textlink="">
      <xdr:nvSpPr>
        <xdr:cNvPr id="718" name="楕円 717">
          <a:extLst>
            <a:ext uri="{FF2B5EF4-FFF2-40B4-BE49-F238E27FC236}">
              <a16:creationId xmlns:a16="http://schemas.microsoft.com/office/drawing/2014/main" id="{97EDB53F-8AE3-49FC-B7DC-AB2076E460F2}"/>
            </a:ext>
          </a:extLst>
        </xdr:cNvPr>
        <xdr:cNvSpPr/>
      </xdr:nvSpPr>
      <xdr:spPr>
        <a:xfrm>
          <a:off x="221107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102706</xdr:rowOff>
    </xdr:from>
    <xdr:ext cx="469744" cy="259045"/>
    <xdr:sp macro="" textlink="">
      <xdr:nvSpPr>
        <xdr:cNvPr id="719" name="【児童館】&#10;一人当たり面積該当値テキスト">
          <a:extLst>
            <a:ext uri="{FF2B5EF4-FFF2-40B4-BE49-F238E27FC236}">
              <a16:creationId xmlns:a16="http://schemas.microsoft.com/office/drawing/2014/main" id="{FFDC2F19-4F55-432F-932B-866D6F5EBD10}"/>
            </a:ext>
          </a:extLst>
        </xdr:cNvPr>
        <xdr:cNvSpPr txBox="1"/>
      </xdr:nvSpPr>
      <xdr:spPr>
        <a:xfrm>
          <a:off x="22199600"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720" name="楕円 719">
          <a:extLst>
            <a:ext uri="{FF2B5EF4-FFF2-40B4-BE49-F238E27FC236}">
              <a16:creationId xmlns:a16="http://schemas.microsoft.com/office/drawing/2014/main" id="{E6173DEA-3D92-4EDB-8723-A156B3994326}"/>
            </a:ext>
          </a:extLst>
        </xdr:cNvPr>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130629</xdr:rowOff>
    </xdr:from>
    <xdr:to>
      <xdr:col>116</xdr:col>
      <xdr:colOff>63500</xdr:colOff>
      <xdr:row>84</xdr:row>
      <xdr:rowOff>141514</xdr:rowOff>
    </xdr:to>
    <xdr:cxnSp macro="">
      <xdr:nvCxnSpPr>
        <xdr:cNvPr id="721" name="直線コネクタ 720">
          <a:extLst>
            <a:ext uri="{FF2B5EF4-FFF2-40B4-BE49-F238E27FC236}">
              <a16:creationId xmlns:a16="http://schemas.microsoft.com/office/drawing/2014/main" id="{D8E52208-13F2-42B3-8E02-523DB453CE94}"/>
            </a:ext>
          </a:extLst>
        </xdr:cNvPr>
        <xdr:cNvCxnSpPr/>
      </xdr:nvCxnSpPr>
      <xdr:spPr>
        <a:xfrm flipV="1">
          <a:off x="21323300" y="14532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722" name="楕円 721">
          <a:extLst>
            <a:ext uri="{FF2B5EF4-FFF2-40B4-BE49-F238E27FC236}">
              <a16:creationId xmlns:a16="http://schemas.microsoft.com/office/drawing/2014/main" id="{D70F106F-766D-4C79-9801-3FA801DDC656}"/>
            </a:ext>
          </a:extLst>
        </xdr:cNvPr>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84</xdr:row>
      <xdr:rowOff>141514</xdr:rowOff>
    </xdr:to>
    <xdr:cxnSp macro="">
      <xdr:nvCxnSpPr>
        <xdr:cNvPr id="723" name="直線コネクタ 722">
          <a:extLst>
            <a:ext uri="{FF2B5EF4-FFF2-40B4-BE49-F238E27FC236}">
              <a16:creationId xmlns:a16="http://schemas.microsoft.com/office/drawing/2014/main" id="{4DBDC742-90B5-4FE3-A6BB-7BA8C4F46367}"/>
            </a:ext>
          </a:extLst>
        </xdr:cNvPr>
        <xdr:cNvCxnSpPr/>
      </xdr:nvCxnSpPr>
      <xdr:spPr>
        <a:xfrm>
          <a:off x="20434300" y="1454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4" name="楕円 723">
          <a:extLst>
            <a:ext uri="{FF2B5EF4-FFF2-40B4-BE49-F238E27FC236}">
              <a16:creationId xmlns:a16="http://schemas.microsoft.com/office/drawing/2014/main" id="{3D111DA8-2D34-440D-9BCF-F34DAA4BEA98}"/>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84</xdr:row>
      <xdr:rowOff>152400</xdr:rowOff>
    </xdr:to>
    <xdr:cxnSp macro="">
      <xdr:nvCxnSpPr>
        <xdr:cNvPr id="725" name="直線コネクタ 724">
          <a:extLst>
            <a:ext uri="{FF2B5EF4-FFF2-40B4-BE49-F238E27FC236}">
              <a16:creationId xmlns:a16="http://schemas.microsoft.com/office/drawing/2014/main" id="{CAFBF264-DAA3-40C7-90F5-AD0C9EB71AD8}"/>
            </a:ext>
          </a:extLst>
        </xdr:cNvPr>
        <xdr:cNvCxnSpPr/>
      </xdr:nvCxnSpPr>
      <xdr:spPr>
        <a:xfrm flipV="1">
          <a:off x="19545300" y="14543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6" name="楕円 725">
          <a:extLst>
            <a:ext uri="{FF2B5EF4-FFF2-40B4-BE49-F238E27FC236}">
              <a16:creationId xmlns:a16="http://schemas.microsoft.com/office/drawing/2014/main" id="{9DFBDEA3-AAA5-4524-B231-523A4FCFF2EB}"/>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27" name="直線コネクタ 726">
          <a:extLst>
            <a:ext uri="{FF2B5EF4-FFF2-40B4-BE49-F238E27FC236}">
              <a16:creationId xmlns:a16="http://schemas.microsoft.com/office/drawing/2014/main" id="{856CDEB8-1E69-46B7-AC5F-95D4C79020D5}"/>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728" name="n_1aveValue【児童館】&#10;一人当たり面積">
          <a:extLst>
            <a:ext uri="{FF2B5EF4-FFF2-40B4-BE49-F238E27FC236}">
              <a16:creationId xmlns:a16="http://schemas.microsoft.com/office/drawing/2014/main" id="{CAD24CD1-9A26-4840-84FB-8122EDF9E2E7}"/>
            </a:ext>
          </a:extLst>
        </xdr:cNvPr>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729" name="n_2aveValue【児童館】&#10;一人当たり面積">
          <a:extLst>
            <a:ext uri="{FF2B5EF4-FFF2-40B4-BE49-F238E27FC236}">
              <a16:creationId xmlns:a16="http://schemas.microsoft.com/office/drawing/2014/main" id="{7C7642D9-C740-4B69-A965-FDDB9A73B458}"/>
            </a:ext>
          </a:extLst>
        </xdr:cNvPr>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44648</xdr:rowOff>
    </xdr:from>
    <xdr:ext cx="469744" cy="259045"/>
    <xdr:sp macro="" textlink="">
      <xdr:nvSpPr>
        <xdr:cNvPr id="730" name="n_3aveValue【児童館】&#10;一人当たり面積">
          <a:extLst>
            <a:ext uri="{FF2B5EF4-FFF2-40B4-BE49-F238E27FC236}">
              <a16:creationId xmlns:a16="http://schemas.microsoft.com/office/drawing/2014/main" id="{4A974D0C-11BF-4899-AFF5-C836A4A83FA4}"/>
            </a:ext>
          </a:extLst>
        </xdr:cNvPr>
        <xdr:cNvSpPr txBox="1"/>
      </xdr:nvSpPr>
      <xdr:spPr>
        <a:xfrm>
          <a:off x="19310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31" name="n_4aveValue【児童館】&#10;一人当たり面積">
          <a:extLst>
            <a:ext uri="{FF2B5EF4-FFF2-40B4-BE49-F238E27FC236}">
              <a16:creationId xmlns:a16="http://schemas.microsoft.com/office/drawing/2014/main" id="{2A36610A-1945-4092-A02F-051E9B4C46FD}"/>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37391</xdr:rowOff>
    </xdr:from>
    <xdr:ext cx="469744" cy="259045"/>
    <xdr:sp macro="" textlink="">
      <xdr:nvSpPr>
        <xdr:cNvPr id="732" name="n_1mainValue【児童館】&#10;一人当たり面積">
          <a:extLst>
            <a:ext uri="{FF2B5EF4-FFF2-40B4-BE49-F238E27FC236}">
              <a16:creationId xmlns:a16="http://schemas.microsoft.com/office/drawing/2014/main" id="{EC0CCF93-AF91-4A22-9E25-835BABF28088}"/>
            </a:ext>
          </a:extLst>
        </xdr:cNvPr>
        <xdr:cNvSpPr txBox="1"/>
      </xdr:nvSpPr>
      <xdr:spPr>
        <a:xfrm>
          <a:off x="210757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37391</xdr:rowOff>
    </xdr:from>
    <xdr:ext cx="469744" cy="259045"/>
    <xdr:sp macro="" textlink="">
      <xdr:nvSpPr>
        <xdr:cNvPr id="733" name="n_2mainValue【児童館】&#10;一人当たり面積">
          <a:extLst>
            <a:ext uri="{FF2B5EF4-FFF2-40B4-BE49-F238E27FC236}">
              <a16:creationId xmlns:a16="http://schemas.microsoft.com/office/drawing/2014/main" id="{336A9DD6-756E-4BEC-85EB-488B77AD571B}"/>
            </a:ext>
          </a:extLst>
        </xdr:cNvPr>
        <xdr:cNvSpPr txBox="1"/>
      </xdr:nvSpPr>
      <xdr:spPr>
        <a:xfrm>
          <a:off x="201994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4" name="n_3mainValue【児童館】&#10;一人当たり面積">
          <a:extLst>
            <a:ext uri="{FF2B5EF4-FFF2-40B4-BE49-F238E27FC236}">
              <a16:creationId xmlns:a16="http://schemas.microsoft.com/office/drawing/2014/main" id="{9D3B5424-B58E-4802-A637-ADE02FB23B23}"/>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5" name="n_4mainValue【児童館】&#10;一人当たり面積">
          <a:extLst>
            <a:ext uri="{FF2B5EF4-FFF2-40B4-BE49-F238E27FC236}">
              <a16:creationId xmlns:a16="http://schemas.microsoft.com/office/drawing/2014/main" id="{E0222245-E404-402F-8635-4559AFA31548}"/>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2E2230E-29D6-4A70-B6BB-DD3CB58A4D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D1939989-A067-4813-B1B5-0F6D2A87B1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810CDF23-A0C5-4DF1-8F47-746B4D45E1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E2035F4-92E1-482E-85A5-1858CA2C65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4883F9B2-71E0-479A-B011-D96ECC7D87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869A21E6-0AA3-48B2-A034-D0296D543A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39CCEC66-5E87-4FB6-A8E2-D2599B6A12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DEBE942-C10D-4B8F-8E13-5BEFA47DA04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672E45EA-F93B-47F9-A6EA-F8E28E5899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CFE6DF3E-A1CC-4997-8FC5-BF34F84347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7B3F7F66-B14D-4CC1-9FC4-CE76F91800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E68772BE-F2A7-4E9E-BD9B-FA4B68ABF2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62D0CA24-AB78-49CF-84CD-6C216127CB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D237C30A-2BDB-4E6E-B3A6-8F86F46DE6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972F93B1-FFD3-4CF2-A36B-473613509A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A41396B6-44A9-4473-A7BF-AFB4D5391E5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8DDEEEDA-9D84-4605-B284-E08B7C93EE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90CDA46F-B4D3-4356-8CEC-8064FF8A9F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85027ED8-102E-453B-B976-0DB918D0C7A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類似団体と比較して特に有形固定資産償却率が高くなっている施設は、橋りょう・トンネル、児童館・学校施設である。全体的な施設の更新・統廃合・長寿命化など平成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月に策定した公共施設等総合管理計画に基づき老朽化対策に取り組んでいくこととなるが、橋りょうについては、平成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a:t>
          </a:r>
          <a:r>
            <a:rPr kumimoji="1" lang="ja-JP" altLang="en-US" sz="1100">
              <a:solidFill>
                <a:schemeClr val="dk1"/>
              </a:solidFill>
              <a:effectLst/>
              <a:latin typeface="+mn-lt"/>
              <a:ea typeface="+mn-ea"/>
              <a:cs typeface="+mn-cs"/>
            </a:rPr>
            <a:t>・令和４年度に更新</a:t>
          </a:r>
          <a:r>
            <a:rPr kumimoji="1" lang="ja-JP" altLang="ja-JP" sz="1100">
              <a:solidFill>
                <a:schemeClr val="dk1"/>
              </a:solidFill>
              <a:effectLst/>
              <a:latin typeface="+mn-lt"/>
              <a:ea typeface="+mn-ea"/>
              <a:cs typeface="+mn-cs"/>
            </a:rPr>
            <a:t>した橋梁長寿命化計画に基づいて改修等を行い</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ポイントとわずかながら数値の改善がみられる。</a:t>
          </a:r>
          <a:r>
            <a:rPr kumimoji="1" lang="ja-JP" altLang="ja-JP" sz="1100">
              <a:solidFill>
                <a:schemeClr val="dk1"/>
              </a:solidFill>
              <a:effectLst/>
              <a:latin typeface="+mn-lt"/>
              <a:ea typeface="+mn-ea"/>
              <a:cs typeface="+mn-cs"/>
            </a:rPr>
            <a:t>学校施設については、令和元年度に策定した学校施設等長寿化計画に基づき改修を行う。今後も、有形固定資産償却率の上昇している施設等優先順位を定め、個別計画に基づき対策を講じる。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ABEFC9-33DF-44D8-A629-CA6598ABA5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365CF3-B0EA-4F13-AEE9-7447D2548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B020D9-99CA-4F87-A243-C48BD64E7A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D0CFA3-14C9-47D9-AD3C-035449BB2D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396BC2-F346-4860-A938-49DF800B17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53E878-2077-4B2A-8570-8B5C500D93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9EBDAC-B4C2-4E5E-87EA-D3309A9DEE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2E8498-FBEB-407F-B190-64BC4FE307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85C28C-1EAA-4369-AF74-FA74026351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B9203D-BDBA-40AA-B060-85BCA384EE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73FADA-F2ED-485A-8453-4A09BAA810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630372-11E5-4BCD-9A4C-AE028B2BBF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C82DB4-4E8F-45AB-B09E-0C47655483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10EB4B-E59E-45E1-8789-CDB9FE3A82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726FCD-61AF-4480-90E5-8750EFD182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04B125-768B-43A9-8B9F-B9055381FE2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2B3604-BF8E-4E5F-8E70-58E1C116C2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44B7B4-B2AA-479E-B3C4-6FFD8DA2CD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CBCEE3-2FE2-431E-8518-5C266B60B0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C700DA-3F63-438B-85EC-5F90A59AB8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143DC9-D18B-42FC-B34F-AAA8332C7B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0100C8-740F-4613-89DC-1AA8C407C0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3FA5D8-D1B8-419E-98E0-73C2DF905F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621C16-0DD8-4672-A3A8-0CDDEA9716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74E927-2C66-489B-BA37-5CADCFE408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972EFA-0167-49E4-A823-1DAD09207F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FA4C7A-7F7C-41C4-B4A7-F3F567F015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D0D470-467F-47A4-88B5-571CB4C337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8EC10B-818C-434B-A9F0-415C92101E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A8C3AC-C313-463F-A080-38C8D83B8F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6D3602-BAED-4D36-88CD-904925E008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826015-AB1E-4CBD-B89D-EDA9F290EE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DEE844-750F-499C-AC0C-C9D8BE7406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595A22-EEBF-4C57-8396-F7E4B38CF7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96F7D2-1D3E-4C19-A184-1183180EC9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3ECD2B-9A84-43FF-A0F1-F66D255B0F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5B68FF-6F67-4EB3-AF4C-F69F2AAB40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1CFD1E-A40F-4209-B7CA-133F98CE32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16C06E-59D8-4C53-AE70-0281254C3B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F07508-BF0B-4605-8956-175531F2DB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51A705-AB64-4FE4-B0A3-72109857DD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02F35C2-31C4-4891-A00C-485636E37C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D48C934-03B4-4226-B207-EE9C32EFFA0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8E2EAEF-9721-4D97-B3B1-0BDBB9D68EA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25ED81-CF77-4DF9-9D88-D3FB49A61A7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D0073FF-B653-4005-A0E0-393E2F46DE5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8526A0-E4C2-4B44-AF60-536E36DBFD6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945ADC-DB29-44DF-8524-14E4E83691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9B574C3-03C8-4401-BA27-4B815DBCFFF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FA5411A-2BE4-4761-A78A-3B4F36CBE99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07A49EC-933C-4862-B5B3-C962C5D76A5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B02E9EA-ABCC-4119-B465-034157AE70A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78D562-97A5-4D20-81F8-0B1EDF152C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BF4C620-AD42-4AB4-B734-EC9D48858A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B660498-3CAB-4839-AC7A-A67AC646662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97CA87A-E157-4F49-B6A0-0EE51BBD0A65}"/>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433D1CD-BC39-44C4-A23A-36144E56AE4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AB15023-52CD-40B0-8DBF-3C7FC756182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803CB97-2817-4998-9E20-A08D8C45CA85}"/>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2DF2766D-DCC3-465B-89B8-481125AD9653}"/>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4A5AB9FD-4EB8-424C-938C-07B35B29993C}"/>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6740A030-A419-4DE2-9CEC-AC80D74C9990}"/>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1B978567-77F0-4406-82E1-CB412870ECD4}"/>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0F541891-3AD7-4734-B01A-13B77A605D34}"/>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EEF675A2-643F-4D62-A5FB-CC922F023DF1}"/>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C17A53-14A6-43D2-84F6-AA20F9AF0F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36D252-1603-4969-9B71-C742448A36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D5FC2B-E654-41E3-A564-3819AF0F78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C7D15A-D597-47DB-BC29-F7CF5FFA60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630ECA-A46B-40F0-B109-0A8AB61707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119380</xdr:rowOff>
    </xdr:from>
    <xdr:to>
      <xdr:col>24</xdr:col>
      <xdr:colOff>114300</xdr:colOff>
      <xdr:row>36</xdr:row>
      <xdr:rowOff>49530</xdr:rowOff>
    </xdr:to>
    <xdr:sp macro="" textlink="">
      <xdr:nvSpPr>
        <xdr:cNvPr id="72" name="楕円 71">
          <a:extLst>
            <a:ext uri="{FF2B5EF4-FFF2-40B4-BE49-F238E27FC236}">
              <a16:creationId xmlns:a16="http://schemas.microsoft.com/office/drawing/2014/main" id="{E9383393-ECE3-49B1-B167-5551A605CB85}"/>
            </a:ext>
          </a:extLst>
        </xdr:cNvPr>
        <xdr:cNvSpPr/>
      </xdr:nvSpPr>
      <xdr:spPr>
        <a:xfrm>
          <a:off x="4584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142257</xdr:rowOff>
    </xdr:from>
    <xdr:ext cx="405111" cy="259045"/>
    <xdr:sp macro="" textlink="">
      <xdr:nvSpPr>
        <xdr:cNvPr id="73" name="【図書館】&#10;有形固定資産減価償却率該当値テキスト">
          <a:extLst>
            <a:ext uri="{FF2B5EF4-FFF2-40B4-BE49-F238E27FC236}">
              <a16:creationId xmlns:a16="http://schemas.microsoft.com/office/drawing/2014/main" id="{8A6C6DA9-E059-43CA-BD3E-4E5A3B73779B}"/>
            </a:ext>
          </a:extLst>
        </xdr:cNvPr>
        <xdr:cNvSpPr txBox="1"/>
      </xdr:nvSpPr>
      <xdr:spPr>
        <a:xfrm>
          <a:off x="467360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92710</xdr:rowOff>
    </xdr:from>
    <xdr:to>
      <xdr:col>20</xdr:col>
      <xdr:colOff>38100</xdr:colOff>
      <xdr:row>36</xdr:row>
      <xdr:rowOff>22860</xdr:rowOff>
    </xdr:to>
    <xdr:sp macro="" textlink="">
      <xdr:nvSpPr>
        <xdr:cNvPr id="74" name="楕円 73">
          <a:extLst>
            <a:ext uri="{FF2B5EF4-FFF2-40B4-BE49-F238E27FC236}">
              <a16:creationId xmlns:a16="http://schemas.microsoft.com/office/drawing/2014/main" id="{635B4C75-31CD-4FBB-B98C-9482B59B989B}"/>
            </a:ext>
          </a:extLst>
        </xdr:cNvPr>
        <xdr:cNvSpPr/>
      </xdr:nvSpPr>
      <xdr:spPr>
        <a:xfrm>
          <a:off x="3746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143510</xdr:rowOff>
    </xdr:from>
    <xdr:to>
      <xdr:col>24</xdr:col>
      <xdr:colOff>63500</xdr:colOff>
      <xdr:row>35</xdr:row>
      <xdr:rowOff>170180</xdr:rowOff>
    </xdr:to>
    <xdr:cxnSp macro="">
      <xdr:nvCxnSpPr>
        <xdr:cNvPr id="75" name="直線コネクタ 74">
          <a:extLst>
            <a:ext uri="{FF2B5EF4-FFF2-40B4-BE49-F238E27FC236}">
              <a16:creationId xmlns:a16="http://schemas.microsoft.com/office/drawing/2014/main" id="{84EF01C3-3B15-4AD6-8A8C-5227180ED2FF}"/>
            </a:ext>
          </a:extLst>
        </xdr:cNvPr>
        <xdr:cNvCxnSpPr/>
      </xdr:nvCxnSpPr>
      <xdr:spPr>
        <a:xfrm>
          <a:off x="3797300" y="6144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66040</xdr:rowOff>
    </xdr:from>
    <xdr:to>
      <xdr:col>15</xdr:col>
      <xdr:colOff>101600</xdr:colOff>
      <xdr:row>35</xdr:row>
      <xdr:rowOff>167640</xdr:rowOff>
    </xdr:to>
    <xdr:sp macro="" textlink="">
      <xdr:nvSpPr>
        <xdr:cNvPr id="76" name="楕円 75">
          <a:extLst>
            <a:ext uri="{FF2B5EF4-FFF2-40B4-BE49-F238E27FC236}">
              <a16:creationId xmlns:a16="http://schemas.microsoft.com/office/drawing/2014/main" id="{6587774C-46DB-464F-9235-844772DE65C4}"/>
            </a:ext>
          </a:extLst>
        </xdr:cNvPr>
        <xdr:cNvSpPr/>
      </xdr:nvSpPr>
      <xdr:spPr>
        <a:xfrm>
          <a:off x="2857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116840</xdr:rowOff>
    </xdr:from>
    <xdr:to>
      <xdr:col>19</xdr:col>
      <xdr:colOff>177800</xdr:colOff>
      <xdr:row>35</xdr:row>
      <xdr:rowOff>143510</xdr:rowOff>
    </xdr:to>
    <xdr:cxnSp macro="">
      <xdr:nvCxnSpPr>
        <xdr:cNvPr id="77" name="直線コネクタ 76">
          <a:extLst>
            <a:ext uri="{FF2B5EF4-FFF2-40B4-BE49-F238E27FC236}">
              <a16:creationId xmlns:a16="http://schemas.microsoft.com/office/drawing/2014/main" id="{0D0A82E5-81DD-4520-BED0-3095DD9B39D4}"/>
            </a:ext>
          </a:extLst>
        </xdr:cNvPr>
        <xdr:cNvCxnSpPr/>
      </xdr:nvCxnSpPr>
      <xdr:spPr>
        <a:xfrm>
          <a:off x="2908300" y="6117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78" name="楕円 77">
          <a:extLst>
            <a:ext uri="{FF2B5EF4-FFF2-40B4-BE49-F238E27FC236}">
              <a16:creationId xmlns:a16="http://schemas.microsoft.com/office/drawing/2014/main" id="{33744A52-5736-4983-8C19-AAB449121E28}"/>
            </a:ext>
          </a:extLst>
        </xdr:cNvPr>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64770</xdr:rowOff>
    </xdr:from>
    <xdr:to>
      <xdr:col>15</xdr:col>
      <xdr:colOff>50800</xdr:colOff>
      <xdr:row>35</xdr:row>
      <xdr:rowOff>116840</xdr:rowOff>
    </xdr:to>
    <xdr:cxnSp macro="">
      <xdr:nvCxnSpPr>
        <xdr:cNvPr id="79" name="直線コネクタ 78">
          <a:extLst>
            <a:ext uri="{FF2B5EF4-FFF2-40B4-BE49-F238E27FC236}">
              <a16:creationId xmlns:a16="http://schemas.microsoft.com/office/drawing/2014/main" id="{71814B45-F35F-4491-83BA-79A9F4C98AEC}"/>
            </a:ext>
          </a:extLst>
        </xdr:cNvPr>
        <xdr:cNvCxnSpPr/>
      </xdr:nvCxnSpPr>
      <xdr:spPr>
        <a:xfrm>
          <a:off x="2019300" y="606552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158750</xdr:rowOff>
    </xdr:from>
    <xdr:to>
      <xdr:col>6</xdr:col>
      <xdr:colOff>38100</xdr:colOff>
      <xdr:row>35</xdr:row>
      <xdr:rowOff>88900</xdr:rowOff>
    </xdr:to>
    <xdr:sp macro="" textlink="">
      <xdr:nvSpPr>
        <xdr:cNvPr id="80" name="楕円 79">
          <a:extLst>
            <a:ext uri="{FF2B5EF4-FFF2-40B4-BE49-F238E27FC236}">
              <a16:creationId xmlns:a16="http://schemas.microsoft.com/office/drawing/2014/main" id="{54B448FB-5848-4051-B62B-A09860835FB6}"/>
            </a:ext>
          </a:extLst>
        </xdr:cNvPr>
        <xdr:cNvSpPr/>
      </xdr:nvSpPr>
      <xdr:spPr>
        <a:xfrm>
          <a:off x="1079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38100</xdr:rowOff>
    </xdr:from>
    <xdr:to>
      <xdr:col>10</xdr:col>
      <xdr:colOff>114300</xdr:colOff>
      <xdr:row>35</xdr:row>
      <xdr:rowOff>64770</xdr:rowOff>
    </xdr:to>
    <xdr:cxnSp macro="">
      <xdr:nvCxnSpPr>
        <xdr:cNvPr id="81" name="直線コネクタ 80">
          <a:extLst>
            <a:ext uri="{FF2B5EF4-FFF2-40B4-BE49-F238E27FC236}">
              <a16:creationId xmlns:a16="http://schemas.microsoft.com/office/drawing/2014/main" id="{3BB72C6E-2FA1-4D8F-8995-EF6D8EC97D10}"/>
            </a:ext>
          </a:extLst>
        </xdr:cNvPr>
        <xdr:cNvCxnSpPr/>
      </xdr:nvCxnSpPr>
      <xdr:spPr>
        <a:xfrm>
          <a:off x="1130300" y="6038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DC2E091F-48FD-473E-B008-1FC14EE51BB9}"/>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70A7F5D9-A13C-4590-A67A-0850738D65FC}"/>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7B2FD9E8-B972-445D-854B-3CDADCA7087F}"/>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id="{D5351085-C40B-4F33-8C19-E8125D602390}"/>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39387</xdr:rowOff>
    </xdr:from>
    <xdr:ext cx="405111" cy="259045"/>
    <xdr:sp macro="" textlink="">
      <xdr:nvSpPr>
        <xdr:cNvPr id="86" name="n_1mainValue【図書館】&#10;有形固定資産減価償却率">
          <a:extLst>
            <a:ext uri="{FF2B5EF4-FFF2-40B4-BE49-F238E27FC236}">
              <a16:creationId xmlns:a16="http://schemas.microsoft.com/office/drawing/2014/main" id="{34ABA6BB-EA4E-4C21-9D12-1B484EC46DA4}"/>
            </a:ext>
          </a:extLst>
        </xdr:cNvPr>
        <xdr:cNvSpPr txBox="1"/>
      </xdr:nvSpPr>
      <xdr:spPr>
        <a:xfrm>
          <a:off x="3582044"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12717</xdr:rowOff>
    </xdr:from>
    <xdr:ext cx="405111" cy="259045"/>
    <xdr:sp macro="" textlink="">
      <xdr:nvSpPr>
        <xdr:cNvPr id="87" name="n_2mainValue【図書館】&#10;有形固定資産減価償却率">
          <a:extLst>
            <a:ext uri="{FF2B5EF4-FFF2-40B4-BE49-F238E27FC236}">
              <a16:creationId xmlns:a16="http://schemas.microsoft.com/office/drawing/2014/main" id="{36C207B5-1346-4587-8490-C466721F9C5C}"/>
            </a:ext>
          </a:extLst>
        </xdr:cNvPr>
        <xdr:cNvSpPr txBox="1"/>
      </xdr:nvSpPr>
      <xdr:spPr>
        <a:xfrm>
          <a:off x="2705744"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132097</xdr:rowOff>
    </xdr:from>
    <xdr:ext cx="405111" cy="259045"/>
    <xdr:sp macro="" textlink="">
      <xdr:nvSpPr>
        <xdr:cNvPr id="88" name="n_3mainValue【図書館】&#10;有形固定資産減価償却率">
          <a:extLst>
            <a:ext uri="{FF2B5EF4-FFF2-40B4-BE49-F238E27FC236}">
              <a16:creationId xmlns:a16="http://schemas.microsoft.com/office/drawing/2014/main" id="{5346FD1A-1C3E-4CBF-AFBB-EEE7EB33F987}"/>
            </a:ext>
          </a:extLst>
        </xdr:cNvPr>
        <xdr:cNvSpPr txBox="1"/>
      </xdr:nvSpPr>
      <xdr:spPr>
        <a:xfrm>
          <a:off x="1816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105427</xdr:rowOff>
    </xdr:from>
    <xdr:ext cx="405111" cy="259045"/>
    <xdr:sp macro="" textlink="">
      <xdr:nvSpPr>
        <xdr:cNvPr id="89" name="n_4mainValue【図書館】&#10;有形固定資産減価償却率">
          <a:extLst>
            <a:ext uri="{FF2B5EF4-FFF2-40B4-BE49-F238E27FC236}">
              <a16:creationId xmlns:a16="http://schemas.microsoft.com/office/drawing/2014/main" id="{547C91A7-0E38-4280-9B79-AD9D993F54CF}"/>
            </a:ext>
          </a:extLst>
        </xdr:cNvPr>
        <xdr:cNvSpPr txBox="1"/>
      </xdr:nvSpPr>
      <xdr:spPr>
        <a:xfrm>
          <a:off x="927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3E587B90-A477-4AAB-9977-D7983B0E83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B9837DF-967A-441A-A78A-1FAFFEDB66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D2933E4-913D-4AA7-B014-01F4C61699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9ACDACF-0302-448E-BAB2-67AFB5F5D5D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07A1BA8-30D1-4EAD-A43D-86A80BA653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4EF9D13-50B9-4534-93FC-AC462BA263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90C6C65-3CDB-40B3-975F-8C9C483D48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0C10B74-FE23-4878-9FF1-EE0B922711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3339958-A543-449B-97CA-86F061C8DC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3E02445-0C53-49EB-9940-0EBA28F2AF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FA219965-A0F8-44F8-A04A-6E543FA092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61B85A6C-64F3-4772-87B1-9ACD7BDF2DB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6E34C7B6-F91C-4C37-8DA0-B503BFCDF5C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D9C63459-6117-459B-8A39-B29283CDE8E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C448392-3243-449C-B9F1-0F761A53E14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839B3B3-49E5-4C9A-A16E-80524C831AB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B81D282-D527-4A6E-9212-2EDAFC76A4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135D32D-40BB-4A8F-9A82-BFBE95C88D3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78259149-6D17-4F99-91E4-4B414CE1397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8D3D0B3C-84A7-41BC-A90D-D445C647D7E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AAB25ED-0FA2-42B5-889B-BAE6805626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51AEDF0-E813-4F4A-8B3D-2F6BB2EC293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4A59185-5C84-449D-A5D4-BC7F938C4F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180810C9-0C22-4A54-883A-7B006781B89C}"/>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81902217-52E5-419A-A834-DB549AEE2D4F}"/>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80D5B731-AB98-4798-B4ED-AB334076072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C742F4A8-F77A-4B65-AF9C-27BFBB73C714}"/>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519D4E33-F2F0-4A82-BF86-8795A1CA0903}"/>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09FBE79E-B3D9-46E8-AA1D-21AB44B0A108}"/>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DC95205D-D42D-4FC4-8D2D-96706BD7B3C5}"/>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21F0311D-8C2A-461D-9453-67FF8B4A9E3C}"/>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91C6547D-562B-44EE-B9E2-68FA4B3F0AEF}"/>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516C77B4-6FC1-4112-946A-489777854E77}"/>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7F5522C1-4D21-457D-A73B-80489742D658}"/>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6C0550-726B-41FA-AC54-2ECE902246F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C6107D-7A29-49EB-AD61-CB0FC45FC3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5CDACD-459D-436D-A7E5-9AB7E00D0CC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81D87E-1954-4FF4-A63B-AC939722C1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365176-F0DB-4D29-AAE8-F74F2B2F2EC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9" name="楕円 128">
          <a:extLst>
            <a:ext uri="{FF2B5EF4-FFF2-40B4-BE49-F238E27FC236}">
              <a16:creationId xmlns:a16="http://schemas.microsoft.com/office/drawing/2014/main" id="{44993647-D934-47F8-9289-71F9C4BD1B53}"/>
            </a:ext>
          </a:extLst>
        </xdr:cNvPr>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2557</xdr:rowOff>
    </xdr:from>
    <xdr:ext cx="469744" cy="259045"/>
    <xdr:sp macro="" textlink="">
      <xdr:nvSpPr>
        <xdr:cNvPr id="130" name="【図書館】&#10;一人当たり面積該当値テキスト">
          <a:extLst>
            <a:ext uri="{FF2B5EF4-FFF2-40B4-BE49-F238E27FC236}">
              <a16:creationId xmlns:a16="http://schemas.microsoft.com/office/drawing/2014/main" id="{CD856898-C49E-4200-ACFA-D13EDD688A91}"/>
            </a:ext>
          </a:extLst>
        </xdr:cNvPr>
        <xdr:cNvSpPr txBox="1"/>
      </xdr:nvSpPr>
      <xdr:spPr>
        <a:xfrm>
          <a:off x="105156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1" name="楕円 130">
          <a:extLst>
            <a:ext uri="{FF2B5EF4-FFF2-40B4-BE49-F238E27FC236}">
              <a16:creationId xmlns:a16="http://schemas.microsoft.com/office/drawing/2014/main" id="{920BEF8D-3DD4-4E74-B3CB-0653BB8951B2}"/>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38100</xdr:rowOff>
    </xdr:to>
    <xdr:cxnSp macro="">
      <xdr:nvCxnSpPr>
        <xdr:cNvPr id="132" name="直線コネクタ 131">
          <a:extLst>
            <a:ext uri="{FF2B5EF4-FFF2-40B4-BE49-F238E27FC236}">
              <a16:creationId xmlns:a16="http://schemas.microsoft.com/office/drawing/2014/main" id="{4E40A59E-73A2-4B89-AD5C-57704CC23AFE}"/>
            </a:ext>
          </a:extLst>
        </xdr:cNvPr>
        <xdr:cNvCxnSpPr/>
      </xdr:nvCxnSpPr>
      <xdr:spPr>
        <a:xfrm flipV="1">
          <a:off x="9639300" y="688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166370</xdr:rowOff>
    </xdr:from>
    <xdr:to>
      <xdr:col>46</xdr:col>
      <xdr:colOff>38100</xdr:colOff>
      <xdr:row>40</xdr:row>
      <xdr:rowOff>96520</xdr:rowOff>
    </xdr:to>
    <xdr:sp macro="" textlink="">
      <xdr:nvSpPr>
        <xdr:cNvPr id="133" name="楕円 132">
          <a:extLst>
            <a:ext uri="{FF2B5EF4-FFF2-40B4-BE49-F238E27FC236}">
              <a16:creationId xmlns:a16="http://schemas.microsoft.com/office/drawing/2014/main" id="{E6B57321-CF37-4665-8724-27A7840D74EB}"/>
            </a:ext>
          </a:extLst>
        </xdr:cNvPr>
        <xdr:cNvSpPr/>
      </xdr:nvSpPr>
      <xdr:spPr>
        <a:xfrm>
          <a:off x="8699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45720</xdr:rowOff>
    </xdr:to>
    <xdr:cxnSp macro="">
      <xdr:nvCxnSpPr>
        <xdr:cNvPr id="134" name="直線コネクタ 133">
          <a:extLst>
            <a:ext uri="{FF2B5EF4-FFF2-40B4-BE49-F238E27FC236}">
              <a16:creationId xmlns:a16="http://schemas.microsoft.com/office/drawing/2014/main" id="{59F3D25B-24FC-4C00-A918-7A8E8CE22811}"/>
            </a:ext>
          </a:extLst>
        </xdr:cNvPr>
        <xdr:cNvCxnSpPr/>
      </xdr:nvCxnSpPr>
      <xdr:spPr>
        <a:xfrm flipV="1">
          <a:off x="8750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170180</xdr:rowOff>
    </xdr:from>
    <xdr:to>
      <xdr:col>41</xdr:col>
      <xdr:colOff>101600</xdr:colOff>
      <xdr:row>40</xdr:row>
      <xdr:rowOff>100330</xdr:rowOff>
    </xdr:to>
    <xdr:sp macro="" textlink="">
      <xdr:nvSpPr>
        <xdr:cNvPr id="135" name="楕円 134">
          <a:extLst>
            <a:ext uri="{FF2B5EF4-FFF2-40B4-BE49-F238E27FC236}">
              <a16:creationId xmlns:a16="http://schemas.microsoft.com/office/drawing/2014/main" id="{D98DC17E-C069-4518-BC3E-3CF66C2622ED}"/>
            </a:ext>
          </a:extLst>
        </xdr:cNvPr>
        <xdr:cNvSpPr/>
      </xdr:nvSpPr>
      <xdr:spPr>
        <a:xfrm>
          <a:off x="7810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45720</xdr:rowOff>
    </xdr:from>
    <xdr:to>
      <xdr:col>45</xdr:col>
      <xdr:colOff>177800</xdr:colOff>
      <xdr:row>40</xdr:row>
      <xdr:rowOff>49530</xdr:rowOff>
    </xdr:to>
    <xdr:cxnSp macro="">
      <xdr:nvCxnSpPr>
        <xdr:cNvPr id="136" name="直線コネクタ 135">
          <a:extLst>
            <a:ext uri="{FF2B5EF4-FFF2-40B4-BE49-F238E27FC236}">
              <a16:creationId xmlns:a16="http://schemas.microsoft.com/office/drawing/2014/main" id="{A8DA3EBF-F2C8-40A5-B37C-CB16FFB709BF}"/>
            </a:ext>
          </a:extLst>
        </xdr:cNvPr>
        <xdr:cNvCxnSpPr/>
      </xdr:nvCxnSpPr>
      <xdr:spPr>
        <a:xfrm flipV="1">
          <a:off x="7861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7" name="楕円 136">
          <a:extLst>
            <a:ext uri="{FF2B5EF4-FFF2-40B4-BE49-F238E27FC236}">
              <a16:creationId xmlns:a16="http://schemas.microsoft.com/office/drawing/2014/main" id="{1AE94B89-B00A-4DD2-BC4D-59820212DF72}"/>
            </a:ext>
          </a:extLst>
        </xdr:cNvPr>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49530</xdr:rowOff>
    </xdr:from>
    <xdr:to>
      <xdr:col>41</xdr:col>
      <xdr:colOff>50800</xdr:colOff>
      <xdr:row>40</xdr:row>
      <xdr:rowOff>53340</xdr:rowOff>
    </xdr:to>
    <xdr:cxnSp macro="">
      <xdr:nvCxnSpPr>
        <xdr:cNvPr id="138" name="直線コネクタ 137">
          <a:extLst>
            <a:ext uri="{FF2B5EF4-FFF2-40B4-BE49-F238E27FC236}">
              <a16:creationId xmlns:a16="http://schemas.microsoft.com/office/drawing/2014/main" id="{FFFC74F0-C9E6-4D23-93D0-FF595FCA1342}"/>
            </a:ext>
          </a:extLst>
        </xdr:cNvPr>
        <xdr:cNvCxnSpPr/>
      </xdr:nvCxnSpPr>
      <xdr:spPr>
        <a:xfrm flipV="1">
          <a:off x="6972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27746A9A-5125-4B51-94D2-6A886ED684F8}"/>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1CCEF924-F2DC-45F0-9AA4-B257BD0E513B}"/>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59F2F8E7-9224-4B95-B764-2A0D9794D472}"/>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3EBD8CEB-F42B-4BC2-8D16-F7A4AF0269A4}"/>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105427</xdr:rowOff>
    </xdr:from>
    <xdr:ext cx="469744" cy="259045"/>
    <xdr:sp macro="" textlink="">
      <xdr:nvSpPr>
        <xdr:cNvPr id="143" name="n_1mainValue【図書館】&#10;一人当たり面積">
          <a:extLst>
            <a:ext uri="{FF2B5EF4-FFF2-40B4-BE49-F238E27FC236}">
              <a16:creationId xmlns:a16="http://schemas.microsoft.com/office/drawing/2014/main" id="{8BC04F5F-723A-4EE4-A6CC-549FE69FC8F6}"/>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113047</xdr:rowOff>
    </xdr:from>
    <xdr:ext cx="469744" cy="259045"/>
    <xdr:sp macro="" textlink="">
      <xdr:nvSpPr>
        <xdr:cNvPr id="144" name="n_2mainValue【図書館】&#10;一人当たり面積">
          <a:extLst>
            <a:ext uri="{FF2B5EF4-FFF2-40B4-BE49-F238E27FC236}">
              <a16:creationId xmlns:a16="http://schemas.microsoft.com/office/drawing/2014/main" id="{380D6ED9-3B83-47FA-A70D-532E329F9D89}"/>
            </a:ext>
          </a:extLst>
        </xdr:cNvPr>
        <xdr:cNvSpPr txBox="1"/>
      </xdr:nvSpPr>
      <xdr:spPr>
        <a:xfrm>
          <a:off x="8515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116857</xdr:rowOff>
    </xdr:from>
    <xdr:ext cx="469744" cy="259045"/>
    <xdr:sp macro="" textlink="">
      <xdr:nvSpPr>
        <xdr:cNvPr id="145" name="n_3mainValue【図書館】&#10;一人当たり面積">
          <a:extLst>
            <a:ext uri="{FF2B5EF4-FFF2-40B4-BE49-F238E27FC236}">
              <a16:creationId xmlns:a16="http://schemas.microsoft.com/office/drawing/2014/main" id="{E1BF02E6-A5B5-4DE4-97B2-6DACDB920EFB}"/>
            </a:ext>
          </a:extLst>
        </xdr:cNvPr>
        <xdr:cNvSpPr txBox="1"/>
      </xdr:nvSpPr>
      <xdr:spPr>
        <a:xfrm>
          <a:off x="7626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6" name="n_4mainValue【図書館】&#10;一人当たり面積">
          <a:extLst>
            <a:ext uri="{FF2B5EF4-FFF2-40B4-BE49-F238E27FC236}">
              <a16:creationId xmlns:a16="http://schemas.microsoft.com/office/drawing/2014/main" id="{BD861EDC-0A16-4544-A1DA-DEBFB1C54820}"/>
            </a:ext>
          </a:extLst>
        </xdr:cNvPr>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C8FD49-A947-4DF3-B3F6-C1E441BBF56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37DB61D-BBAA-43E1-A771-877D79CEF8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63CE85A-0054-49EF-9525-2B20D1AEDE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520CD22-53AF-4D61-81AC-8F22EB862B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3149669-FFD8-45AF-8C0A-7D4295D94B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79FADEE-39DC-4483-9F44-41556A4CFB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84163ED-49CA-4420-8BC2-093B4C0B5C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C177551-690A-425E-B1A7-BA0CF9AF28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7DF9AC6-3948-46E7-917C-6DD3D8E3D6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ADCF1EA-8B5B-44EE-8592-BA50E8D0BD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00E6912-19F5-4899-A41D-1AD1435C81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261575E-73E2-457F-9B83-0B87D6CBB50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B0A01AD-FE39-4AD1-B3AA-AB7838D1C61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898D3DE-0A71-427A-9B98-4EEF8914659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ADE3638-0B45-4958-AA5D-0EDABF3D9F0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89C8DC8-03D6-4CFD-9DC2-A4F15B680F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F7625BE-5AA7-4079-86AC-8568999BA10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0CB13DD-054C-4B1B-B4AF-16C2C32EF93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0E55248-33C7-4833-BB89-1BDF3AD7DDE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1231E56-0357-4107-8A22-53E34F7F281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454EA84-C86D-4815-B76E-DA4EC52FE1D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595FB81-36F4-4DB6-AD6B-86EF2CA87B4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D0E4317-6E21-45FD-9910-CB0F0451AAA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F2E185A-24CF-4D71-A525-BF9A160F3E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4500B20-B452-4A48-88C7-D948AB058685}"/>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6944C7A-042E-483B-A17D-ACD59936F25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7185AA8-7752-42F1-BADF-803BEA8945D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6ED5113-5C39-451C-AEAC-A4E9F59F04B0}"/>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01EECE60-B049-4AA6-BA3C-A03B8AC4A811}"/>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B05129A-5BE0-42F6-8BB2-61CD6E9EC238}"/>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E4A81D07-93CF-481C-9644-A8997565D294}"/>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1C5B7382-DABF-460F-BB5E-B4D5DD0C87CD}"/>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13CFBEC9-A12F-4967-8A0D-A067F0146694}"/>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DAA48DA7-6BCD-4071-B1CC-AAE876A22B96}"/>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C496E5FD-C235-4A48-A94E-84F3D04DC325}"/>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B896862-F1A0-40EC-9421-78A17F3B56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0A1031-14B1-4A21-AC46-D44D2AEC93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E95E0C-3D0A-4D1C-8A49-5645A03294B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7F5FFF-6F57-4B6F-8727-CABE8CE6D1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A1B6F13-F810-4CDE-843D-BCE4815ABC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187" name="楕円 186">
          <a:extLst>
            <a:ext uri="{FF2B5EF4-FFF2-40B4-BE49-F238E27FC236}">
              <a16:creationId xmlns:a16="http://schemas.microsoft.com/office/drawing/2014/main" id="{DE7A00FB-6046-404A-B2B2-CF16D712EF02}"/>
            </a:ext>
          </a:extLst>
        </xdr:cNvPr>
        <xdr:cNvSpPr/>
      </xdr:nvSpPr>
      <xdr:spPr>
        <a:xfrm>
          <a:off x="4584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67F270F-881B-42EE-BEFF-B276D9A03EB6}"/>
            </a:ext>
          </a:extLst>
        </xdr:cNvPr>
        <xdr:cNvSpPr txBox="1"/>
      </xdr:nvSpPr>
      <xdr:spPr>
        <a:xfrm>
          <a:off x="4673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89" name="楕円 188">
          <a:extLst>
            <a:ext uri="{FF2B5EF4-FFF2-40B4-BE49-F238E27FC236}">
              <a16:creationId xmlns:a16="http://schemas.microsoft.com/office/drawing/2014/main" id="{C50FE56F-5812-4B41-A08D-4F92372F8254}"/>
            </a:ext>
          </a:extLst>
        </xdr:cNvPr>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41910</xdr:rowOff>
    </xdr:to>
    <xdr:cxnSp macro="">
      <xdr:nvCxnSpPr>
        <xdr:cNvPr id="190" name="直線コネクタ 189">
          <a:extLst>
            <a:ext uri="{FF2B5EF4-FFF2-40B4-BE49-F238E27FC236}">
              <a16:creationId xmlns:a16="http://schemas.microsoft.com/office/drawing/2014/main" id="{3C835F6A-207E-442D-9ED5-4AF69527B02D}"/>
            </a:ext>
          </a:extLst>
        </xdr:cNvPr>
        <xdr:cNvCxnSpPr/>
      </xdr:nvCxnSpPr>
      <xdr:spPr>
        <a:xfrm>
          <a:off x="3797300" y="106375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145415</xdr:rowOff>
    </xdr:from>
    <xdr:to>
      <xdr:col>15</xdr:col>
      <xdr:colOff>101600</xdr:colOff>
      <xdr:row>61</xdr:row>
      <xdr:rowOff>75565</xdr:rowOff>
    </xdr:to>
    <xdr:sp macro="" textlink="">
      <xdr:nvSpPr>
        <xdr:cNvPr id="191" name="楕円 190">
          <a:extLst>
            <a:ext uri="{FF2B5EF4-FFF2-40B4-BE49-F238E27FC236}">
              <a16:creationId xmlns:a16="http://schemas.microsoft.com/office/drawing/2014/main" id="{BF27E5F8-701D-4D44-AA3D-C90A95522AB6}"/>
            </a:ext>
          </a:extLst>
        </xdr:cNvPr>
        <xdr:cNvSpPr/>
      </xdr:nvSpPr>
      <xdr:spPr>
        <a:xfrm>
          <a:off x="2857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24765</xdr:rowOff>
    </xdr:from>
    <xdr:to>
      <xdr:col>19</xdr:col>
      <xdr:colOff>177800</xdr:colOff>
      <xdr:row>62</xdr:row>
      <xdr:rowOff>7620</xdr:rowOff>
    </xdr:to>
    <xdr:cxnSp macro="">
      <xdr:nvCxnSpPr>
        <xdr:cNvPr id="192" name="直線コネクタ 191">
          <a:extLst>
            <a:ext uri="{FF2B5EF4-FFF2-40B4-BE49-F238E27FC236}">
              <a16:creationId xmlns:a16="http://schemas.microsoft.com/office/drawing/2014/main" id="{A6D617DB-2316-4655-B8BF-259F1B9CDF90}"/>
            </a:ext>
          </a:extLst>
        </xdr:cNvPr>
        <xdr:cNvCxnSpPr/>
      </xdr:nvCxnSpPr>
      <xdr:spPr>
        <a:xfrm>
          <a:off x="2908300" y="1048321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93" name="楕円 192">
          <a:extLst>
            <a:ext uri="{FF2B5EF4-FFF2-40B4-BE49-F238E27FC236}">
              <a16:creationId xmlns:a16="http://schemas.microsoft.com/office/drawing/2014/main" id="{653898A6-362E-4393-8B1A-75F4E3845437}"/>
            </a:ext>
          </a:extLst>
        </xdr:cNvPr>
        <xdr:cNvSpPr/>
      </xdr:nvSpPr>
      <xdr:spPr>
        <a:xfrm>
          <a:off x="1968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72390</xdr:rowOff>
    </xdr:from>
    <xdr:to>
      <xdr:col>15</xdr:col>
      <xdr:colOff>50800</xdr:colOff>
      <xdr:row>61</xdr:row>
      <xdr:rowOff>24765</xdr:rowOff>
    </xdr:to>
    <xdr:cxnSp macro="">
      <xdr:nvCxnSpPr>
        <xdr:cNvPr id="194" name="直線コネクタ 193">
          <a:extLst>
            <a:ext uri="{FF2B5EF4-FFF2-40B4-BE49-F238E27FC236}">
              <a16:creationId xmlns:a16="http://schemas.microsoft.com/office/drawing/2014/main" id="{7D84EC78-6820-4512-BEE3-C46FC3B136E6}"/>
            </a:ext>
          </a:extLst>
        </xdr:cNvPr>
        <xdr:cNvCxnSpPr/>
      </xdr:nvCxnSpPr>
      <xdr:spPr>
        <a:xfrm>
          <a:off x="2019300" y="1035939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5" name="楕円 194">
          <a:extLst>
            <a:ext uri="{FF2B5EF4-FFF2-40B4-BE49-F238E27FC236}">
              <a16:creationId xmlns:a16="http://schemas.microsoft.com/office/drawing/2014/main" id="{C73668EC-CE29-4174-B286-9A48CF1CBAB2}"/>
            </a:ext>
          </a:extLst>
        </xdr:cNvPr>
        <xdr:cNvSpPr/>
      </xdr:nvSpPr>
      <xdr:spPr>
        <a:xfrm>
          <a:off x="107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72390</xdr:rowOff>
    </xdr:to>
    <xdr:cxnSp macro="">
      <xdr:nvCxnSpPr>
        <xdr:cNvPr id="196" name="直線コネクタ 195">
          <a:extLst>
            <a:ext uri="{FF2B5EF4-FFF2-40B4-BE49-F238E27FC236}">
              <a16:creationId xmlns:a16="http://schemas.microsoft.com/office/drawing/2014/main" id="{D6D648A2-B0C5-4608-98B4-DBE70C3DD0A1}"/>
            </a:ext>
          </a:extLst>
        </xdr:cNvPr>
        <xdr:cNvCxnSpPr/>
      </xdr:nvCxnSpPr>
      <xdr:spPr>
        <a:xfrm>
          <a:off x="1130300" y="103270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83AC029D-963C-4C12-8DE3-75EA99899732}"/>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224AC835-0458-419B-A919-879A6159F1EE}"/>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68EA7AFF-2C2E-4768-96DB-42CCC62E8F25}"/>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137922E7-5C02-4EB8-B8DC-1F75A2E58675}"/>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F56CC8F7-AB49-4165-B7D1-0B33AB291FEB}"/>
            </a:ext>
          </a:extLst>
        </xdr:cNvPr>
        <xdr:cNvSpPr txBox="1"/>
      </xdr:nvSpPr>
      <xdr:spPr>
        <a:xfrm>
          <a:off x="3582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66692</xdr:rowOff>
    </xdr:from>
    <xdr:ext cx="405111" cy="259045"/>
    <xdr:sp macro="" textlink="">
      <xdr:nvSpPr>
        <xdr:cNvPr id="202" name="n_2mainValue【体育館・プール】&#10;有形固定資産減価償却率">
          <a:extLst>
            <a:ext uri="{FF2B5EF4-FFF2-40B4-BE49-F238E27FC236}">
              <a16:creationId xmlns:a16="http://schemas.microsoft.com/office/drawing/2014/main" id="{862D30E2-307E-49D6-82FD-F2F70D929F17}"/>
            </a:ext>
          </a:extLst>
        </xdr:cNvPr>
        <xdr:cNvSpPr txBox="1"/>
      </xdr:nvSpPr>
      <xdr:spPr>
        <a:xfrm>
          <a:off x="2705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203" name="n_3mainValue【体育館・プール】&#10;有形固定資産減価償却率">
          <a:extLst>
            <a:ext uri="{FF2B5EF4-FFF2-40B4-BE49-F238E27FC236}">
              <a16:creationId xmlns:a16="http://schemas.microsoft.com/office/drawing/2014/main" id="{25555057-7C33-477F-8157-176E7B0A7171}"/>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81932</xdr:rowOff>
    </xdr:from>
    <xdr:ext cx="405111" cy="259045"/>
    <xdr:sp macro="" textlink="">
      <xdr:nvSpPr>
        <xdr:cNvPr id="204" name="n_4mainValue【体育館・プール】&#10;有形固定資産減価償却率">
          <a:extLst>
            <a:ext uri="{FF2B5EF4-FFF2-40B4-BE49-F238E27FC236}">
              <a16:creationId xmlns:a16="http://schemas.microsoft.com/office/drawing/2014/main" id="{BDA6F8F9-F6AD-4385-9FB3-D4C96987D2FC}"/>
            </a:ext>
          </a:extLst>
        </xdr:cNvPr>
        <xdr:cNvSpPr txBox="1"/>
      </xdr:nvSpPr>
      <xdr:spPr>
        <a:xfrm>
          <a:off x="927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F888F56-F09F-4844-91CD-EB26FB9FBD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7335DF3-12C2-4018-B74C-709A76D434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7575BB6-DDEE-4510-8B33-39B7315728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6FCC3C2-C959-450E-B84A-B405308157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B6E4AF5-9B7C-4CA2-B1B8-F7D9EAB37A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094A0AC-303E-4089-A6E4-40687D52CE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EF09788-3A37-44A8-974F-7CA735BC5E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CFE280D-C53D-412D-81C6-DCAA317828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C7785A5-7DA0-440E-8296-D78ADAAB0D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01796A7-8CD7-4818-B50B-F8779A7275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F71DE36-A534-4582-A8C1-6F31468BEA9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755DDB8-42A9-4B15-B860-543D7D64DCD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367D4D7-A8AF-4AF2-B194-9C33E78B39E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9FA9FBD-C0B3-4110-A784-F195FAEEDB5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773AC9B-C706-4913-BDB3-29045A81BB4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A8A7657-1873-4698-B8B6-84024A08C66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87E8EE0-604D-4AF4-9302-61C5DF820A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63BD57B-0375-4FCE-A5FF-9AAB6EB54D6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CD5781A-2454-4C77-9DA4-EB425D0D28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5632328-B646-4591-8B04-03BD956CDA3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C8183E8-72C3-4ABF-B5EC-9289EFC49B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FBE338A-8FC9-4AF6-A94F-F7E798AA1D7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7D597E3-581B-4987-A6DB-A1781A8BF3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2EB795E2-1CA1-432D-AF2F-295E64937273}"/>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431F57DB-1551-4EEF-9923-39695044343C}"/>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564B63F-C931-45F7-A550-C281D27640A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D405110A-AB35-4C20-B3FB-B6973136AF96}"/>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EA87DDD5-38DA-4A68-93D7-9B23300507B3}"/>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A9FC252A-48BF-4D52-8BC6-44300883F266}"/>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0698FD47-F16C-4493-AAFB-3BA422DD09EC}"/>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D95E45DF-ADCC-425C-8B29-4573CEC22A81}"/>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39BBCDE5-59C8-45EA-AD98-7D5D5A466520}"/>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72DFFAB0-A9CE-4F9A-B218-535C0733333A}"/>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BDE8ABCB-46C4-4101-9A76-2347B314B07B}"/>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D1F6509-58FB-45E1-8C2E-446A7934D7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393F4A2-1CF8-43FD-B857-76F98F6714B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92FB01-23AC-4FA7-B394-F7493530F1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AFB8CF-D808-44BD-A3F0-8C003FFCED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C2AC12-A13F-4ECA-AAAC-CEBEC8FC04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21971</xdr:rowOff>
    </xdr:from>
    <xdr:to>
      <xdr:col>55</xdr:col>
      <xdr:colOff>50800</xdr:colOff>
      <xdr:row>63</xdr:row>
      <xdr:rowOff>123571</xdr:rowOff>
    </xdr:to>
    <xdr:sp macro="" textlink="">
      <xdr:nvSpPr>
        <xdr:cNvPr id="244" name="楕円 243">
          <a:extLst>
            <a:ext uri="{FF2B5EF4-FFF2-40B4-BE49-F238E27FC236}">
              <a16:creationId xmlns:a16="http://schemas.microsoft.com/office/drawing/2014/main" id="{8FBD8C1D-B01A-4175-9BB1-200BDC4EBC19}"/>
            </a:ext>
          </a:extLst>
        </xdr:cNvPr>
        <xdr:cNvSpPr/>
      </xdr:nvSpPr>
      <xdr:spPr>
        <a:xfrm>
          <a:off x="104267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44848</xdr:rowOff>
    </xdr:from>
    <xdr:ext cx="469744" cy="259045"/>
    <xdr:sp macro="" textlink="">
      <xdr:nvSpPr>
        <xdr:cNvPr id="245" name="【体育館・プール】&#10;一人当たり面積該当値テキスト">
          <a:extLst>
            <a:ext uri="{FF2B5EF4-FFF2-40B4-BE49-F238E27FC236}">
              <a16:creationId xmlns:a16="http://schemas.microsoft.com/office/drawing/2014/main" id="{0355068E-980A-41BD-9BEF-630BB4B83987}"/>
            </a:ext>
          </a:extLst>
        </xdr:cNvPr>
        <xdr:cNvSpPr txBox="1"/>
      </xdr:nvSpPr>
      <xdr:spPr>
        <a:xfrm>
          <a:off x="10515600" y="1067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25400</xdr:rowOff>
    </xdr:from>
    <xdr:to>
      <xdr:col>50</xdr:col>
      <xdr:colOff>165100</xdr:colOff>
      <xdr:row>63</xdr:row>
      <xdr:rowOff>127000</xdr:rowOff>
    </xdr:to>
    <xdr:sp macro="" textlink="">
      <xdr:nvSpPr>
        <xdr:cNvPr id="246" name="楕円 245">
          <a:extLst>
            <a:ext uri="{FF2B5EF4-FFF2-40B4-BE49-F238E27FC236}">
              <a16:creationId xmlns:a16="http://schemas.microsoft.com/office/drawing/2014/main" id="{CDEF2A9C-4A00-4743-8FCC-E127C34BA410}"/>
            </a:ext>
          </a:extLst>
        </xdr:cNvPr>
        <xdr:cNvSpPr/>
      </xdr:nvSpPr>
      <xdr:spPr>
        <a:xfrm>
          <a:off x="958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72771</xdr:rowOff>
    </xdr:from>
    <xdr:to>
      <xdr:col>55</xdr:col>
      <xdr:colOff>0</xdr:colOff>
      <xdr:row>63</xdr:row>
      <xdr:rowOff>76200</xdr:rowOff>
    </xdr:to>
    <xdr:cxnSp macro="">
      <xdr:nvCxnSpPr>
        <xdr:cNvPr id="247" name="直線コネクタ 246">
          <a:extLst>
            <a:ext uri="{FF2B5EF4-FFF2-40B4-BE49-F238E27FC236}">
              <a16:creationId xmlns:a16="http://schemas.microsoft.com/office/drawing/2014/main" id="{0A69DA45-573A-4089-A279-6FB295CEEE85}"/>
            </a:ext>
          </a:extLst>
        </xdr:cNvPr>
        <xdr:cNvCxnSpPr/>
      </xdr:nvCxnSpPr>
      <xdr:spPr>
        <a:xfrm flipV="1">
          <a:off x="9639300" y="1087412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20066</xdr:rowOff>
    </xdr:from>
    <xdr:to>
      <xdr:col>46</xdr:col>
      <xdr:colOff>38100</xdr:colOff>
      <xdr:row>63</xdr:row>
      <xdr:rowOff>121666</xdr:rowOff>
    </xdr:to>
    <xdr:sp macro="" textlink="">
      <xdr:nvSpPr>
        <xdr:cNvPr id="248" name="楕円 247">
          <a:extLst>
            <a:ext uri="{FF2B5EF4-FFF2-40B4-BE49-F238E27FC236}">
              <a16:creationId xmlns:a16="http://schemas.microsoft.com/office/drawing/2014/main" id="{C7FEF332-3A3E-4BB3-BBBC-7BEDAC9E1328}"/>
            </a:ext>
          </a:extLst>
        </xdr:cNvPr>
        <xdr:cNvSpPr/>
      </xdr:nvSpPr>
      <xdr:spPr>
        <a:xfrm>
          <a:off x="8699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70866</xdr:rowOff>
    </xdr:from>
    <xdr:to>
      <xdr:col>50</xdr:col>
      <xdr:colOff>114300</xdr:colOff>
      <xdr:row>63</xdr:row>
      <xdr:rowOff>76200</xdr:rowOff>
    </xdr:to>
    <xdr:cxnSp macro="">
      <xdr:nvCxnSpPr>
        <xdr:cNvPr id="249" name="直線コネクタ 248">
          <a:extLst>
            <a:ext uri="{FF2B5EF4-FFF2-40B4-BE49-F238E27FC236}">
              <a16:creationId xmlns:a16="http://schemas.microsoft.com/office/drawing/2014/main" id="{E2EBD252-722D-4FC9-9F0A-57A8FFCA0E7C}"/>
            </a:ext>
          </a:extLst>
        </xdr:cNvPr>
        <xdr:cNvCxnSpPr/>
      </xdr:nvCxnSpPr>
      <xdr:spPr>
        <a:xfrm>
          <a:off x="8750300" y="1087221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76454</xdr:rowOff>
    </xdr:from>
    <xdr:to>
      <xdr:col>41</xdr:col>
      <xdr:colOff>101600</xdr:colOff>
      <xdr:row>64</xdr:row>
      <xdr:rowOff>6604</xdr:rowOff>
    </xdr:to>
    <xdr:sp macro="" textlink="">
      <xdr:nvSpPr>
        <xdr:cNvPr id="250" name="楕円 249">
          <a:extLst>
            <a:ext uri="{FF2B5EF4-FFF2-40B4-BE49-F238E27FC236}">
              <a16:creationId xmlns:a16="http://schemas.microsoft.com/office/drawing/2014/main" id="{DD8E08B1-20EA-4B32-AD09-A3EDF041410C}"/>
            </a:ext>
          </a:extLst>
        </xdr:cNvPr>
        <xdr:cNvSpPr/>
      </xdr:nvSpPr>
      <xdr:spPr>
        <a:xfrm>
          <a:off x="78105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70866</xdr:rowOff>
    </xdr:from>
    <xdr:to>
      <xdr:col>45</xdr:col>
      <xdr:colOff>177800</xdr:colOff>
      <xdr:row>63</xdr:row>
      <xdr:rowOff>127254</xdr:rowOff>
    </xdr:to>
    <xdr:cxnSp macro="">
      <xdr:nvCxnSpPr>
        <xdr:cNvPr id="251" name="直線コネクタ 250">
          <a:extLst>
            <a:ext uri="{FF2B5EF4-FFF2-40B4-BE49-F238E27FC236}">
              <a16:creationId xmlns:a16="http://schemas.microsoft.com/office/drawing/2014/main" id="{B345089D-17C0-4338-AB4E-835398790FCF}"/>
            </a:ext>
          </a:extLst>
        </xdr:cNvPr>
        <xdr:cNvCxnSpPr/>
      </xdr:nvCxnSpPr>
      <xdr:spPr>
        <a:xfrm flipV="1">
          <a:off x="7861300" y="1087221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78740</xdr:rowOff>
    </xdr:from>
    <xdr:to>
      <xdr:col>36</xdr:col>
      <xdr:colOff>165100</xdr:colOff>
      <xdr:row>64</xdr:row>
      <xdr:rowOff>8890</xdr:rowOff>
    </xdr:to>
    <xdr:sp macro="" textlink="">
      <xdr:nvSpPr>
        <xdr:cNvPr id="252" name="楕円 251">
          <a:extLst>
            <a:ext uri="{FF2B5EF4-FFF2-40B4-BE49-F238E27FC236}">
              <a16:creationId xmlns:a16="http://schemas.microsoft.com/office/drawing/2014/main" id="{77B802ED-9978-454C-8776-090F997A81D8}"/>
            </a:ext>
          </a:extLst>
        </xdr:cNvPr>
        <xdr:cNvSpPr/>
      </xdr:nvSpPr>
      <xdr:spPr>
        <a:xfrm>
          <a:off x="692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127254</xdr:rowOff>
    </xdr:from>
    <xdr:to>
      <xdr:col>41</xdr:col>
      <xdr:colOff>50800</xdr:colOff>
      <xdr:row>63</xdr:row>
      <xdr:rowOff>129540</xdr:rowOff>
    </xdr:to>
    <xdr:cxnSp macro="">
      <xdr:nvCxnSpPr>
        <xdr:cNvPr id="253" name="直線コネクタ 252">
          <a:extLst>
            <a:ext uri="{FF2B5EF4-FFF2-40B4-BE49-F238E27FC236}">
              <a16:creationId xmlns:a16="http://schemas.microsoft.com/office/drawing/2014/main" id="{0AC4548B-D751-4FB5-A151-A70271B193A9}"/>
            </a:ext>
          </a:extLst>
        </xdr:cNvPr>
        <xdr:cNvCxnSpPr/>
      </xdr:nvCxnSpPr>
      <xdr:spPr>
        <a:xfrm flipV="1">
          <a:off x="6972300" y="109286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0C20E133-A570-445C-91A4-B6E48179D65C}"/>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E24AA45B-BFFB-4B30-A470-B4B40808D9D7}"/>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94A41323-39E7-4555-B8CC-3A1F4CE80D93}"/>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686D33BA-5C6D-41B2-8B43-67436C4E1E8C}"/>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143527</xdr:rowOff>
    </xdr:from>
    <xdr:ext cx="469744" cy="259045"/>
    <xdr:sp macro="" textlink="">
      <xdr:nvSpPr>
        <xdr:cNvPr id="258" name="n_1mainValue【体育館・プール】&#10;一人当たり面積">
          <a:extLst>
            <a:ext uri="{FF2B5EF4-FFF2-40B4-BE49-F238E27FC236}">
              <a16:creationId xmlns:a16="http://schemas.microsoft.com/office/drawing/2014/main" id="{C12CC375-EDAF-4CBD-A3FF-6415310ABB54}"/>
            </a:ext>
          </a:extLst>
        </xdr:cNvPr>
        <xdr:cNvSpPr txBox="1"/>
      </xdr:nvSpPr>
      <xdr:spPr>
        <a:xfrm>
          <a:off x="9391727"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138193</xdr:rowOff>
    </xdr:from>
    <xdr:ext cx="469744" cy="259045"/>
    <xdr:sp macro="" textlink="">
      <xdr:nvSpPr>
        <xdr:cNvPr id="259" name="n_2mainValue【体育館・プール】&#10;一人当たり面積">
          <a:extLst>
            <a:ext uri="{FF2B5EF4-FFF2-40B4-BE49-F238E27FC236}">
              <a16:creationId xmlns:a16="http://schemas.microsoft.com/office/drawing/2014/main" id="{EA347962-5ABA-4756-B629-22D19FD4DD5C}"/>
            </a:ext>
          </a:extLst>
        </xdr:cNvPr>
        <xdr:cNvSpPr txBox="1"/>
      </xdr:nvSpPr>
      <xdr:spPr>
        <a:xfrm>
          <a:off x="8515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169181</xdr:rowOff>
    </xdr:from>
    <xdr:ext cx="469744" cy="259045"/>
    <xdr:sp macro="" textlink="">
      <xdr:nvSpPr>
        <xdr:cNvPr id="260" name="n_3mainValue【体育館・プール】&#10;一人当たり面積">
          <a:extLst>
            <a:ext uri="{FF2B5EF4-FFF2-40B4-BE49-F238E27FC236}">
              <a16:creationId xmlns:a16="http://schemas.microsoft.com/office/drawing/2014/main" id="{5AD6595A-0037-4056-B356-31961CB5C7F3}"/>
            </a:ext>
          </a:extLst>
        </xdr:cNvPr>
        <xdr:cNvSpPr txBox="1"/>
      </xdr:nvSpPr>
      <xdr:spPr>
        <a:xfrm>
          <a:off x="7626427"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xdr:rowOff>
    </xdr:from>
    <xdr:ext cx="469744" cy="259045"/>
    <xdr:sp macro="" textlink="">
      <xdr:nvSpPr>
        <xdr:cNvPr id="261" name="n_4mainValue【体育館・プール】&#10;一人当たり面積">
          <a:extLst>
            <a:ext uri="{FF2B5EF4-FFF2-40B4-BE49-F238E27FC236}">
              <a16:creationId xmlns:a16="http://schemas.microsoft.com/office/drawing/2014/main" id="{D97F7495-3B6C-4638-9E79-2CDE3225C712}"/>
            </a:ext>
          </a:extLst>
        </xdr:cNvPr>
        <xdr:cNvSpPr txBox="1"/>
      </xdr:nvSpPr>
      <xdr:spPr>
        <a:xfrm>
          <a:off x="6737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7552CF1-FC06-4B53-B518-3FE3A582B4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A15826A-2A2E-4141-B134-7350D06D95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7B7AFA4-D2EA-45CE-93FF-F0088AD3DA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5842166-DADF-4C40-A279-C3E00FE8EB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6F2950E-4090-42AD-8FE9-B9A74CC71A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CB3C552-48C1-4273-A485-77F7348CB6E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6EC54BA-29B4-4BD2-9B9B-A7AD8A837A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2B409E7-4ACD-404F-9ED0-E89B4A7ADF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0057DA2-02B9-4FE5-A2D5-3F0F28E4D8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EE95A0A-6EA6-441E-AF1B-DE9DCD1171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A85B6FD-D844-4F4F-8864-7DE431ED1F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79955D0-1613-449C-B490-04CD7F133DA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39B5773-F066-49DC-9B7F-145D8558D81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4DC1700-7574-49F9-AC7E-9BB6A98867E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5BDED2F2-F1F4-44E7-AD93-BC82152E14F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8A63F2C-4EB2-4CF5-9FCF-AFF45FB7F39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3D638A24-080F-4040-9D40-AFC9EA7AA62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2769486-EB61-49C2-8501-60FC9B21345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5A5ABA3-FAF0-48F4-88FE-3B70334AF5D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E1622E8-4056-4FC0-AFF8-6B722E1BAD5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D77F3AB-6390-4C26-8B1F-6CC6B461342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1E0DEC1-8C89-4225-9EF7-44E94479B63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86F83E-5F53-43D1-9DE6-3171A036BF2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2632F78-D077-4598-BBD8-D89A4BDA0E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23180BF-DB59-47C6-ABBB-B664C7EDD5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D481567-F69B-496B-8C70-62C3A86A3F56}"/>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D276CE5-0AB1-4F7C-884B-102ADBC7418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BF6CEFE-39CD-4637-A467-D100A019D36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B76D0797-290F-4EAE-828B-99BDC8C975A4}"/>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4B140687-C2B9-44B3-B773-9BD30C5AA09E}"/>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28BE7ED-0387-4723-9477-87E0EEEF2EF3}"/>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97B46700-8D0F-4648-9B6E-C0AF733DB306}"/>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BF495567-B1D5-46AB-B56D-4F220455A80E}"/>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92FE3253-E7A3-456B-A20A-53C5EF8AC323}"/>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3E992009-121A-4519-84BA-990B71064E0E}"/>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28C64D58-818D-4286-9D32-D506F36F9603}"/>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4114F1-9DED-4A49-8976-9EC0453308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9DF27AC-4DC6-4813-A61B-F9835922D4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D6FF6A-029C-436A-95BF-994069799C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F83679B-E628-4003-8E9A-10807289FE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1317620-CFEB-43F4-8BF6-4722184EB1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3" name="楕円 302">
          <a:extLst>
            <a:ext uri="{FF2B5EF4-FFF2-40B4-BE49-F238E27FC236}">
              <a16:creationId xmlns:a16="http://schemas.microsoft.com/office/drawing/2014/main" id="{C0596287-8B6A-4679-B384-E5A27B54D469}"/>
            </a:ext>
          </a:extLst>
        </xdr:cNvPr>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C48AF8EC-5379-4526-8927-FCDA6DAD865B}"/>
            </a:ext>
          </a:extLst>
        </xdr:cNvPr>
        <xdr:cNvSpPr txBox="1"/>
      </xdr:nvSpPr>
      <xdr:spPr>
        <a:xfrm>
          <a:off x="4673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305" name="楕円 304">
          <a:extLst>
            <a:ext uri="{FF2B5EF4-FFF2-40B4-BE49-F238E27FC236}">
              <a16:creationId xmlns:a16="http://schemas.microsoft.com/office/drawing/2014/main" id="{0E720B4D-F307-4BF0-A5FB-78A347869746}"/>
            </a:ext>
          </a:extLst>
        </xdr:cNvPr>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49530</xdr:rowOff>
    </xdr:from>
    <xdr:to>
      <xdr:col>24</xdr:col>
      <xdr:colOff>63500</xdr:colOff>
      <xdr:row>85</xdr:row>
      <xdr:rowOff>72389</xdr:rowOff>
    </xdr:to>
    <xdr:cxnSp macro="">
      <xdr:nvCxnSpPr>
        <xdr:cNvPr id="306" name="直線コネクタ 305">
          <a:extLst>
            <a:ext uri="{FF2B5EF4-FFF2-40B4-BE49-F238E27FC236}">
              <a16:creationId xmlns:a16="http://schemas.microsoft.com/office/drawing/2014/main" id="{7D0863BB-9F6B-4A27-9063-285AB7FBD5BB}"/>
            </a:ext>
          </a:extLst>
        </xdr:cNvPr>
        <xdr:cNvCxnSpPr/>
      </xdr:nvCxnSpPr>
      <xdr:spPr>
        <a:xfrm flipV="1">
          <a:off x="3797300" y="14622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157118</xdr:rowOff>
    </xdr:from>
    <xdr:to>
      <xdr:col>15</xdr:col>
      <xdr:colOff>101600</xdr:colOff>
      <xdr:row>85</xdr:row>
      <xdr:rowOff>87268</xdr:rowOff>
    </xdr:to>
    <xdr:sp macro="" textlink="">
      <xdr:nvSpPr>
        <xdr:cNvPr id="307" name="楕円 306">
          <a:extLst>
            <a:ext uri="{FF2B5EF4-FFF2-40B4-BE49-F238E27FC236}">
              <a16:creationId xmlns:a16="http://schemas.microsoft.com/office/drawing/2014/main" id="{34091CDF-F568-4A1F-9857-C28E6949519F}"/>
            </a:ext>
          </a:extLst>
        </xdr:cNvPr>
        <xdr:cNvSpPr/>
      </xdr:nvSpPr>
      <xdr:spPr>
        <a:xfrm>
          <a:off x="2857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36468</xdr:rowOff>
    </xdr:from>
    <xdr:to>
      <xdr:col>19</xdr:col>
      <xdr:colOff>177800</xdr:colOff>
      <xdr:row>85</xdr:row>
      <xdr:rowOff>72389</xdr:rowOff>
    </xdr:to>
    <xdr:cxnSp macro="">
      <xdr:nvCxnSpPr>
        <xdr:cNvPr id="308" name="直線コネクタ 307">
          <a:extLst>
            <a:ext uri="{FF2B5EF4-FFF2-40B4-BE49-F238E27FC236}">
              <a16:creationId xmlns:a16="http://schemas.microsoft.com/office/drawing/2014/main" id="{0294F289-E2B2-46D1-AFE8-CEFEF4633644}"/>
            </a:ext>
          </a:extLst>
        </xdr:cNvPr>
        <xdr:cNvCxnSpPr/>
      </xdr:nvCxnSpPr>
      <xdr:spPr>
        <a:xfrm>
          <a:off x="2908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52614</xdr:rowOff>
    </xdr:from>
    <xdr:to>
      <xdr:col>10</xdr:col>
      <xdr:colOff>165100</xdr:colOff>
      <xdr:row>85</xdr:row>
      <xdr:rowOff>154214</xdr:rowOff>
    </xdr:to>
    <xdr:sp macro="" textlink="">
      <xdr:nvSpPr>
        <xdr:cNvPr id="309" name="楕円 308">
          <a:extLst>
            <a:ext uri="{FF2B5EF4-FFF2-40B4-BE49-F238E27FC236}">
              <a16:creationId xmlns:a16="http://schemas.microsoft.com/office/drawing/2014/main" id="{B6B56EAE-CDB3-4774-B7BF-84B72EF14BA1}"/>
            </a:ext>
          </a:extLst>
        </xdr:cNvPr>
        <xdr:cNvSpPr/>
      </xdr:nvSpPr>
      <xdr:spPr>
        <a:xfrm>
          <a:off x="1968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36468</xdr:rowOff>
    </xdr:from>
    <xdr:to>
      <xdr:col>15</xdr:col>
      <xdr:colOff>50800</xdr:colOff>
      <xdr:row>85</xdr:row>
      <xdr:rowOff>103414</xdr:rowOff>
    </xdr:to>
    <xdr:cxnSp macro="">
      <xdr:nvCxnSpPr>
        <xdr:cNvPr id="310" name="直線コネクタ 309">
          <a:extLst>
            <a:ext uri="{FF2B5EF4-FFF2-40B4-BE49-F238E27FC236}">
              <a16:creationId xmlns:a16="http://schemas.microsoft.com/office/drawing/2014/main" id="{D61158A5-2750-4172-9630-60A05DE088DD}"/>
            </a:ext>
          </a:extLst>
        </xdr:cNvPr>
        <xdr:cNvCxnSpPr/>
      </xdr:nvCxnSpPr>
      <xdr:spPr>
        <a:xfrm flipV="1">
          <a:off x="2019300" y="1460971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15058</xdr:rowOff>
    </xdr:from>
    <xdr:to>
      <xdr:col>6</xdr:col>
      <xdr:colOff>38100</xdr:colOff>
      <xdr:row>85</xdr:row>
      <xdr:rowOff>116658</xdr:rowOff>
    </xdr:to>
    <xdr:sp macro="" textlink="">
      <xdr:nvSpPr>
        <xdr:cNvPr id="311" name="楕円 310">
          <a:extLst>
            <a:ext uri="{FF2B5EF4-FFF2-40B4-BE49-F238E27FC236}">
              <a16:creationId xmlns:a16="http://schemas.microsoft.com/office/drawing/2014/main" id="{FE458F38-DA66-40A4-A852-3B8623A0D7DF}"/>
            </a:ext>
          </a:extLst>
        </xdr:cNvPr>
        <xdr:cNvSpPr/>
      </xdr:nvSpPr>
      <xdr:spPr>
        <a:xfrm>
          <a:off x="1079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65858</xdr:rowOff>
    </xdr:from>
    <xdr:to>
      <xdr:col>10</xdr:col>
      <xdr:colOff>114300</xdr:colOff>
      <xdr:row>85</xdr:row>
      <xdr:rowOff>103414</xdr:rowOff>
    </xdr:to>
    <xdr:cxnSp macro="">
      <xdr:nvCxnSpPr>
        <xdr:cNvPr id="312" name="直線コネクタ 311">
          <a:extLst>
            <a:ext uri="{FF2B5EF4-FFF2-40B4-BE49-F238E27FC236}">
              <a16:creationId xmlns:a16="http://schemas.microsoft.com/office/drawing/2014/main" id="{DD2FA3AA-2917-44FB-A23E-631EC0A0ED33}"/>
            </a:ext>
          </a:extLst>
        </xdr:cNvPr>
        <xdr:cNvCxnSpPr/>
      </xdr:nvCxnSpPr>
      <xdr:spPr>
        <a:xfrm>
          <a:off x="1130300" y="146391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04D18E88-649F-4BEF-A158-701A552A4764}"/>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C064E724-A7B1-458C-BC09-A58773E4C554}"/>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4867DE07-52CB-465C-9873-D6F3747D0BF8}"/>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88ED64F7-E8F8-44A5-8EAC-76A606689D47}"/>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17" name="n_1mainValue【福祉施設】&#10;有形固定資産減価償却率">
          <a:extLst>
            <a:ext uri="{FF2B5EF4-FFF2-40B4-BE49-F238E27FC236}">
              <a16:creationId xmlns:a16="http://schemas.microsoft.com/office/drawing/2014/main" id="{83D77E13-4010-46E8-B82E-063E957E779A}"/>
            </a:ext>
          </a:extLst>
        </xdr:cNvPr>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78395</xdr:rowOff>
    </xdr:from>
    <xdr:ext cx="405111" cy="259045"/>
    <xdr:sp macro="" textlink="">
      <xdr:nvSpPr>
        <xdr:cNvPr id="318" name="n_2mainValue【福祉施設】&#10;有形固定資産減価償却率">
          <a:extLst>
            <a:ext uri="{FF2B5EF4-FFF2-40B4-BE49-F238E27FC236}">
              <a16:creationId xmlns:a16="http://schemas.microsoft.com/office/drawing/2014/main" id="{2296D90C-14DD-41D2-8C9A-059B88416593}"/>
            </a:ext>
          </a:extLst>
        </xdr:cNvPr>
        <xdr:cNvSpPr txBox="1"/>
      </xdr:nvSpPr>
      <xdr:spPr>
        <a:xfrm>
          <a:off x="2705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145341</xdr:rowOff>
    </xdr:from>
    <xdr:ext cx="405111" cy="259045"/>
    <xdr:sp macro="" textlink="">
      <xdr:nvSpPr>
        <xdr:cNvPr id="319" name="n_3mainValue【福祉施設】&#10;有形固定資産減価償却率">
          <a:extLst>
            <a:ext uri="{FF2B5EF4-FFF2-40B4-BE49-F238E27FC236}">
              <a16:creationId xmlns:a16="http://schemas.microsoft.com/office/drawing/2014/main" id="{C2D23098-06D1-410A-B298-4B35DA66AE27}"/>
            </a:ext>
          </a:extLst>
        </xdr:cNvPr>
        <xdr:cNvSpPr txBox="1"/>
      </xdr:nvSpPr>
      <xdr:spPr>
        <a:xfrm>
          <a:off x="18167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107785</xdr:rowOff>
    </xdr:from>
    <xdr:ext cx="405111" cy="259045"/>
    <xdr:sp macro="" textlink="">
      <xdr:nvSpPr>
        <xdr:cNvPr id="320" name="n_4mainValue【福祉施設】&#10;有形固定資産減価償却率">
          <a:extLst>
            <a:ext uri="{FF2B5EF4-FFF2-40B4-BE49-F238E27FC236}">
              <a16:creationId xmlns:a16="http://schemas.microsoft.com/office/drawing/2014/main" id="{F21EABDC-49E9-4A98-B904-A495E284BE08}"/>
            </a:ext>
          </a:extLst>
        </xdr:cNvPr>
        <xdr:cNvSpPr txBox="1"/>
      </xdr:nvSpPr>
      <xdr:spPr>
        <a:xfrm>
          <a:off x="927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6D1078E-7A7B-4908-BB71-50681737FC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067C4EB-FC0E-46B7-BC5F-127444590C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07BC398-0D34-409E-A35E-A4DBD6F8F8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9C59C0E-04CC-4A83-9260-BD6D1C6B17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ED2229C-2ECB-49B9-AF1F-D816D95C81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FAB566D-6916-49EB-ADCB-256B5FA5CD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7C36519-F5D5-4710-9733-DC6739C0B4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F9D8E8D-90BD-4D8A-B892-BD10A40858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1AB8AFE-FA78-4C72-874D-DB615219C4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2CF010C-6983-4C32-84E4-E5A387DA53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5C9CE59F-4499-46BD-A508-849C945C9F7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012DEE9-A5DB-4CC2-B91C-71E979BFEEB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84207FD-5816-465C-9947-C6C0432DAD6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2BE3C237-1170-4E30-A71C-9E7C725CCD7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BB0D808-963F-4F52-96C3-7C62458B39C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8E2C5500-304A-4914-9CF0-0E16AC1E07B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179E011E-6702-4B31-A741-9903FF7F5D1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B6B80F8-D740-47B4-A7F4-B0EF0A24BDD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F775576-5092-4AC0-95D6-75B4A28DCAE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472196E7-F4E4-4547-B430-3374FBDE759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71AFF23B-3311-457D-9FEE-2A2603F423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09C29F39-A513-46AD-BE83-D00ED7DB1D62}"/>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AB62D5F5-4E69-44F1-8FA3-C47D13DD214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23FC5347-11A2-4D1E-8B22-0539D30BC3F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B414DB6A-AF4B-4A73-B182-15CCD528586A}"/>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5ABCAB55-21BC-449B-815D-CCE9A11D922A}"/>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D3AC8AEC-2A04-41CD-9810-1242FF900CDD}"/>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9D5E72D4-EB1E-48C4-B93A-64EBAE8B2102}"/>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C97214A3-5760-44EC-ACD6-3548856E7594}"/>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4E0E2B7C-73ED-4E82-A12B-A9150EE5421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8DB185CA-7DF3-4D1A-A645-60D23664BF02}"/>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C81F4196-A418-4562-8E2E-938D7F5BDACD}"/>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35DBB1A-946D-4452-AC1A-3C34D9BF213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E7F2C90-DEB5-4154-B635-FA1AB02716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F7CC594-45DA-4C9C-9EAB-4028C9C263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B921F48-07D6-426D-9506-74CC57E16B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8C1024-CAA3-4FB9-B0A6-0519554336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8" name="楕円 357">
          <a:extLst>
            <a:ext uri="{FF2B5EF4-FFF2-40B4-BE49-F238E27FC236}">
              <a16:creationId xmlns:a16="http://schemas.microsoft.com/office/drawing/2014/main" id="{796DD7BC-EF57-4977-B079-85A13705B466}"/>
            </a:ext>
          </a:extLst>
        </xdr:cNvPr>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9" name="【福祉施設】&#10;一人当たり面積該当値テキスト">
          <a:extLst>
            <a:ext uri="{FF2B5EF4-FFF2-40B4-BE49-F238E27FC236}">
              <a16:creationId xmlns:a16="http://schemas.microsoft.com/office/drawing/2014/main" id="{5A0376EE-ACC3-4495-A3FE-08B0BF5F9A4A}"/>
            </a:ext>
          </a:extLst>
        </xdr:cNvPr>
        <xdr:cNvSpPr txBox="1"/>
      </xdr:nvSpPr>
      <xdr:spPr>
        <a:xfrm>
          <a:off x="10515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35306</xdr:rowOff>
    </xdr:from>
    <xdr:to>
      <xdr:col>50</xdr:col>
      <xdr:colOff>165100</xdr:colOff>
      <xdr:row>85</xdr:row>
      <xdr:rowOff>136906</xdr:rowOff>
    </xdr:to>
    <xdr:sp macro="" textlink="">
      <xdr:nvSpPr>
        <xdr:cNvPr id="360" name="楕円 359">
          <a:extLst>
            <a:ext uri="{FF2B5EF4-FFF2-40B4-BE49-F238E27FC236}">
              <a16:creationId xmlns:a16="http://schemas.microsoft.com/office/drawing/2014/main" id="{99C9A73B-D3E2-4FE3-AF17-D3E4D82BFD21}"/>
            </a:ext>
          </a:extLst>
        </xdr:cNvPr>
        <xdr:cNvSpPr/>
      </xdr:nvSpPr>
      <xdr:spPr>
        <a:xfrm>
          <a:off x="9588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86106</xdr:rowOff>
    </xdr:to>
    <xdr:cxnSp macro="">
      <xdr:nvCxnSpPr>
        <xdr:cNvPr id="361" name="直線コネクタ 360">
          <a:extLst>
            <a:ext uri="{FF2B5EF4-FFF2-40B4-BE49-F238E27FC236}">
              <a16:creationId xmlns:a16="http://schemas.microsoft.com/office/drawing/2014/main" id="{1DEE7497-E402-4817-B12E-CF0726638B02}"/>
            </a:ext>
          </a:extLst>
        </xdr:cNvPr>
        <xdr:cNvCxnSpPr/>
      </xdr:nvCxnSpPr>
      <xdr:spPr>
        <a:xfrm flipV="1">
          <a:off x="9639300" y="1465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37592</xdr:rowOff>
    </xdr:from>
    <xdr:to>
      <xdr:col>46</xdr:col>
      <xdr:colOff>38100</xdr:colOff>
      <xdr:row>85</xdr:row>
      <xdr:rowOff>139192</xdr:rowOff>
    </xdr:to>
    <xdr:sp macro="" textlink="">
      <xdr:nvSpPr>
        <xdr:cNvPr id="362" name="楕円 361">
          <a:extLst>
            <a:ext uri="{FF2B5EF4-FFF2-40B4-BE49-F238E27FC236}">
              <a16:creationId xmlns:a16="http://schemas.microsoft.com/office/drawing/2014/main" id="{9A43BCC1-81D4-4834-BD54-600E291E95C9}"/>
            </a:ext>
          </a:extLst>
        </xdr:cNvPr>
        <xdr:cNvSpPr/>
      </xdr:nvSpPr>
      <xdr:spPr>
        <a:xfrm>
          <a:off x="8699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86106</xdr:rowOff>
    </xdr:from>
    <xdr:to>
      <xdr:col>50</xdr:col>
      <xdr:colOff>114300</xdr:colOff>
      <xdr:row>85</xdr:row>
      <xdr:rowOff>88392</xdr:rowOff>
    </xdr:to>
    <xdr:cxnSp macro="">
      <xdr:nvCxnSpPr>
        <xdr:cNvPr id="363" name="直線コネクタ 362">
          <a:extLst>
            <a:ext uri="{FF2B5EF4-FFF2-40B4-BE49-F238E27FC236}">
              <a16:creationId xmlns:a16="http://schemas.microsoft.com/office/drawing/2014/main" id="{7DB762B8-3420-4EDE-939B-983F1143B8B2}"/>
            </a:ext>
          </a:extLst>
        </xdr:cNvPr>
        <xdr:cNvCxnSpPr/>
      </xdr:nvCxnSpPr>
      <xdr:spPr>
        <a:xfrm flipV="1">
          <a:off x="8750300" y="1465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4" name="楕円 363">
          <a:extLst>
            <a:ext uri="{FF2B5EF4-FFF2-40B4-BE49-F238E27FC236}">
              <a16:creationId xmlns:a16="http://schemas.microsoft.com/office/drawing/2014/main" id="{44870260-A2C6-4BF3-83EC-6AD0C4695B5D}"/>
            </a:ext>
          </a:extLst>
        </xdr:cNvPr>
        <xdr:cNvSpPr/>
      </xdr:nvSpPr>
      <xdr:spPr>
        <a:xfrm>
          <a:off x="7810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40387</xdr:rowOff>
    </xdr:from>
    <xdr:to>
      <xdr:col>45</xdr:col>
      <xdr:colOff>177800</xdr:colOff>
      <xdr:row>85</xdr:row>
      <xdr:rowOff>88392</xdr:rowOff>
    </xdr:to>
    <xdr:cxnSp macro="">
      <xdr:nvCxnSpPr>
        <xdr:cNvPr id="365" name="直線コネクタ 364">
          <a:extLst>
            <a:ext uri="{FF2B5EF4-FFF2-40B4-BE49-F238E27FC236}">
              <a16:creationId xmlns:a16="http://schemas.microsoft.com/office/drawing/2014/main" id="{D1C22C3D-2AAF-4675-BFD4-9748DCF2641D}"/>
            </a:ext>
          </a:extLst>
        </xdr:cNvPr>
        <xdr:cNvCxnSpPr/>
      </xdr:nvCxnSpPr>
      <xdr:spPr>
        <a:xfrm>
          <a:off x="7861300" y="146136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163322</xdr:rowOff>
    </xdr:from>
    <xdr:to>
      <xdr:col>36</xdr:col>
      <xdr:colOff>165100</xdr:colOff>
      <xdr:row>85</xdr:row>
      <xdr:rowOff>93472</xdr:rowOff>
    </xdr:to>
    <xdr:sp macro="" textlink="">
      <xdr:nvSpPr>
        <xdr:cNvPr id="366" name="楕円 365">
          <a:extLst>
            <a:ext uri="{FF2B5EF4-FFF2-40B4-BE49-F238E27FC236}">
              <a16:creationId xmlns:a16="http://schemas.microsoft.com/office/drawing/2014/main" id="{3E22BB4D-98AC-40EB-AE85-0BF9C1B3D98A}"/>
            </a:ext>
          </a:extLst>
        </xdr:cNvPr>
        <xdr:cNvSpPr/>
      </xdr:nvSpPr>
      <xdr:spPr>
        <a:xfrm>
          <a:off x="6921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42672</xdr:rowOff>
    </xdr:to>
    <xdr:cxnSp macro="">
      <xdr:nvCxnSpPr>
        <xdr:cNvPr id="367" name="直線コネクタ 366">
          <a:extLst>
            <a:ext uri="{FF2B5EF4-FFF2-40B4-BE49-F238E27FC236}">
              <a16:creationId xmlns:a16="http://schemas.microsoft.com/office/drawing/2014/main" id="{43BBC6E1-28FF-4573-9B0E-990843FB6428}"/>
            </a:ext>
          </a:extLst>
        </xdr:cNvPr>
        <xdr:cNvCxnSpPr/>
      </xdr:nvCxnSpPr>
      <xdr:spPr>
        <a:xfrm flipV="1">
          <a:off x="6972300" y="1461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E5953900-CC4E-4229-8E21-CAF43E68EC71}"/>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2EE4D264-3C02-41A9-AC90-569FAD8DBBCB}"/>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AD10577B-B33F-4F3D-980F-4A647B021CE7}"/>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6D83CEFD-C5CA-4DA6-8E7F-ED24932E84CD}"/>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128033</xdr:rowOff>
    </xdr:from>
    <xdr:ext cx="469744" cy="259045"/>
    <xdr:sp macro="" textlink="">
      <xdr:nvSpPr>
        <xdr:cNvPr id="372" name="n_1mainValue【福祉施設】&#10;一人当たり面積">
          <a:extLst>
            <a:ext uri="{FF2B5EF4-FFF2-40B4-BE49-F238E27FC236}">
              <a16:creationId xmlns:a16="http://schemas.microsoft.com/office/drawing/2014/main" id="{841555FD-BFF2-41BB-8BBD-F273AFB07E70}"/>
            </a:ext>
          </a:extLst>
        </xdr:cNvPr>
        <xdr:cNvSpPr txBox="1"/>
      </xdr:nvSpPr>
      <xdr:spPr>
        <a:xfrm>
          <a:off x="9391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130319</xdr:rowOff>
    </xdr:from>
    <xdr:ext cx="469744" cy="259045"/>
    <xdr:sp macro="" textlink="">
      <xdr:nvSpPr>
        <xdr:cNvPr id="373" name="n_2mainValue【福祉施設】&#10;一人当たり面積">
          <a:extLst>
            <a:ext uri="{FF2B5EF4-FFF2-40B4-BE49-F238E27FC236}">
              <a16:creationId xmlns:a16="http://schemas.microsoft.com/office/drawing/2014/main" id="{58B562E8-BB21-4725-AD0F-141B554B3CFD}"/>
            </a:ext>
          </a:extLst>
        </xdr:cNvPr>
        <xdr:cNvSpPr txBox="1"/>
      </xdr:nvSpPr>
      <xdr:spPr>
        <a:xfrm>
          <a:off x="8515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4" name="n_3mainValue【福祉施設】&#10;一人当たり面積">
          <a:extLst>
            <a:ext uri="{FF2B5EF4-FFF2-40B4-BE49-F238E27FC236}">
              <a16:creationId xmlns:a16="http://schemas.microsoft.com/office/drawing/2014/main" id="{B49D3714-8978-47D5-9EF9-E966810D15DC}"/>
            </a:ext>
          </a:extLst>
        </xdr:cNvPr>
        <xdr:cNvSpPr txBox="1"/>
      </xdr:nvSpPr>
      <xdr:spPr>
        <a:xfrm>
          <a:off x="7626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84599</xdr:rowOff>
    </xdr:from>
    <xdr:ext cx="469744" cy="259045"/>
    <xdr:sp macro="" textlink="">
      <xdr:nvSpPr>
        <xdr:cNvPr id="375" name="n_4mainValue【福祉施設】&#10;一人当たり面積">
          <a:extLst>
            <a:ext uri="{FF2B5EF4-FFF2-40B4-BE49-F238E27FC236}">
              <a16:creationId xmlns:a16="http://schemas.microsoft.com/office/drawing/2014/main" id="{44621C1F-BBA3-4A4B-A5A1-0406127A60D1}"/>
            </a:ext>
          </a:extLst>
        </xdr:cNvPr>
        <xdr:cNvSpPr txBox="1"/>
      </xdr:nvSpPr>
      <xdr:spPr>
        <a:xfrm>
          <a:off x="6737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88188F8-0345-4B9C-B0E2-C1884B2571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7070529-D5F8-409F-873B-81C0AD84FE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4B3EEFBC-B23C-4F08-A2BC-232D513A97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DB2BB9E-3A5D-4730-890F-C83282DB4D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FEE79F8-5968-4C9F-84D3-E17B56F427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7135A56-E4AD-4DDE-97F6-B0EC5AA4C1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4BDCB82-DE90-492F-88AB-473B6098B7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14EFC4E-83C3-4E80-BC11-43C9507385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48F8A081-FFCD-4C02-9BCD-2FF18527A1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C825763B-BA6D-4BC6-AC49-23413634411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FD14984B-323E-4ABB-93B9-6E9EB77F3D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6E0E27EF-756E-4413-9F91-0068E6FC776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9C491188-4DDF-4979-ADE9-1E8828697C8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C4C9EE52-0E74-48F6-A377-7E164B4BDD8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368523D0-C77C-499F-BAB2-B54A4BA2867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505BE14C-A8B1-4166-967F-8B6B07BD81C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12EEF02A-CE06-40D7-86D3-A7F11BFD081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EF7D0E25-2B4C-4055-86B9-4652EA27B32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2BE0B75-6F57-4D2E-AACF-DA51EFFF1F0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CD365DD-0B81-4D59-B7F9-A9D81A37BC7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C387B435-F1BE-461E-91A3-E9659FC509D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CCB93D1-A5E5-45DF-87DC-47F2151629F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8F6F17A9-9595-4BFA-B3F9-42383697101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D67B3186-D620-4F75-9272-AD8AAA93FA3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64078391-B4DD-4337-9A3D-00637283A23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3CB1D2EB-65FD-4D28-854E-EF5AFBB718B8}"/>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AB2B1FF6-A66C-4B03-AA70-AF35C51C1F3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F493E668-57C2-4A66-B802-0C71C7CBBFF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9A881FFA-2156-4E14-BA8D-F02817072AEC}"/>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5EB317EA-98A1-464F-8474-C1A1C63FA132}"/>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7E32B43-B12D-4102-A8FA-80B050CF1F79}"/>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1B8FD8BC-F38C-43B8-9DDB-C122AD74FCD1}"/>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D870B895-2623-4DC3-B005-CFA65FE31B83}"/>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0E2C8A47-A77C-4677-9823-1ED30006058E}"/>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8AD463C3-9B88-44CE-9050-CC142521640C}"/>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B34E7AE1-61D9-40AA-B275-ECCE30A0D673}"/>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89E852-C0B5-4605-9A20-019A68DD73D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8E648E2-E8AF-41AE-9D5E-AEB03C66DA2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6F2A672-67EB-4492-B07F-6C711E14C2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E50A884-69F2-4380-8016-331797AE56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4C3962B-62A6-4E6A-BD7F-A3CA0742BAC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147864</xdr:rowOff>
    </xdr:from>
    <xdr:to>
      <xdr:col>24</xdr:col>
      <xdr:colOff>114300</xdr:colOff>
      <xdr:row>109</xdr:row>
      <xdr:rowOff>78014</xdr:rowOff>
    </xdr:to>
    <xdr:sp macro="" textlink="">
      <xdr:nvSpPr>
        <xdr:cNvPr id="417" name="楕円 416">
          <a:extLst>
            <a:ext uri="{FF2B5EF4-FFF2-40B4-BE49-F238E27FC236}">
              <a16:creationId xmlns:a16="http://schemas.microsoft.com/office/drawing/2014/main" id="{6D5679C7-D885-4A35-A622-1B7EA691CBF8}"/>
            </a:ext>
          </a:extLst>
        </xdr:cNvPr>
        <xdr:cNvSpPr/>
      </xdr:nvSpPr>
      <xdr:spPr>
        <a:xfrm>
          <a:off x="45847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62791</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E1070772-3FA5-42A5-B375-69C7832389D1}"/>
            </a:ext>
          </a:extLst>
        </xdr:cNvPr>
        <xdr:cNvSpPr txBox="1"/>
      </xdr:nvSpPr>
      <xdr:spPr>
        <a:xfrm>
          <a:off x="4673600" y="185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147864</xdr:rowOff>
    </xdr:from>
    <xdr:to>
      <xdr:col>20</xdr:col>
      <xdr:colOff>38100</xdr:colOff>
      <xdr:row>109</xdr:row>
      <xdr:rowOff>78014</xdr:rowOff>
    </xdr:to>
    <xdr:sp macro="" textlink="">
      <xdr:nvSpPr>
        <xdr:cNvPr id="419" name="楕円 418">
          <a:extLst>
            <a:ext uri="{FF2B5EF4-FFF2-40B4-BE49-F238E27FC236}">
              <a16:creationId xmlns:a16="http://schemas.microsoft.com/office/drawing/2014/main" id="{CE67BEAD-C131-48D7-933F-69948BFD0216}"/>
            </a:ext>
          </a:extLst>
        </xdr:cNvPr>
        <xdr:cNvSpPr/>
      </xdr:nvSpPr>
      <xdr:spPr>
        <a:xfrm>
          <a:off x="3746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27214</xdr:rowOff>
    </xdr:from>
    <xdr:to>
      <xdr:col>24</xdr:col>
      <xdr:colOff>63500</xdr:colOff>
      <xdr:row>109</xdr:row>
      <xdr:rowOff>27214</xdr:rowOff>
    </xdr:to>
    <xdr:cxnSp macro="">
      <xdr:nvCxnSpPr>
        <xdr:cNvPr id="420" name="直線コネクタ 419">
          <a:extLst>
            <a:ext uri="{FF2B5EF4-FFF2-40B4-BE49-F238E27FC236}">
              <a16:creationId xmlns:a16="http://schemas.microsoft.com/office/drawing/2014/main" id="{3536C87A-3504-4230-A6A7-5AC1D64D8152}"/>
            </a:ext>
          </a:extLst>
        </xdr:cNvPr>
        <xdr:cNvCxnSpPr/>
      </xdr:nvCxnSpPr>
      <xdr:spPr>
        <a:xfrm>
          <a:off x="3797300" y="187152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115207</xdr:rowOff>
    </xdr:from>
    <xdr:to>
      <xdr:col>15</xdr:col>
      <xdr:colOff>101600</xdr:colOff>
      <xdr:row>109</xdr:row>
      <xdr:rowOff>45357</xdr:rowOff>
    </xdr:to>
    <xdr:sp macro="" textlink="">
      <xdr:nvSpPr>
        <xdr:cNvPr id="421" name="楕円 420">
          <a:extLst>
            <a:ext uri="{FF2B5EF4-FFF2-40B4-BE49-F238E27FC236}">
              <a16:creationId xmlns:a16="http://schemas.microsoft.com/office/drawing/2014/main" id="{9AB023F9-49A1-4C6D-820A-0F24C8DBC3C0}"/>
            </a:ext>
          </a:extLst>
        </xdr:cNvPr>
        <xdr:cNvSpPr/>
      </xdr:nvSpPr>
      <xdr:spPr>
        <a:xfrm>
          <a:off x="2857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166007</xdr:rowOff>
    </xdr:from>
    <xdr:to>
      <xdr:col>19</xdr:col>
      <xdr:colOff>177800</xdr:colOff>
      <xdr:row>109</xdr:row>
      <xdr:rowOff>27214</xdr:rowOff>
    </xdr:to>
    <xdr:cxnSp macro="">
      <xdr:nvCxnSpPr>
        <xdr:cNvPr id="422" name="直線コネクタ 421">
          <a:extLst>
            <a:ext uri="{FF2B5EF4-FFF2-40B4-BE49-F238E27FC236}">
              <a16:creationId xmlns:a16="http://schemas.microsoft.com/office/drawing/2014/main" id="{06E6F389-A4F0-40BD-8C93-8216B19B44C8}"/>
            </a:ext>
          </a:extLst>
        </xdr:cNvPr>
        <xdr:cNvCxnSpPr/>
      </xdr:nvCxnSpPr>
      <xdr:spPr>
        <a:xfrm>
          <a:off x="2908300" y="186826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28666</xdr:rowOff>
    </xdr:from>
    <xdr:to>
      <xdr:col>10</xdr:col>
      <xdr:colOff>165100</xdr:colOff>
      <xdr:row>108</xdr:row>
      <xdr:rowOff>130266</xdr:rowOff>
    </xdr:to>
    <xdr:sp macro="" textlink="">
      <xdr:nvSpPr>
        <xdr:cNvPr id="423" name="楕円 422">
          <a:extLst>
            <a:ext uri="{FF2B5EF4-FFF2-40B4-BE49-F238E27FC236}">
              <a16:creationId xmlns:a16="http://schemas.microsoft.com/office/drawing/2014/main" id="{671724F3-E1B4-4129-974B-95B4B19C4DAF}"/>
            </a:ext>
          </a:extLst>
        </xdr:cNvPr>
        <xdr:cNvSpPr/>
      </xdr:nvSpPr>
      <xdr:spPr>
        <a:xfrm>
          <a:off x="1968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79466</xdr:rowOff>
    </xdr:from>
    <xdr:to>
      <xdr:col>15</xdr:col>
      <xdr:colOff>50800</xdr:colOff>
      <xdr:row>108</xdr:row>
      <xdr:rowOff>166007</xdr:rowOff>
    </xdr:to>
    <xdr:cxnSp macro="">
      <xdr:nvCxnSpPr>
        <xdr:cNvPr id="424" name="直線コネクタ 423">
          <a:extLst>
            <a:ext uri="{FF2B5EF4-FFF2-40B4-BE49-F238E27FC236}">
              <a16:creationId xmlns:a16="http://schemas.microsoft.com/office/drawing/2014/main" id="{36580098-4435-4525-ACBD-4B35C91AFE50}"/>
            </a:ext>
          </a:extLst>
        </xdr:cNvPr>
        <xdr:cNvCxnSpPr/>
      </xdr:nvCxnSpPr>
      <xdr:spPr>
        <a:xfrm>
          <a:off x="2019300" y="1859606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167458</xdr:rowOff>
    </xdr:from>
    <xdr:to>
      <xdr:col>6</xdr:col>
      <xdr:colOff>38100</xdr:colOff>
      <xdr:row>108</xdr:row>
      <xdr:rowOff>97608</xdr:rowOff>
    </xdr:to>
    <xdr:sp macro="" textlink="">
      <xdr:nvSpPr>
        <xdr:cNvPr id="425" name="楕円 424">
          <a:extLst>
            <a:ext uri="{FF2B5EF4-FFF2-40B4-BE49-F238E27FC236}">
              <a16:creationId xmlns:a16="http://schemas.microsoft.com/office/drawing/2014/main" id="{5C5A96FC-FFC3-417E-AA42-593B25160EE0}"/>
            </a:ext>
          </a:extLst>
        </xdr:cNvPr>
        <xdr:cNvSpPr/>
      </xdr:nvSpPr>
      <xdr:spPr>
        <a:xfrm>
          <a:off x="1079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46808</xdr:rowOff>
    </xdr:from>
    <xdr:to>
      <xdr:col>10</xdr:col>
      <xdr:colOff>114300</xdr:colOff>
      <xdr:row>108</xdr:row>
      <xdr:rowOff>79466</xdr:rowOff>
    </xdr:to>
    <xdr:cxnSp macro="">
      <xdr:nvCxnSpPr>
        <xdr:cNvPr id="426" name="直線コネクタ 425">
          <a:extLst>
            <a:ext uri="{FF2B5EF4-FFF2-40B4-BE49-F238E27FC236}">
              <a16:creationId xmlns:a16="http://schemas.microsoft.com/office/drawing/2014/main" id="{30F15AF2-1B48-4BAE-B2A7-80B328E93499}"/>
            </a:ext>
          </a:extLst>
        </xdr:cNvPr>
        <xdr:cNvCxnSpPr/>
      </xdr:nvCxnSpPr>
      <xdr:spPr>
        <a:xfrm>
          <a:off x="1130300" y="18563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956A1527-DF52-49E2-8A03-E09676F51D67}"/>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582D9093-7E99-4374-B00E-463D4712DC57}"/>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20F4C4ED-CBB0-4551-B291-3E5998B4BC52}"/>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8B2EB3ED-C2CD-4B5D-AB71-57D770D1021A}"/>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69141</xdr:rowOff>
    </xdr:from>
    <xdr:ext cx="405111" cy="259045"/>
    <xdr:sp macro="" textlink="">
      <xdr:nvSpPr>
        <xdr:cNvPr id="431" name="n_1mainValue【市民会館】&#10;有形固定資産減価償却率">
          <a:extLst>
            <a:ext uri="{FF2B5EF4-FFF2-40B4-BE49-F238E27FC236}">
              <a16:creationId xmlns:a16="http://schemas.microsoft.com/office/drawing/2014/main" id="{7C294C8E-725B-41E7-8684-AF0833FAEDCF}"/>
            </a:ext>
          </a:extLst>
        </xdr:cNvPr>
        <xdr:cNvSpPr txBox="1"/>
      </xdr:nvSpPr>
      <xdr:spPr>
        <a:xfrm>
          <a:off x="3582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36484</xdr:rowOff>
    </xdr:from>
    <xdr:ext cx="405111" cy="259045"/>
    <xdr:sp macro="" textlink="">
      <xdr:nvSpPr>
        <xdr:cNvPr id="432" name="n_2mainValue【市民会館】&#10;有形固定資産減価償却率">
          <a:extLst>
            <a:ext uri="{FF2B5EF4-FFF2-40B4-BE49-F238E27FC236}">
              <a16:creationId xmlns:a16="http://schemas.microsoft.com/office/drawing/2014/main" id="{2F951AA8-311F-4210-8FA2-904689329E66}"/>
            </a:ext>
          </a:extLst>
        </xdr:cNvPr>
        <xdr:cNvSpPr txBox="1"/>
      </xdr:nvSpPr>
      <xdr:spPr>
        <a:xfrm>
          <a:off x="2705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121393</xdr:rowOff>
    </xdr:from>
    <xdr:ext cx="405111" cy="259045"/>
    <xdr:sp macro="" textlink="">
      <xdr:nvSpPr>
        <xdr:cNvPr id="433" name="n_3mainValue【市民会館】&#10;有形固定資産減価償却率">
          <a:extLst>
            <a:ext uri="{FF2B5EF4-FFF2-40B4-BE49-F238E27FC236}">
              <a16:creationId xmlns:a16="http://schemas.microsoft.com/office/drawing/2014/main" id="{D192AEC3-CED5-4812-AA4C-5FC1D7754ED4}"/>
            </a:ext>
          </a:extLst>
        </xdr:cNvPr>
        <xdr:cNvSpPr txBox="1"/>
      </xdr:nvSpPr>
      <xdr:spPr>
        <a:xfrm>
          <a:off x="1816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88735</xdr:rowOff>
    </xdr:from>
    <xdr:ext cx="405111" cy="259045"/>
    <xdr:sp macro="" textlink="">
      <xdr:nvSpPr>
        <xdr:cNvPr id="434" name="n_4mainValue【市民会館】&#10;有形固定資産減価償却率">
          <a:extLst>
            <a:ext uri="{FF2B5EF4-FFF2-40B4-BE49-F238E27FC236}">
              <a16:creationId xmlns:a16="http://schemas.microsoft.com/office/drawing/2014/main" id="{06434A5F-EEB6-462C-A93C-42D14F266A33}"/>
            </a:ext>
          </a:extLst>
        </xdr:cNvPr>
        <xdr:cNvSpPr txBox="1"/>
      </xdr:nvSpPr>
      <xdr:spPr>
        <a:xfrm>
          <a:off x="927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DEF1574-E29B-4714-8C7E-51B093E6C4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03E25B0-D45E-44C7-A5F2-00F46434F7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40FD5D4C-E20A-454E-A49B-DFACB2037B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F0F8E8C-A842-4834-A1E9-865FCEF004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5C09D83-31DB-43D1-9B96-25D41CF60D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B35D3405-15CE-4F75-A49F-7F6C53DEBA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03F2626-D6D8-4A35-BB09-D386170A03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F319B479-0A03-4A15-A129-9D0998AE519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DA6EE997-2D71-443D-BA78-D26AB7089CE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FE4A095-D431-43AA-A9FB-7B0549CDA6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24F20C1A-1967-4C55-93AC-66C1A8B607E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38EE64F5-627C-406A-814A-E218B82C081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12CB31A5-4B89-41C8-9F22-CB94702696C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462866A3-F26F-4B54-AEFF-ED1FEED9782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518471D5-FF6D-4E4F-8864-1EAB0010B09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6F5C87E6-0761-41AB-9CDC-20B1548179D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93A40452-BE04-4FB9-BB84-81B29D47BA2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42D8D23-F3D2-44CD-AABA-698E4830549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25CF7865-921D-4A43-9D67-D8A87C686F4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C3167442-71AA-46AA-A0C5-85D1A24B832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BD4C2FED-3CF6-4E45-B5BB-E9148268E2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456668E0-8556-4879-984D-50B2AFEA1FD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7FDA394A-D4B9-4808-9F3E-93B503D7F1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E4D9D9BA-F64C-48BE-8BDB-EF6DB62B7560}"/>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4AAD9412-3770-43C4-A6A6-02735B436BF6}"/>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1573ED1A-A671-4C6E-9D3A-04300C1A3CFF}"/>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A97A3C5C-032A-495D-9142-1D4C5CAFD3DF}"/>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A502FD2C-B393-4BC8-A16B-2E707678CC62}"/>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465597A2-C9AA-40DC-B80A-83F3D34FF140}"/>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9124C0C7-14F0-4660-ACA2-9F96C8A8C69A}"/>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7B8FCCA3-5F21-4689-A9EA-1C27A566446C}"/>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E1661A06-3E7C-4810-93E4-CB44D6879C55}"/>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6C8A5227-7B58-48CB-935C-9A8AF66EE4FF}"/>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5B9F87EB-24AE-4A11-98FF-DC680220880B}"/>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548AA61-E40F-4A69-BB8E-3AFD606DB0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EE49189-ED48-4906-A184-AC26B42B01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AF1310F-9083-4B96-84D9-9335EE05E1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3466B1-174F-44FD-A30F-8629ED4DA91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11880DB-71D4-4228-8A18-13EF03DFBC3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133986</xdr:rowOff>
    </xdr:from>
    <xdr:to>
      <xdr:col>55</xdr:col>
      <xdr:colOff>50800</xdr:colOff>
      <xdr:row>107</xdr:row>
      <xdr:rowOff>64136</xdr:rowOff>
    </xdr:to>
    <xdr:sp macro="" textlink="">
      <xdr:nvSpPr>
        <xdr:cNvPr id="474" name="楕円 473">
          <a:extLst>
            <a:ext uri="{FF2B5EF4-FFF2-40B4-BE49-F238E27FC236}">
              <a16:creationId xmlns:a16="http://schemas.microsoft.com/office/drawing/2014/main" id="{04797CB0-092B-488B-935B-2781BE7C86F9}"/>
            </a:ext>
          </a:extLst>
        </xdr:cNvPr>
        <xdr:cNvSpPr/>
      </xdr:nvSpPr>
      <xdr:spPr>
        <a:xfrm>
          <a:off x="10426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112413</xdr:rowOff>
    </xdr:from>
    <xdr:ext cx="469744" cy="259045"/>
    <xdr:sp macro="" textlink="">
      <xdr:nvSpPr>
        <xdr:cNvPr id="475" name="【市民会館】&#10;一人当たり面積該当値テキスト">
          <a:extLst>
            <a:ext uri="{FF2B5EF4-FFF2-40B4-BE49-F238E27FC236}">
              <a16:creationId xmlns:a16="http://schemas.microsoft.com/office/drawing/2014/main" id="{7C89F624-84D6-43B2-AB77-804CD7893059}"/>
            </a:ext>
          </a:extLst>
        </xdr:cNvPr>
        <xdr:cNvSpPr txBox="1"/>
      </xdr:nvSpPr>
      <xdr:spPr>
        <a:xfrm>
          <a:off x="10515600"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6" name="楕円 475">
          <a:extLst>
            <a:ext uri="{FF2B5EF4-FFF2-40B4-BE49-F238E27FC236}">
              <a16:creationId xmlns:a16="http://schemas.microsoft.com/office/drawing/2014/main" id="{8C25E475-393A-4287-A256-553B085C7D5C}"/>
            </a:ext>
          </a:extLst>
        </xdr:cNvPr>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13336</xdr:rowOff>
    </xdr:from>
    <xdr:to>
      <xdr:col>55</xdr:col>
      <xdr:colOff>0</xdr:colOff>
      <xdr:row>107</xdr:row>
      <xdr:rowOff>19050</xdr:rowOff>
    </xdr:to>
    <xdr:cxnSp macro="">
      <xdr:nvCxnSpPr>
        <xdr:cNvPr id="477" name="直線コネクタ 476">
          <a:extLst>
            <a:ext uri="{FF2B5EF4-FFF2-40B4-BE49-F238E27FC236}">
              <a16:creationId xmlns:a16="http://schemas.microsoft.com/office/drawing/2014/main" id="{D1635C60-C8B1-4779-B6B2-885983FE1611}"/>
            </a:ext>
          </a:extLst>
        </xdr:cNvPr>
        <xdr:cNvCxnSpPr/>
      </xdr:nvCxnSpPr>
      <xdr:spPr>
        <a:xfrm flipV="1">
          <a:off x="9639300" y="183584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145414</xdr:rowOff>
    </xdr:from>
    <xdr:to>
      <xdr:col>46</xdr:col>
      <xdr:colOff>38100</xdr:colOff>
      <xdr:row>107</xdr:row>
      <xdr:rowOff>75564</xdr:rowOff>
    </xdr:to>
    <xdr:sp macro="" textlink="">
      <xdr:nvSpPr>
        <xdr:cNvPr id="478" name="楕円 477">
          <a:extLst>
            <a:ext uri="{FF2B5EF4-FFF2-40B4-BE49-F238E27FC236}">
              <a16:creationId xmlns:a16="http://schemas.microsoft.com/office/drawing/2014/main" id="{4BC6E2E3-258A-4C7A-99A9-588CA2EE2C87}"/>
            </a:ext>
          </a:extLst>
        </xdr:cNvPr>
        <xdr:cNvSpPr/>
      </xdr:nvSpPr>
      <xdr:spPr>
        <a:xfrm>
          <a:off x="8699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24764</xdr:rowOff>
    </xdr:to>
    <xdr:cxnSp macro="">
      <xdr:nvCxnSpPr>
        <xdr:cNvPr id="479" name="直線コネクタ 478">
          <a:extLst>
            <a:ext uri="{FF2B5EF4-FFF2-40B4-BE49-F238E27FC236}">
              <a16:creationId xmlns:a16="http://schemas.microsoft.com/office/drawing/2014/main" id="{5962984A-AAF5-4977-A97C-30A1B0792E5D}"/>
            </a:ext>
          </a:extLst>
        </xdr:cNvPr>
        <xdr:cNvCxnSpPr/>
      </xdr:nvCxnSpPr>
      <xdr:spPr>
        <a:xfrm flipV="1">
          <a:off x="8750300" y="1836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149225</xdr:rowOff>
    </xdr:from>
    <xdr:to>
      <xdr:col>41</xdr:col>
      <xdr:colOff>101600</xdr:colOff>
      <xdr:row>107</xdr:row>
      <xdr:rowOff>79375</xdr:rowOff>
    </xdr:to>
    <xdr:sp macro="" textlink="">
      <xdr:nvSpPr>
        <xdr:cNvPr id="480" name="楕円 479">
          <a:extLst>
            <a:ext uri="{FF2B5EF4-FFF2-40B4-BE49-F238E27FC236}">
              <a16:creationId xmlns:a16="http://schemas.microsoft.com/office/drawing/2014/main" id="{F130148B-AE72-416A-9CC1-4833061542A1}"/>
            </a:ext>
          </a:extLst>
        </xdr:cNvPr>
        <xdr:cNvSpPr/>
      </xdr:nvSpPr>
      <xdr:spPr>
        <a:xfrm>
          <a:off x="781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24764</xdr:rowOff>
    </xdr:from>
    <xdr:to>
      <xdr:col>45</xdr:col>
      <xdr:colOff>177800</xdr:colOff>
      <xdr:row>107</xdr:row>
      <xdr:rowOff>28575</xdr:rowOff>
    </xdr:to>
    <xdr:cxnSp macro="">
      <xdr:nvCxnSpPr>
        <xdr:cNvPr id="481" name="直線コネクタ 480">
          <a:extLst>
            <a:ext uri="{FF2B5EF4-FFF2-40B4-BE49-F238E27FC236}">
              <a16:creationId xmlns:a16="http://schemas.microsoft.com/office/drawing/2014/main" id="{DA5E42F2-E65D-4608-BBE9-C72B233A3AD6}"/>
            </a:ext>
          </a:extLst>
        </xdr:cNvPr>
        <xdr:cNvCxnSpPr/>
      </xdr:nvCxnSpPr>
      <xdr:spPr>
        <a:xfrm flipV="1">
          <a:off x="7861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482" name="楕円 481">
          <a:extLst>
            <a:ext uri="{FF2B5EF4-FFF2-40B4-BE49-F238E27FC236}">
              <a16:creationId xmlns:a16="http://schemas.microsoft.com/office/drawing/2014/main" id="{F330A2EF-A344-4B8C-AA39-F1BB5D8C1182}"/>
            </a:ext>
          </a:extLst>
        </xdr:cNvPr>
        <xdr:cNvSpPr/>
      </xdr:nvSpPr>
      <xdr:spPr>
        <a:xfrm>
          <a:off x="692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28575</xdr:rowOff>
    </xdr:from>
    <xdr:to>
      <xdr:col>41</xdr:col>
      <xdr:colOff>50800</xdr:colOff>
      <xdr:row>107</xdr:row>
      <xdr:rowOff>34289</xdr:rowOff>
    </xdr:to>
    <xdr:cxnSp macro="">
      <xdr:nvCxnSpPr>
        <xdr:cNvPr id="483" name="直線コネクタ 482">
          <a:extLst>
            <a:ext uri="{FF2B5EF4-FFF2-40B4-BE49-F238E27FC236}">
              <a16:creationId xmlns:a16="http://schemas.microsoft.com/office/drawing/2014/main" id="{2A61F0B0-7109-49C6-A3F1-7D20AA6D9134}"/>
            </a:ext>
          </a:extLst>
        </xdr:cNvPr>
        <xdr:cNvCxnSpPr/>
      </xdr:nvCxnSpPr>
      <xdr:spPr>
        <a:xfrm flipV="1">
          <a:off x="6972300" y="1837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7B16D63D-C1FF-4707-813B-C10DFD86644E}"/>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33C1096E-0990-4ED5-8434-18CFBF423CF6}"/>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C17ED45A-54F4-4E23-8CE4-E14764A5C7B9}"/>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9BD636F5-D914-4AC2-A304-6DA359460F76}"/>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88" name="n_1mainValue【市民会館】&#10;一人当たり面積">
          <a:extLst>
            <a:ext uri="{FF2B5EF4-FFF2-40B4-BE49-F238E27FC236}">
              <a16:creationId xmlns:a16="http://schemas.microsoft.com/office/drawing/2014/main" id="{79835C6B-75BE-4AAC-B78B-CD77FA7B6BE3}"/>
            </a:ext>
          </a:extLst>
        </xdr:cNvPr>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66691</xdr:rowOff>
    </xdr:from>
    <xdr:ext cx="469744" cy="259045"/>
    <xdr:sp macro="" textlink="">
      <xdr:nvSpPr>
        <xdr:cNvPr id="489" name="n_2mainValue【市民会館】&#10;一人当たり面積">
          <a:extLst>
            <a:ext uri="{FF2B5EF4-FFF2-40B4-BE49-F238E27FC236}">
              <a16:creationId xmlns:a16="http://schemas.microsoft.com/office/drawing/2014/main" id="{D60DC18E-B4C3-43CF-B7BC-5E60CF5DB1FF}"/>
            </a:ext>
          </a:extLst>
        </xdr:cNvPr>
        <xdr:cNvSpPr txBox="1"/>
      </xdr:nvSpPr>
      <xdr:spPr>
        <a:xfrm>
          <a:off x="8515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70502</xdr:rowOff>
    </xdr:from>
    <xdr:ext cx="469744" cy="259045"/>
    <xdr:sp macro="" textlink="">
      <xdr:nvSpPr>
        <xdr:cNvPr id="490" name="n_3mainValue【市民会館】&#10;一人当たり面積">
          <a:extLst>
            <a:ext uri="{FF2B5EF4-FFF2-40B4-BE49-F238E27FC236}">
              <a16:creationId xmlns:a16="http://schemas.microsoft.com/office/drawing/2014/main" id="{DC5B96B4-4DD4-46A8-BCDB-FB0BC5D87FF5}"/>
            </a:ext>
          </a:extLst>
        </xdr:cNvPr>
        <xdr:cNvSpPr txBox="1"/>
      </xdr:nvSpPr>
      <xdr:spPr>
        <a:xfrm>
          <a:off x="7626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76216</xdr:rowOff>
    </xdr:from>
    <xdr:ext cx="469744" cy="259045"/>
    <xdr:sp macro="" textlink="">
      <xdr:nvSpPr>
        <xdr:cNvPr id="491" name="n_4mainValue【市民会館】&#10;一人当たり面積">
          <a:extLst>
            <a:ext uri="{FF2B5EF4-FFF2-40B4-BE49-F238E27FC236}">
              <a16:creationId xmlns:a16="http://schemas.microsoft.com/office/drawing/2014/main" id="{6E68E828-9BB2-426D-B89E-E4971E8799A1}"/>
            </a:ext>
          </a:extLst>
        </xdr:cNvPr>
        <xdr:cNvSpPr txBox="1"/>
      </xdr:nvSpPr>
      <xdr:spPr>
        <a:xfrm>
          <a:off x="6737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88D2AD38-B49E-4961-B915-BE159CB289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3630D31-B06B-4F7B-9086-90916B7143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C1FBDFB-C9AF-4638-BB4A-C05438647C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9919D5E7-B7C4-4A21-9871-E59D4E64C0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E354F41C-C7C8-4D96-AE76-2CA5170767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A0BC0C6-0F4A-4ED7-9CB2-866F7D1B53B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D9BF792E-A650-4F68-B2E4-7F95B43BA2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367B653-61A8-4525-9B5D-366E093B48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97D2E18B-DEF1-4F18-A8A3-988B6CE8EB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8BD9E62C-DCAD-4594-820A-78858ECF38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BA76B3F-1E02-49D5-AADA-9712277918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D1649EE2-9B6B-4224-B152-B59F03F00EB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5CD2A40-FAD8-40B7-AD63-D20FECAC71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718AB7E4-31F5-4BF9-B340-1C55CB5354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D4F92FA5-CD1B-42F1-98CF-7F6F01A3B61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572DB689-B635-43FC-BB8F-E00E9C04E5A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75521C20-2BCB-4A25-99F6-52331FAA5CB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FC641D1-6E2E-4D13-9EC9-CCEA091669B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477C6EC-DA13-4E0E-86C1-86E1F9E7375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8A8BF5DA-991F-4104-B444-51850C4B188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E13A90B4-5170-40FE-A87B-7E80F4929D3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DCD6A4DA-D424-4D30-890A-70DC8D3A89D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D0DB8FE4-F788-4F1A-ABC3-DA914ABBC41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3FEA1F0-A2C9-4356-8EAE-8DE20B4063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1F7DD297-F9CD-4001-9691-CA531AA412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8A020E13-3C7A-4B80-8C8B-2148224CEAE2}"/>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3B931C3A-8C11-4A4F-BE07-3E3B7BB4B944}"/>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0A1E701C-13A4-4BA3-BADF-A3DAC5C1733A}"/>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FD625DFA-5D20-4AED-94D6-6D1168E71EDE}"/>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931D07E9-7D19-457A-917A-DBF165530F9E}"/>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AD08C8E2-3EBC-4853-B735-33DEE37A8497}"/>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E572D899-2008-4631-B101-0C1D1FFAC766}"/>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D55BA398-80C2-438F-87A2-ADEF04643125}"/>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AA3AE795-7CE1-476D-8F09-1B3FA0664935}"/>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326F1FD6-012C-4348-87F4-3C9FCE36BD92}"/>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EF72E203-7FB4-4FC7-89A1-A2ED36ECD01B}"/>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D0605C4-B465-4E6A-813D-6E67CF3839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784C5AE-96A9-4443-AB4C-93AF15DC92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FD6040C-851E-4673-8751-692282FA77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2380A4B-83DC-42F7-910C-376D68D1BE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8697A04-0C4F-4A71-A72D-B6B49BEFD1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67854</xdr:rowOff>
    </xdr:from>
    <xdr:to>
      <xdr:col>85</xdr:col>
      <xdr:colOff>177800</xdr:colOff>
      <xdr:row>35</xdr:row>
      <xdr:rowOff>169454</xdr:rowOff>
    </xdr:to>
    <xdr:sp macro="" textlink="">
      <xdr:nvSpPr>
        <xdr:cNvPr id="533" name="楕円 532">
          <a:extLst>
            <a:ext uri="{FF2B5EF4-FFF2-40B4-BE49-F238E27FC236}">
              <a16:creationId xmlns:a16="http://schemas.microsoft.com/office/drawing/2014/main" id="{8AD0829E-F86D-483A-916C-4F316D46E0AC}"/>
            </a:ext>
          </a:extLst>
        </xdr:cNvPr>
        <xdr:cNvSpPr/>
      </xdr:nvSpPr>
      <xdr:spPr>
        <a:xfrm>
          <a:off x="162687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90731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3A10C2D8-0C9A-4C98-8A40-39CE6C162B84}"/>
            </a:ext>
          </a:extLst>
        </xdr:cNvPr>
        <xdr:cNvSpPr txBox="1"/>
      </xdr:nvSpPr>
      <xdr:spPr>
        <a:xfrm>
          <a:off x="163576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23767</xdr:rowOff>
    </xdr:from>
    <xdr:to>
      <xdr:col>81</xdr:col>
      <xdr:colOff>101600</xdr:colOff>
      <xdr:row>35</xdr:row>
      <xdr:rowOff>125367</xdr:rowOff>
    </xdr:to>
    <xdr:sp macro="" textlink="">
      <xdr:nvSpPr>
        <xdr:cNvPr id="535" name="楕円 534">
          <a:extLst>
            <a:ext uri="{FF2B5EF4-FFF2-40B4-BE49-F238E27FC236}">
              <a16:creationId xmlns:a16="http://schemas.microsoft.com/office/drawing/2014/main" id="{3D35095B-4D67-4505-A75D-A0F0E4A84F48}"/>
            </a:ext>
          </a:extLst>
        </xdr:cNvPr>
        <xdr:cNvSpPr/>
      </xdr:nvSpPr>
      <xdr:spPr>
        <a:xfrm>
          <a:off x="15430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74567</xdr:rowOff>
    </xdr:from>
    <xdr:to>
      <xdr:col>85</xdr:col>
      <xdr:colOff>127000</xdr:colOff>
      <xdr:row>35</xdr:row>
      <xdr:rowOff>118654</xdr:rowOff>
    </xdr:to>
    <xdr:cxnSp macro="">
      <xdr:nvCxnSpPr>
        <xdr:cNvPr id="536" name="直線コネクタ 535">
          <a:extLst>
            <a:ext uri="{FF2B5EF4-FFF2-40B4-BE49-F238E27FC236}">
              <a16:creationId xmlns:a16="http://schemas.microsoft.com/office/drawing/2014/main" id="{D125A9E1-4F2E-4ABF-B922-5B0EBC0EA4CC}"/>
            </a:ext>
          </a:extLst>
        </xdr:cNvPr>
        <xdr:cNvCxnSpPr/>
      </xdr:nvCxnSpPr>
      <xdr:spPr>
        <a:xfrm>
          <a:off x="15481300" y="60753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33564</xdr:rowOff>
    </xdr:from>
    <xdr:to>
      <xdr:col>76</xdr:col>
      <xdr:colOff>165100</xdr:colOff>
      <xdr:row>34</xdr:row>
      <xdr:rowOff>135164</xdr:rowOff>
    </xdr:to>
    <xdr:sp macro="" textlink="">
      <xdr:nvSpPr>
        <xdr:cNvPr id="537" name="楕円 536">
          <a:extLst>
            <a:ext uri="{FF2B5EF4-FFF2-40B4-BE49-F238E27FC236}">
              <a16:creationId xmlns:a16="http://schemas.microsoft.com/office/drawing/2014/main" id="{29174F26-3233-4CEE-BB3B-505D8C9EA21E}"/>
            </a:ext>
          </a:extLst>
        </xdr:cNvPr>
        <xdr:cNvSpPr/>
      </xdr:nvSpPr>
      <xdr:spPr>
        <a:xfrm>
          <a:off x="14541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84364</xdr:rowOff>
    </xdr:from>
    <xdr:to>
      <xdr:col>81</xdr:col>
      <xdr:colOff>50800</xdr:colOff>
      <xdr:row>35</xdr:row>
      <xdr:rowOff>74567</xdr:rowOff>
    </xdr:to>
    <xdr:cxnSp macro="">
      <xdr:nvCxnSpPr>
        <xdr:cNvPr id="538" name="直線コネクタ 537">
          <a:extLst>
            <a:ext uri="{FF2B5EF4-FFF2-40B4-BE49-F238E27FC236}">
              <a16:creationId xmlns:a16="http://schemas.microsoft.com/office/drawing/2014/main" id="{70732E2F-A4A0-4876-9C42-41649B7D12AE}"/>
            </a:ext>
          </a:extLst>
        </xdr:cNvPr>
        <xdr:cNvCxnSpPr/>
      </xdr:nvCxnSpPr>
      <xdr:spPr>
        <a:xfrm>
          <a:off x="14592300" y="5913664"/>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107043</xdr:rowOff>
    </xdr:from>
    <xdr:to>
      <xdr:col>72</xdr:col>
      <xdr:colOff>38100</xdr:colOff>
      <xdr:row>35</xdr:row>
      <xdr:rowOff>37193</xdr:rowOff>
    </xdr:to>
    <xdr:sp macro="" textlink="">
      <xdr:nvSpPr>
        <xdr:cNvPr id="539" name="楕円 538">
          <a:extLst>
            <a:ext uri="{FF2B5EF4-FFF2-40B4-BE49-F238E27FC236}">
              <a16:creationId xmlns:a16="http://schemas.microsoft.com/office/drawing/2014/main" id="{81005375-4E9A-47FC-9983-AC8137DD70E2}"/>
            </a:ext>
          </a:extLst>
        </xdr:cNvPr>
        <xdr:cNvSpPr/>
      </xdr:nvSpPr>
      <xdr:spPr>
        <a:xfrm>
          <a:off x="13652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84364</xdr:rowOff>
    </xdr:from>
    <xdr:to>
      <xdr:col>76</xdr:col>
      <xdr:colOff>114300</xdr:colOff>
      <xdr:row>34</xdr:row>
      <xdr:rowOff>157843</xdr:rowOff>
    </xdr:to>
    <xdr:cxnSp macro="">
      <xdr:nvCxnSpPr>
        <xdr:cNvPr id="540" name="直線コネクタ 539">
          <a:extLst>
            <a:ext uri="{FF2B5EF4-FFF2-40B4-BE49-F238E27FC236}">
              <a16:creationId xmlns:a16="http://schemas.microsoft.com/office/drawing/2014/main" id="{C71B8F9C-BFFB-45DB-A700-FC701BC2AFCD}"/>
            </a:ext>
          </a:extLst>
        </xdr:cNvPr>
        <xdr:cNvCxnSpPr/>
      </xdr:nvCxnSpPr>
      <xdr:spPr>
        <a:xfrm flipV="1">
          <a:off x="13703300" y="591366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56E6D27-3CE4-4F24-A338-EB5CAA0A6E4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98F3A9F-3D39-4348-8F4E-781788553F13}"/>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24C425D-EE1A-4315-862E-0A4FAB9B7E4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3211206-CF1C-4778-AABE-460DC2DC825A}"/>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141894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18C3C3DA-2767-44A7-9448-DDD40DA3030B}"/>
            </a:ext>
          </a:extLst>
        </xdr:cNvPr>
        <xdr:cNvSpPr txBox="1"/>
      </xdr:nvSpPr>
      <xdr:spPr>
        <a:xfrm>
          <a:off x="152660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151691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B648308-7BAC-4092-BE27-E76E6FF0D72E}"/>
            </a:ext>
          </a:extLst>
        </xdr:cNvPr>
        <xdr:cNvSpPr txBox="1"/>
      </xdr:nvSpPr>
      <xdr:spPr>
        <a:xfrm>
          <a:off x="143897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53720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CE79BAA-A57F-45A3-A644-307E5CBF3D4E}"/>
            </a:ext>
          </a:extLst>
        </xdr:cNvPr>
        <xdr:cNvSpPr txBox="1"/>
      </xdr:nvSpPr>
      <xdr:spPr>
        <a:xfrm>
          <a:off x="13500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46439361-9AE8-4421-8D6C-BAD25882A7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BBA6E468-D6CD-432B-87EE-D26FC50911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EC88615E-7DA0-467F-9782-3166C4AB5A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F445EE31-A611-4804-96D7-544551AE35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73C9A925-F15B-464C-8A6F-960F7A7D0C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3A77CBE1-23A1-4CD7-A5C2-276FADC601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1B15877B-DE96-46FA-B9D1-5661417810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C201A476-818E-49BD-9065-B61A23C291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89A83CCB-7171-4DB7-89A8-6083966EA9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3250D9BD-B1B3-4B0C-950D-57ABA4AD9C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E94AB4A4-93DD-4B42-8AC1-C9BB99287DB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C7E84E51-9448-4C2F-836F-5A3DD46E1FC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C3854E6-C59F-4302-B0FF-79CEA154EB3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93962B2A-8998-4AAD-A763-9B50B23059C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289F6DE4-EEFB-45C2-BDBD-99F1CC74911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96F9572C-FE46-4E6D-A11F-010E9E72BB2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8CD346B5-6275-4941-9EF5-9F3DB3F10EB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1771AB4-46EC-4337-8C13-E41A426C3DE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690D32B8-015B-404A-8C8A-DF6AE23C82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81A26A11-DF6F-445D-980A-BB391410CA5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4365931-7915-457F-AA1C-B8C3C3FBDD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649780C2-2613-4F1E-81B9-F7B10868799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BD005257-FB2F-408E-902B-9D77499FB9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1" name="直線コネクタ 570">
          <a:extLst>
            <a:ext uri="{FF2B5EF4-FFF2-40B4-BE49-F238E27FC236}">
              <a16:creationId xmlns:a16="http://schemas.microsoft.com/office/drawing/2014/main" id="{CC33661F-27A9-4049-B56A-2C5971257401}"/>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7A2E0508-864B-421E-B1F3-0C1249A9A2CF}"/>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3" name="直線コネクタ 572">
          <a:extLst>
            <a:ext uri="{FF2B5EF4-FFF2-40B4-BE49-F238E27FC236}">
              <a16:creationId xmlns:a16="http://schemas.microsoft.com/office/drawing/2014/main" id="{DD157312-180F-405B-B366-914DE04404B3}"/>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6EBD90FC-678F-4388-8D6D-312CAAF7571C}"/>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5" name="直線コネクタ 574">
          <a:extLst>
            <a:ext uri="{FF2B5EF4-FFF2-40B4-BE49-F238E27FC236}">
              <a16:creationId xmlns:a16="http://schemas.microsoft.com/office/drawing/2014/main" id="{EEC1DDC8-5B70-4141-B5B8-D43C4601F386}"/>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id="{8A135527-532F-4D0A-B603-3FC175D82F5C}"/>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77" name="フローチャート: 判断 576">
          <a:extLst>
            <a:ext uri="{FF2B5EF4-FFF2-40B4-BE49-F238E27FC236}">
              <a16:creationId xmlns:a16="http://schemas.microsoft.com/office/drawing/2014/main" id="{6CAB7373-5DDA-42A8-A36C-58505A8165D0}"/>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78" name="フローチャート: 判断 577">
          <a:extLst>
            <a:ext uri="{FF2B5EF4-FFF2-40B4-BE49-F238E27FC236}">
              <a16:creationId xmlns:a16="http://schemas.microsoft.com/office/drawing/2014/main" id="{8A4A77D1-EA03-4928-9234-616271A7D1E9}"/>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79" name="フローチャート: 判断 578">
          <a:extLst>
            <a:ext uri="{FF2B5EF4-FFF2-40B4-BE49-F238E27FC236}">
              <a16:creationId xmlns:a16="http://schemas.microsoft.com/office/drawing/2014/main" id="{271B0B33-E557-41D4-93A6-76DE5F33DCB9}"/>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0" name="フローチャート: 判断 579">
          <a:extLst>
            <a:ext uri="{FF2B5EF4-FFF2-40B4-BE49-F238E27FC236}">
              <a16:creationId xmlns:a16="http://schemas.microsoft.com/office/drawing/2014/main" id="{24615970-EB2D-4D47-90D6-6E646A01D15B}"/>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1" name="フローチャート: 判断 580">
          <a:extLst>
            <a:ext uri="{FF2B5EF4-FFF2-40B4-BE49-F238E27FC236}">
              <a16:creationId xmlns:a16="http://schemas.microsoft.com/office/drawing/2014/main" id="{22FA6EED-593B-4DDC-98BB-3B5517C67208}"/>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2EC5C62-DD76-4E79-A069-8F6AF3D8F3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59537DE-E2B9-4928-83C0-D99980DF55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6FD3BEE-E3FC-475A-9330-72D7002E99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FC328C8-D1EE-4AFC-B6CB-C34CA93E3F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328162-F01D-4BDE-BE88-F925FBFB24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80790</xdr:rowOff>
    </xdr:from>
    <xdr:to>
      <xdr:col>116</xdr:col>
      <xdr:colOff>114300</xdr:colOff>
      <xdr:row>38</xdr:row>
      <xdr:rowOff>10940</xdr:rowOff>
    </xdr:to>
    <xdr:sp macro="" textlink="">
      <xdr:nvSpPr>
        <xdr:cNvPr id="587" name="楕円 586">
          <a:extLst>
            <a:ext uri="{FF2B5EF4-FFF2-40B4-BE49-F238E27FC236}">
              <a16:creationId xmlns:a16="http://schemas.microsoft.com/office/drawing/2014/main" id="{170D80EF-2578-4AF0-9696-CE8E3AA86C80}"/>
            </a:ext>
          </a:extLst>
        </xdr:cNvPr>
        <xdr:cNvSpPr/>
      </xdr:nvSpPr>
      <xdr:spPr>
        <a:xfrm>
          <a:off x="22110700" y="64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103667</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7B9B8D6E-3011-4BB6-A7DD-AE745869EF64}"/>
            </a:ext>
          </a:extLst>
        </xdr:cNvPr>
        <xdr:cNvSpPr txBox="1"/>
      </xdr:nvSpPr>
      <xdr:spPr>
        <a:xfrm>
          <a:off x="22199600" y="627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95500</xdr:rowOff>
    </xdr:from>
    <xdr:to>
      <xdr:col>112</xdr:col>
      <xdr:colOff>38100</xdr:colOff>
      <xdr:row>38</xdr:row>
      <xdr:rowOff>25650</xdr:rowOff>
    </xdr:to>
    <xdr:sp macro="" textlink="">
      <xdr:nvSpPr>
        <xdr:cNvPr id="589" name="楕円 588">
          <a:extLst>
            <a:ext uri="{FF2B5EF4-FFF2-40B4-BE49-F238E27FC236}">
              <a16:creationId xmlns:a16="http://schemas.microsoft.com/office/drawing/2014/main" id="{A7AF24AC-CD75-4A30-AEBE-2204ED7472E7}"/>
            </a:ext>
          </a:extLst>
        </xdr:cNvPr>
        <xdr:cNvSpPr/>
      </xdr:nvSpPr>
      <xdr:spPr>
        <a:xfrm>
          <a:off x="21272500" y="64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131590</xdr:rowOff>
    </xdr:from>
    <xdr:to>
      <xdr:col>116</xdr:col>
      <xdr:colOff>63500</xdr:colOff>
      <xdr:row>37</xdr:row>
      <xdr:rowOff>146300</xdr:rowOff>
    </xdr:to>
    <xdr:cxnSp macro="">
      <xdr:nvCxnSpPr>
        <xdr:cNvPr id="590" name="直線コネクタ 589">
          <a:extLst>
            <a:ext uri="{FF2B5EF4-FFF2-40B4-BE49-F238E27FC236}">
              <a16:creationId xmlns:a16="http://schemas.microsoft.com/office/drawing/2014/main" id="{96192EC4-6603-4A85-8231-30249A661834}"/>
            </a:ext>
          </a:extLst>
        </xdr:cNvPr>
        <xdr:cNvCxnSpPr/>
      </xdr:nvCxnSpPr>
      <xdr:spPr>
        <a:xfrm flipV="1">
          <a:off x="21323300" y="6475240"/>
          <a:ext cx="838200" cy="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29134</xdr:rowOff>
    </xdr:from>
    <xdr:to>
      <xdr:col>107</xdr:col>
      <xdr:colOff>101600</xdr:colOff>
      <xdr:row>41</xdr:row>
      <xdr:rowOff>130734</xdr:rowOff>
    </xdr:to>
    <xdr:sp macro="" textlink="">
      <xdr:nvSpPr>
        <xdr:cNvPr id="591" name="楕円 590">
          <a:extLst>
            <a:ext uri="{FF2B5EF4-FFF2-40B4-BE49-F238E27FC236}">
              <a16:creationId xmlns:a16="http://schemas.microsoft.com/office/drawing/2014/main" id="{F9F61AAC-C0D1-4C8A-8831-90F2BD0FAC37}"/>
            </a:ext>
          </a:extLst>
        </xdr:cNvPr>
        <xdr:cNvSpPr/>
      </xdr:nvSpPr>
      <xdr:spPr>
        <a:xfrm>
          <a:off x="20383500" y="70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146300</xdr:rowOff>
    </xdr:from>
    <xdr:to>
      <xdr:col>111</xdr:col>
      <xdr:colOff>177800</xdr:colOff>
      <xdr:row>41</xdr:row>
      <xdr:rowOff>79934</xdr:rowOff>
    </xdr:to>
    <xdr:cxnSp macro="">
      <xdr:nvCxnSpPr>
        <xdr:cNvPr id="592" name="直線コネクタ 591">
          <a:extLst>
            <a:ext uri="{FF2B5EF4-FFF2-40B4-BE49-F238E27FC236}">
              <a16:creationId xmlns:a16="http://schemas.microsoft.com/office/drawing/2014/main" id="{A4430623-B4AF-439E-86AB-A8A2CB33DFBE}"/>
            </a:ext>
          </a:extLst>
        </xdr:cNvPr>
        <xdr:cNvCxnSpPr/>
      </xdr:nvCxnSpPr>
      <xdr:spPr>
        <a:xfrm flipV="1">
          <a:off x="20434300" y="6489950"/>
          <a:ext cx="889000" cy="61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148155</xdr:rowOff>
    </xdr:from>
    <xdr:to>
      <xdr:col>102</xdr:col>
      <xdr:colOff>165100</xdr:colOff>
      <xdr:row>38</xdr:row>
      <xdr:rowOff>78305</xdr:rowOff>
    </xdr:to>
    <xdr:sp macro="" textlink="">
      <xdr:nvSpPr>
        <xdr:cNvPr id="593" name="楕円 592">
          <a:extLst>
            <a:ext uri="{FF2B5EF4-FFF2-40B4-BE49-F238E27FC236}">
              <a16:creationId xmlns:a16="http://schemas.microsoft.com/office/drawing/2014/main" id="{69FDB47F-AE6D-4899-9410-65F1C1C5504F}"/>
            </a:ext>
          </a:extLst>
        </xdr:cNvPr>
        <xdr:cNvSpPr/>
      </xdr:nvSpPr>
      <xdr:spPr>
        <a:xfrm>
          <a:off x="19494500" y="64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27505</xdr:rowOff>
    </xdr:from>
    <xdr:to>
      <xdr:col>107</xdr:col>
      <xdr:colOff>50800</xdr:colOff>
      <xdr:row>41</xdr:row>
      <xdr:rowOff>79934</xdr:rowOff>
    </xdr:to>
    <xdr:cxnSp macro="">
      <xdr:nvCxnSpPr>
        <xdr:cNvPr id="594" name="直線コネクタ 593">
          <a:extLst>
            <a:ext uri="{FF2B5EF4-FFF2-40B4-BE49-F238E27FC236}">
              <a16:creationId xmlns:a16="http://schemas.microsoft.com/office/drawing/2014/main" id="{D4750F8D-24CB-4AED-BF96-3AB0C9EB6FC1}"/>
            </a:ext>
          </a:extLst>
        </xdr:cNvPr>
        <xdr:cNvCxnSpPr/>
      </xdr:nvCxnSpPr>
      <xdr:spPr>
        <a:xfrm>
          <a:off x="19545300" y="6542605"/>
          <a:ext cx="889000" cy="5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95" name="n_1aveValue【一般廃棄物処理施設】&#10;一人当たり有形固定資産（償却資産）額">
          <a:extLst>
            <a:ext uri="{FF2B5EF4-FFF2-40B4-BE49-F238E27FC236}">
              <a16:creationId xmlns:a16="http://schemas.microsoft.com/office/drawing/2014/main" id="{8E845C43-8633-4D2E-B768-A2B5ABF57950}"/>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96" name="n_2aveValue【一般廃棄物処理施設】&#10;一人当たり有形固定資産（償却資産）額">
          <a:extLst>
            <a:ext uri="{FF2B5EF4-FFF2-40B4-BE49-F238E27FC236}">
              <a16:creationId xmlns:a16="http://schemas.microsoft.com/office/drawing/2014/main" id="{07FF636D-4FB6-4BBB-A27E-0F9658492630}"/>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597" name="n_3aveValue【一般廃棄物処理施設】&#10;一人当たり有形固定資産（償却資産）額">
          <a:extLst>
            <a:ext uri="{FF2B5EF4-FFF2-40B4-BE49-F238E27FC236}">
              <a16:creationId xmlns:a16="http://schemas.microsoft.com/office/drawing/2014/main" id="{0431BEA6-AB9D-40A3-955D-932399DD629C}"/>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598" name="n_4aveValue【一般廃棄物処理施設】&#10;一人当たり有形固定資産（償却資産）額">
          <a:extLst>
            <a:ext uri="{FF2B5EF4-FFF2-40B4-BE49-F238E27FC236}">
              <a16:creationId xmlns:a16="http://schemas.microsoft.com/office/drawing/2014/main" id="{3B5372EA-536F-4CF2-8F43-6EEF2D72964E}"/>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42177</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9A711724-9733-4B2A-A7C1-E035B0EE5CE1}"/>
            </a:ext>
          </a:extLst>
        </xdr:cNvPr>
        <xdr:cNvSpPr txBox="1"/>
      </xdr:nvSpPr>
      <xdr:spPr>
        <a:xfrm>
          <a:off x="21011095" y="621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121861</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1020991B-5B4D-41D2-A550-75B70AB8159A}"/>
            </a:ext>
          </a:extLst>
        </xdr:cNvPr>
        <xdr:cNvSpPr txBox="1"/>
      </xdr:nvSpPr>
      <xdr:spPr>
        <a:xfrm>
          <a:off x="20167111" y="71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94832</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A19853F8-0F9F-4CEA-8307-34611158B001}"/>
            </a:ext>
          </a:extLst>
        </xdr:cNvPr>
        <xdr:cNvSpPr txBox="1"/>
      </xdr:nvSpPr>
      <xdr:spPr>
        <a:xfrm>
          <a:off x="19245795" y="62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811C7F3A-189F-4262-A24B-A4BBFCFEAC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622B7C74-303A-4EA3-B772-34D4FE57C4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7C673B97-8223-4C21-BD95-4C0CA2EED9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FD936003-5AF9-4199-9C4C-D7B4859C43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17BD1358-F81E-4D7F-84EF-52DA740064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7630C3C6-B03F-400F-B953-1CAC163479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5070B9CC-D4F7-430B-9125-407D44389A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7011F88D-DC49-4F88-8B9F-6055831747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82BC90E-322C-43C5-9568-0A24DE30AA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5FB78AA4-7D91-420D-BDEC-7C9EF880C0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ACCE7263-2012-47D2-9ECA-5004259F21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3C35FE26-2D59-4673-A7B8-FF1A22241E8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A4409091-AB42-4E79-AA70-9CA85FFD882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96D9CE53-235E-41E3-BE81-9F6607EFEC2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627B042A-1A23-4FF0-A6C2-83310F6D90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EECF8D46-6C19-4A37-981B-1EFC058D50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5745EB26-8C26-49DC-8F48-3E7018658D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7772B34B-7239-4BFF-A05E-8679E4C381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6DB08DFC-2486-4809-AA9B-96202198DD0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68D140EF-90A9-49B6-A98C-8F8DB007A1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68467F8A-0E07-4B33-97C0-A2158E2AD7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D9670F3E-C275-4C88-82CD-ED4EF5E16E2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a:extLst>
            <a:ext uri="{FF2B5EF4-FFF2-40B4-BE49-F238E27FC236}">
              <a16:creationId xmlns:a16="http://schemas.microsoft.com/office/drawing/2014/main" id="{2BF338A3-C045-4C6F-BB11-F7B09BCFDBF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a:extLst>
            <a:ext uri="{FF2B5EF4-FFF2-40B4-BE49-F238E27FC236}">
              <a16:creationId xmlns:a16="http://schemas.microsoft.com/office/drawing/2014/main" id="{20D914C9-A9A9-405D-B45C-DC7F812732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26" name="直線コネクタ 625">
          <a:extLst>
            <a:ext uri="{FF2B5EF4-FFF2-40B4-BE49-F238E27FC236}">
              <a16:creationId xmlns:a16="http://schemas.microsoft.com/office/drawing/2014/main" id="{2E41345A-F7AE-4C1E-BBC5-48D171C516DE}"/>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7" name="【保健センター・保健所】&#10;有形固定資産減価償却率最小値テキスト">
          <a:extLst>
            <a:ext uri="{FF2B5EF4-FFF2-40B4-BE49-F238E27FC236}">
              <a16:creationId xmlns:a16="http://schemas.microsoft.com/office/drawing/2014/main" id="{61A11B22-B985-428F-8A75-5B6C052F6EF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8" name="直線コネクタ 627">
          <a:extLst>
            <a:ext uri="{FF2B5EF4-FFF2-40B4-BE49-F238E27FC236}">
              <a16:creationId xmlns:a16="http://schemas.microsoft.com/office/drawing/2014/main" id="{88928DA2-2B72-48CC-985E-B08E98D4190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29" name="【保健センター・保健所】&#10;有形固定資産減価償却率最大値テキスト">
          <a:extLst>
            <a:ext uri="{FF2B5EF4-FFF2-40B4-BE49-F238E27FC236}">
              <a16:creationId xmlns:a16="http://schemas.microsoft.com/office/drawing/2014/main" id="{64F1FBFB-DFA4-408E-8768-76411F8480A7}"/>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0" name="直線コネクタ 629">
          <a:extLst>
            <a:ext uri="{FF2B5EF4-FFF2-40B4-BE49-F238E27FC236}">
              <a16:creationId xmlns:a16="http://schemas.microsoft.com/office/drawing/2014/main" id="{1154F1F9-BE82-4795-927C-795B1BC3A1B2}"/>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1" name="【保健センター・保健所】&#10;有形固定資産減価償却率平均値テキスト">
          <a:extLst>
            <a:ext uri="{FF2B5EF4-FFF2-40B4-BE49-F238E27FC236}">
              <a16:creationId xmlns:a16="http://schemas.microsoft.com/office/drawing/2014/main" id="{CAFF11D1-8D68-4FE6-BFC3-41C9ACC59570}"/>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2" name="フローチャート: 判断 631">
          <a:extLst>
            <a:ext uri="{FF2B5EF4-FFF2-40B4-BE49-F238E27FC236}">
              <a16:creationId xmlns:a16="http://schemas.microsoft.com/office/drawing/2014/main" id="{0524B5E0-7843-4EAD-9986-0B9AC9EA69A9}"/>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3" name="フローチャート: 判断 632">
          <a:extLst>
            <a:ext uri="{FF2B5EF4-FFF2-40B4-BE49-F238E27FC236}">
              <a16:creationId xmlns:a16="http://schemas.microsoft.com/office/drawing/2014/main" id="{DB2FB6BD-82DC-4D08-9708-8D003A5637AE}"/>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34" name="フローチャート: 判断 633">
          <a:extLst>
            <a:ext uri="{FF2B5EF4-FFF2-40B4-BE49-F238E27FC236}">
              <a16:creationId xmlns:a16="http://schemas.microsoft.com/office/drawing/2014/main" id="{8099E361-35A5-406F-9A58-26FEF220A59D}"/>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35" name="フローチャート: 判断 634">
          <a:extLst>
            <a:ext uri="{FF2B5EF4-FFF2-40B4-BE49-F238E27FC236}">
              <a16:creationId xmlns:a16="http://schemas.microsoft.com/office/drawing/2014/main" id="{D353774F-F3B7-4DCD-B267-10E29D1DA95D}"/>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36" name="フローチャート: 判断 635">
          <a:extLst>
            <a:ext uri="{FF2B5EF4-FFF2-40B4-BE49-F238E27FC236}">
              <a16:creationId xmlns:a16="http://schemas.microsoft.com/office/drawing/2014/main" id="{FDADBBB2-4B3E-418C-AA24-4E55DA534061}"/>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B45862C-B1BD-45DB-A18F-59A920C3DC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B01ABBD-0E1B-494A-AD60-3870589EAE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026FB9E-C821-44E5-AC21-93B5725EDA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B17EF5B-1BEC-4A54-AF56-EBF6ECFB2E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82DF3F0-7883-42D2-AA63-5ADB5A0540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642" name="楕円 641">
          <a:extLst>
            <a:ext uri="{FF2B5EF4-FFF2-40B4-BE49-F238E27FC236}">
              <a16:creationId xmlns:a16="http://schemas.microsoft.com/office/drawing/2014/main" id="{4E224EE3-80BD-49F7-9900-C75C3E5E1B7D}"/>
            </a:ext>
          </a:extLst>
        </xdr:cNvPr>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86377</xdr:rowOff>
    </xdr:from>
    <xdr:ext cx="405111" cy="259045"/>
    <xdr:sp macro="" textlink="">
      <xdr:nvSpPr>
        <xdr:cNvPr id="643" name="【保健センター・保健所】&#10;有形固定資産減価償却率該当値テキスト">
          <a:extLst>
            <a:ext uri="{FF2B5EF4-FFF2-40B4-BE49-F238E27FC236}">
              <a16:creationId xmlns:a16="http://schemas.microsoft.com/office/drawing/2014/main" id="{F6FBCB51-C648-48F2-8958-E40DAC7187D4}"/>
            </a:ext>
          </a:extLst>
        </xdr:cNvPr>
        <xdr:cNvSpPr txBox="1"/>
      </xdr:nvSpPr>
      <xdr:spPr>
        <a:xfrm>
          <a:off x="16357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644" name="楕円 643">
          <a:extLst>
            <a:ext uri="{FF2B5EF4-FFF2-40B4-BE49-F238E27FC236}">
              <a16:creationId xmlns:a16="http://schemas.microsoft.com/office/drawing/2014/main" id="{8F0E69AE-663A-4231-B063-36313462AB77}"/>
            </a:ext>
          </a:extLst>
        </xdr:cNvPr>
        <xdr:cNvSpPr/>
      </xdr:nvSpPr>
      <xdr:spPr>
        <a:xfrm>
          <a:off x="15430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58</xdr:row>
      <xdr:rowOff>15240</xdr:rowOff>
    </xdr:to>
    <xdr:cxnSp macro="">
      <xdr:nvCxnSpPr>
        <xdr:cNvPr id="645" name="直線コネクタ 644">
          <a:extLst>
            <a:ext uri="{FF2B5EF4-FFF2-40B4-BE49-F238E27FC236}">
              <a16:creationId xmlns:a16="http://schemas.microsoft.com/office/drawing/2014/main" id="{059426F7-EBED-4D80-A952-58A76BAD31AA}"/>
            </a:ext>
          </a:extLst>
        </xdr:cNvPr>
        <xdr:cNvCxnSpPr/>
      </xdr:nvCxnSpPr>
      <xdr:spPr>
        <a:xfrm flipV="1">
          <a:off x="15481300" y="98869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646" name="楕円 645">
          <a:extLst>
            <a:ext uri="{FF2B5EF4-FFF2-40B4-BE49-F238E27FC236}">
              <a16:creationId xmlns:a16="http://schemas.microsoft.com/office/drawing/2014/main" id="{A96B104C-2D29-4C52-B190-CAB3073541E0}"/>
            </a:ext>
          </a:extLst>
        </xdr:cNvPr>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xdr:rowOff>
    </xdr:from>
    <xdr:to>
      <xdr:col>81</xdr:col>
      <xdr:colOff>50800</xdr:colOff>
      <xdr:row>58</xdr:row>
      <xdr:rowOff>24765</xdr:rowOff>
    </xdr:to>
    <xdr:cxnSp macro="">
      <xdr:nvCxnSpPr>
        <xdr:cNvPr id="647" name="直線コネクタ 646">
          <a:extLst>
            <a:ext uri="{FF2B5EF4-FFF2-40B4-BE49-F238E27FC236}">
              <a16:creationId xmlns:a16="http://schemas.microsoft.com/office/drawing/2014/main" id="{2C6CACEB-3519-4E92-B033-99D9301DFCD3}"/>
            </a:ext>
          </a:extLst>
        </xdr:cNvPr>
        <xdr:cNvCxnSpPr/>
      </xdr:nvCxnSpPr>
      <xdr:spPr>
        <a:xfrm flipV="1">
          <a:off x="14592300" y="99593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xdr:rowOff>
    </xdr:from>
    <xdr:to>
      <xdr:col>72</xdr:col>
      <xdr:colOff>38100</xdr:colOff>
      <xdr:row>57</xdr:row>
      <xdr:rowOff>106045</xdr:rowOff>
    </xdr:to>
    <xdr:sp macro="" textlink="">
      <xdr:nvSpPr>
        <xdr:cNvPr id="648" name="楕円 647">
          <a:extLst>
            <a:ext uri="{FF2B5EF4-FFF2-40B4-BE49-F238E27FC236}">
              <a16:creationId xmlns:a16="http://schemas.microsoft.com/office/drawing/2014/main" id="{B17D1D58-1640-4BF1-99FD-C5E7237F7B07}"/>
            </a:ext>
          </a:extLst>
        </xdr:cNvPr>
        <xdr:cNvSpPr/>
      </xdr:nvSpPr>
      <xdr:spPr>
        <a:xfrm>
          <a:off x="13652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55245</xdr:rowOff>
    </xdr:from>
    <xdr:to>
      <xdr:col>76</xdr:col>
      <xdr:colOff>114300</xdr:colOff>
      <xdr:row>58</xdr:row>
      <xdr:rowOff>24765</xdr:rowOff>
    </xdr:to>
    <xdr:cxnSp macro="">
      <xdr:nvCxnSpPr>
        <xdr:cNvPr id="649" name="直線コネクタ 648">
          <a:extLst>
            <a:ext uri="{FF2B5EF4-FFF2-40B4-BE49-F238E27FC236}">
              <a16:creationId xmlns:a16="http://schemas.microsoft.com/office/drawing/2014/main" id="{B86E16C6-5346-4455-8648-E174665430F8}"/>
            </a:ext>
          </a:extLst>
        </xdr:cNvPr>
        <xdr:cNvCxnSpPr/>
      </xdr:nvCxnSpPr>
      <xdr:spPr>
        <a:xfrm>
          <a:off x="13703300" y="982789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139700</xdr:rowOff>
    </xdr:from>
    <xdr:to>
      <xdr:col>67</xdr:col>
      <xdr:colOff>101600</xdr:colOff>
      <xdr:row>57</xdr:row>
      <xdr:rowOff>69850</xdr:rowOff>
    </xdr:to>
    <xdr:sp macro="" textlink="">
      <xdr:nvSpPr>
        <xdr:cNvPr id="650" name="楕円 649">
          <a:extLst>
            <a:ext uri="{FF2B5EF4-FFF2-40B4-BE49-F238E27FC236}">
              <a16:creationId xmlns:a16="http://schemas.microsoft.com/office/drawing/2014/main" id="{896E40AC-83E0-4378-B5EE-29A9AC726B2D}"/>
            </a:ext>
          </a:extLst>
        </xdr:cNvPr>
        <xdr:cNvSpPr/>
      </xdr:nvSpPr>
      <xdr:spPr>
        <a:xfrm>
          <a:off x="12763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19050</xdr:rowOff>
    </xdr:from>
    <xdr:to>
      <xdr:col>71</xdr:col>
      <xdr:colOff>177800</xdr:colOff>
      <xdr:row>57</xdr:row>
      <xdr:rowOff>55245</xdr:rowOff>
    </xdr:to>
    <xdr:cxnSp macro="">
      <xdr:nvCxnSpPr>
        <xdr:cNvPr id="651" name="直線コネクタ 650">
          <a:extLst>
            <a:ext uri="{FF2B5EF4-FFF2-40B4-BE49-F238E27FC236}">
              <a16:creationId xmlns:a16="http://schemas.microsoft.com/office/drawing/2014/main" id="{CA4CEC6D-C08D-4D84-8056-AB572CC0665F}"/>
            </a:ext>
          </a:extLst>
        </xdr:cNvPr>
        <xdr:cNvCxnSpPr/>
      </xdr:nvCxnSpPr>
      <xdr:spPr>
        <a:xfrm>
          <a:off x="12814300" y="9791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6BA8794D-A1F5-4D8D-95C0-98D3DE8EB898}"/>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4898F4AB-6F78-487A-B5A7-2E3AA2389798}"/>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9C399472-A7DE-4F19-A91A-8ED69EAFB43B}"/>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C42F6E71-E6A5-4104-B11D-6D82BC6D0DF6}"/>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656" name="n_1mainValue【保健センター・保健所】&#10;有形固定資産減価償却率">
          <a:extLst>
            <a:ext uri="{FF2B5EF4-FFF2-40B4-BE49-F238E27FC236}">
              <a16:creationId xmlns:a16="http://schemas.microsoft.com/office/drawing/2014/main" id="{A8E6B832-4C29-44FA-8BDD-06AEF1E61D1A}"/>
            </a:ext>
          </a:extLst>
        </xdr:cNvPr>
        <xdr:cNvSpPr txBox="1"/>
      </xdr:nvSpPr>
      <xdr:spPr>
        <a:xfrm>
          <a:off x="15266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657" name="n_2mainValue【保健センター・保健所】&#10;有形固定資産減価償却率">
          <a:extLst>
            <a:ext uri="{FF2B5EF4-FFF2-40B4-BE49-F238E27FC236}">
              <a16:creationId xmlns:a16="http://schemas.microsoft.com/office/drawing/2014/main" id="{D7CBA925-CD9D-42B3-93C0-D136C70649E9}"/>
            </a:ext>
          </a:extLst>
        </xdr:cNvPr>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122572</xdr:rowOff>
    </xdr:from>
    <xdr:ext cx="405111" cy="259045"/>
    <xdr:sp macro="" textlink="">
      <xdr:nvSpPr>
        <xdr:cNvPr id="658" name="n_3mainValue【保健センター・保健所】&#10;有形固定資産減価償却率">
          <a:extLst>
            <a:ext uri="{FF2B5EF4-FFF2-40B4-BE49-F238E27FC236}">
              <a16:creationId xmlns:a16="http://schemas.microsoft.com/office/drawing/2014/main" id="{E5EC09BC-B7DE-42D0-A616-10F6B5F80A4D}"/>
            </a:ext>
          </a:extLst>
        </xdr:cNvPr>
        <xdr:cNvSpPr txBox="1"/>
      </xdr:nvSpPr>
      <xdr:spPr>
        <a:xfrm>
          <a:off x="13500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86377</xdr:rowOff>
    </xdr:from>
    <xdr:ext cx="405111" cy="259045"/>
    <xdr:sp macro="" textlink="">
      <xdr:nvSpPr>
        <xdr:cNvPr id="659" name="n_4mainValue【保健センター・保健所】&#10;有形固定資産減価償却率">
          <a:extLst>
            <a:ext uri="{FF2B5EF4-FFF2-40B4-BE49-F238E27FC236}">
              <a16:creationId xmlns:a16="http://schemas.microsoft.com/office/drawing/2014/main" id="{130126D6-5D5B-48BA-B16C-C02A57EE6201}"/>
            </a:ext>
          </a:extLst>
        </xdr:cNvPr>
        <xdr:cNvSpPr txBox="1"/>
      </xdr:nvSpPr>
      <xdr:spPr>
        <a:xfrm>
          <a:off x="12611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87141929-4953-4B7D-B148-05B13FFD20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A6CDD663-5968-45E6-AFF2-A3C366B2A3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5DA4AD1C-A0D4-46F2-A347-F31493F430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F3AD7AB1-E69D-45A9-A751-01A7094DBF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CEC50A2B-50D1-4AC6-9713-E42F7BCC31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9FE625FA-39D7-4ABD-A713-A44A74DB03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E2E9CD77-2CCF-421A-AF55-B0F7FE5028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4031392-8C2C-45BE-8A4D-88C631B50A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7C945693-B7C8-4D97-AC12-A41460345F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5DE5C9C3-927A-45FC-A5CB-3CE7EF46C4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CC8C0816-DFA3-4614-9689-D3DF28D32FD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B3720F7C-D63A-4A25-8B64-C682E01F5E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4EB7BB8F-3DCF-4ADB-A363-E4FB1DD1861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4CD2BFDA-4A58-432C-AB60-C1E5DB25E4E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B1D2AE41-EFFE-462A-BA1D-BC55EEFA49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8B6118D8-5ED7-4414-9F83-26B429ECB37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5E7CD46B-EB81-4C7B-B8DC-12ED24B552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9EB60DD3-5C30-4668-AF62-D15487A1D1A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414A577F-F11C-4541-8D05-4AACBC80AA8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BDD39182-2E77-4127-B9B6-0FD3B37AD2A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50D3DBE-866F-426E-98C4-9D6707D41A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E736D8A1-2971-4530-B243-C59DB2FA52B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B28354B-3A7A-48A1-93AC-8C66F500DA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3" name="直線コネクタ 682">
          <a:extLst>
            <a:ext uri="{FF2B5EF4-FFF2-40B4-BE49-F238E27FC236}">
              <a16:creationId xmlns:a16="http://schemas.microsoft.com/office/drawing/2014/main" id="{ED873088-FCAD-43AB-97B0-5AD134581D46}"/>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2C51686C-7534-4870-8DCA-0ACE06658A24}"/>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5" name="直線コネクタ 684">
          <a:extLst>
            <a:ext uri="{FF2B5EF4-FFF2-40B4-BE49-F238E27FC236}">
              <a16:creationId xmlns:a16="http://schemas.microsoft.com/office/drawing/2014/main" id="{8562D048-D091-4270-8C1E-EF72A88C226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1CD4700-C9E1-4B59-B845-5E2C258055E6}"/>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87" name="直線コネクタ 686">
          <a:extLst>
            <a:ext uri="{FF2B5EF4-FFF2-40B4-BE49-F238E27FC236}">
              <a16:creationId xmlns:a16="http://schemas.microsoft.com/office/drawing/2014/main" id="{9044E41C-9EE1-4DD8-B2C6-4D74AD1785B6}"/>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6EAE2B8C-A2E7-4FBB-9E6C-23432014EF59}"/>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89" name="フローチャート: 判断 688">
          <a:extLst>
            <a:ext uri="{FF2B5EF4-FFF2-40B4-BE49-F238E27FC236}">
              <a16:creationId xmlns:a16="http://schemas.microsoft.com/office/drawing/2014/main" id="{4A7526C7-B465-41EE-87C6-77C10853EAA5}"/>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0" name="フローチャート: 判断 689">
          <a:extLst>
            <a:ext uri="{FF2B5EF4-FFF2-40B4-BE49-F238E27FC236}">
              <a16:creationId xmlns:a16="http://schemas.microsoft.com/office/drawing/2014/main" id="{3E131B1E-0FDB-4C79-A460-7057D09AF753}"/>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1" name="フローチャート: 判断 690">
          <a:extLst>
            <a:ext uri="{FF2B5EF4-FFF2-40B4-BE49-F238E27FC236}">
              <a16:creationId xmlns:a16="http://schemas.microsoft.com/office/drawing/2014/main" id="{F677691D-1034-4AC9-8BC6-11E5D324A6A3}"/>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2" name="フローチャート: 判断 691">
          <a:extLst>
            <a:ext uri="{FF2B5EF4-FFF2-40B4-BE49-F238E27FC236}">
              <a16:creationId xmlns:a16="http://schemas.microsoft.com/office/drawing/2014/main" id="{334FD87F-3D8F-4102-9108-FC81AA1F776E}"/>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3" name="フローチャート: 判断 692">
          <a:extLst>
            <a:ext uri="{FF2B5EF4-FFF2-40B4-BE49-F238E27FC236}">
              <a16:creationId xmlns:a16="http://schemas.microsoft.com/office/drawing/2014/main" id="{16E0790F-359C-48CC-B7EB-FDB383C396DE}"/>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7185FFD-3F88-4425-85CB-10D13ECEC8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AFF543C-5D2E-4900-A6A1-4CAFDFC4F8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6C3A8F6-DB92-4E71-B127-8B746D7E1D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46E43A6-F9BF-4368-8D84-BFD6F87483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9AE57C8-49F2-4B39-BEC9-3433F8C3B8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699" name="楕円 698">
          <a:extLst>
            <a:ext uri="{FF2B5EF4-FFF2-40B4-BE49-F238E27FC236}">
              <a16:creationId xmlns:a16="http://schemas.microsoft.com/office/drawing/2014/main" id="{EC506AD4-7B86-4EA4-8BA3-982228D4E740}"/>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342CE2C9-2E33-45BE-A3A8-F42C24D9BB2E}"/>
            </a:ext>
          </a:extLst>
        </xdr:cNvPr>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701" name="楕円 700">
          <a:extLst>
            <a:ext uri="{FF2B5EF4-FFF2-40B4-BE49-F238E27FC236}">
              <a16:creationId xmlns:a16="http://schemas.microsoft.com/office/drawing/2014/main" id="{5277A405-7035-4FFB-B46B-011A3A04F67E}"/>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3810</xdr:rowOff>
    </xdr:to>
    <xdr:cxnSp macro="">
      <xdr:nvCxnSpPr>
        <xdr:cNvPr id="702" name="直線コネクタ 701">
          <a:extLst>
            <a:ext uri="{FF2B5EF4-FFF2-40B4-BE49-F238E27FC236}">
              <a16:creationId xmlns:a16="http://schemas.microsoft.com/office/drawing/2014/main" id="{63E39590-32D1-4278-B9B2-706D36F4560D}"/>
            </a:ext>
          </a:extLst>
        </xdr:cNvPr>
        <xdr:cNvCxnSpPr/>
      </xdr:nvCxnSpPr>
      <xdr:spPr>
        <a:xfrm flipV="1">
          <a:off x="21323300" y="1080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703" name="楕円 702">
          <a:extLst>
            <a:ext uri="{FF2B5EF4-FFF2-40B4-BE49-F238E27FC236}">
              <a16:creationId xmlns:a16="http://schemas.microsoft.com/office/drawing/2014/main" id="{7B5A9715-9519-46A4-9B3C-EB037A4B7A9B}"/>
            </a:ext>
          </a:extLst>
        </xdr:cNvPr>
        <xdr:cNvSpPr/>
      </xdr:nvSpPr>
      <xdr:spPr>
        <a:xfrm>
          <a:off x="2038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7620</xdr:rowOff>
    </xdr:to>
    <xdr:cxnSp macro="">
      <xdr:nvCxnSpPr>
        <xdr:cNvPr id="704" name="直線コネクタ 703">
          <a:extLst>
            <a:ext uri="{FF2B5EF4-FFF2-40B4-BE49-F238E27FC236}">
              <a16:creationId xmlns:a16="http://schemas.microsoft.com/office/drawing/2014/main" id="{527A3F80-B8B4-4DA7-8C27-A87B0CA30271}"/>
            </a:ext>
          </a:extLst>
        </xdr:cNvPr>
        <xdr:cNvCxnSpPr/>
      </xdr:nvCxnSpPr>
      <xdr:spPr>
        <a:xfrm flipV="1">
          <a:off x="20434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05" name="楕円 704">
          <a:extLst>
            <a:ext uri="{FF2B5EF4-FFF2-40B4-BE49-F238E27FC236}">
              <a16:creationId xmlns:a16="http://schemas.microsoft.com/office/drawing/2014/main" id="{1B1D7903-35C5-4166-92C7-9F145A71B99B}"/>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11430</xdr:rowOff>
    </xdr:to>
    <xdr:cxnSp macro="">
      <xdr:nvCxnSpPr>
        <xdr:cNvPr id="706" name="直線コネクタ 705">
          <a:extLst>
            <a:ext uri="{FF2B5EF4-FFF2-40B4-BE49-F238E27FC236}">
              <a16:creationId xmlns:a16="http://schemas.microsoft.com/office/drawing/2014/main" id="{AA8A8452-8C05-4E70-AD99-D6A0E318D7C5}"/>
            </a:ext>
          </a:extLst>
        </xdr:cNvPr>
        <xdr:cNvCxnSpPr/>
      </xdr:nvCxnSpPr>
      <xdr:spPr>
        <a:xfrm flipV="1">
          <a:off x="19545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707" name="楕円 706">
          <a:extLst>
            <a:ext uri="{FF2B5EF4-FFF2-40B4-BE49-F238E27FC236}">
              <a16:creationId xmlns:a16="http://schemas.microsoft.com/office/drawing/2014/main" id="{339DD5C4-6C3C-4222-AF89-0970187E24D6}"/>
            </a:ext>
          </a:extLst>
        </xdr:cNvPr>
        <xdr:cNvSpPr/>
      </xdr:nvSpPr>
      <xdr:spPr>
        <a:xfrm>
          <a:off x="18605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15240</xdr:rowOff>
    </xdr:to>
    <xdr:cxnSp macro="">
      <xdr:nvCxnSpPr>
        <xdr:cNvPr id="708" name="直線コネクタ 707">
          <a:extLst>
            <a:ext uri="{FF2B5EF4-FFF2-40B4-BE49-F238E27FC236}">
              <a16:creationId xmlns:a16="http://schemas.microsoft.com/office/drawing/2014/main" id="{103C927A-79BA-4952-9EA5-DDBF4224F246}"/>
            </a:ext>
          </a:extLst>
        </xdr:cNvPr>
        <xdr:cNvCxnSpPr/>
      </xdr:nvCxnSpPr>
      <xdr:spPr>
        <a:xfrm flipV="1">
          <a:off x="18656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09" name="n_1aveValue【保健センター・保健所】&#10;一人当たり面積">
          <a:extLst>
            <a:ext uri="{FF2B5EF4-FFF2-40B4-BE49-F238E27FC236}">
              <a16:creationId xmlns:a16="http://schemas.microsoft.com/office/drawing/2014/main" id="{CC77587F-35BA-4ED7-98B8-5303246AFC4C}"/>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0" name="n_2aveValue【保健センター・保健所】&#10;一人当たり面積">
          <a:extLst>
            <a:ext uri="{FF2B5EF4-FFF2-40B4-BE49-F238E27FC236}">
              <a16:creationId xmlns:a16="http://schemas.microsoft.com/office/drawing/2014/main" id="{B4F0BBB8-8995-422C-A454-9E0A496E028C}"/>
            </a:ext>
          </a:extLst>
        </xdr:cNvPr>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1" name="n_3aveValue【保健センター・保健所】&#10;一人当たり面積">
          <a:extLst>
            <a:ext uri="{FF2B5EF4-FFF2-40B4-BE49-F238E27FC236}">
              <a16:creationId xmlns:a16="http://schemas.microsoft.com/office/drawing/2014/main" id="{5D07BD3A-1FD1-4BE8-B609-27813A222775}"/>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2" name="n_4aveValue【保健センター・保健所】&#10;一人当たり面積">
          <a:extLst>
            <a:ext uri="{FF2B5EF4-FFF2-40B4-BE49-F238E27FC236}">
              <a16:creationId xmlns:a16="http://schemas.microsoft.com/office/drawing/2014/main" id="{D763AAB9-9145-4A7A-B76E-C4787BCA6FA5}"/>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713" name="n_1mainValue【保健センター・保健所】&#10;一人当たり面積">
          <a:extLst>
            <a:ext uri="{FF2B5EF4-FFF2-40B4-BE49-F238E27FC236}">
              <a16:creationId xmlns:a16="http://schemas.microsoft.com/office/drawing/2014/main" id="{BDB473C2-4B86-473B-A627-DFE218481BF5}"/>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49547</xdr:rowOff>
    </xdr:from>
    <xdr:ext cx="469744" cy="259045"/>
    <xdr:sp macro="" textlink="">
      <xdr:nvSpPr>
        <xdr:cNvPr id="714" name="n_2mainValue【保健センター・保健所】&#10;一人当たり面積">
          <a:extLst>
            <a:ext uri="{FF2B5EF4-FFF2-40B4-BE49-F238E27FC236}">
              <a16:creationId xmlns:a16="http://schemas.microsoft.com/office/drawing/2014/main" id="{972972BC-0F5A-476E-B5F1-811ABFED09AF}"/>
            </a:ext>
          </a:extLst>
        </xdr:cNvPr>
        <xdr:cNvSpPr txBox="1"/>
      </xdr:nvSpPr>
      <xdr:spPr>
        <a:xfrm>
          <a:off x="20199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5" name="n_3mainValue【保健センター・保健所】&#10;一人当たり面積">
          <a:extLst>
            <a:ext uri="{FF2B5EF4-FFF2-40B4-BE49-F238E27FC236}">
              <a16:creationId xmlns:a16="http://schemas.microsoft.com/office/drawing/2014/main" id="{EC2C3480-0B97-4D8E-9B6D-DD7E50D23CA7}"/>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57167</xdr:rowOff>
    </xdr:from>
    <xdr:ext cx="469744" cy="259045"/>
    <xdr:sp macro="" textlink="">
      <xdr:nvSpPr>
        <xdr:cNvPr id="716" name="n_4mainValue【保健センター・保健所】&#10;一人当たり面積">
          <a:extLst>
            <a:ext uri="{FF2B5EF4-FFF2-40B4-BE49-F238E27FC236}">
              <a16:creationId xmlns:a16="http://schemas.microsoft.com/office/drawing/2014/main" id="{1E447CDE-8A87-4848-B3DF-4960A697B05D}"/>
            </a:ext>
          </a:extLst>
        </xdr:cNvPr>
        <xdr:cNvSpPr txBox="1"/>
      </xdr:nvSpPr>
      <xdr:spPr>
        <a:xfrm>
          <a:off x="18421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3FCECA1-3B43-4C65-82E1-B7E438CD6D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3CD2616-C769-43BB-9327-6A6500B99D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F3053088-10C2-4EEC-8A53-1BED59B2BB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9561A11D-421A-4351-8DD2-D91112C170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DD1F02C-42E5-451B-847E-51079F0EE98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D853A181-57B9-43F1-8EA7-3235920B11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DBFCFF7-BCE0-42A4-8E08-780181D15F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73307B33-8497-42CA-9027-6AEE2522E7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50D03B63-5B37-43E4-A01C-A7E9FA8583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20F87FF8-EC8F-42ED-A293-3D36928CD7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D56CE8B-28FB-46F1-B241-ED097D66E8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B3C24E44-FD74-447A-9ABA-9E51DDA5CD2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3C952322-17A5-4808-8143-E97E9F8FEB7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877AAC16-20FB-4BDB-874F-3C1749776EF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2D1D2CC0-08B5-4818-BA5E-01C40527125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5D2C48B9-890E-4A60-B66A-EF24C05FF23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2812E0E0-22BE-4853-BFDA-28F650FECCF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95E1986B-3963-4BDB-8021-174AFA9DF4D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02453E2D-720F-49D7-8669-5469D903A52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2457CF7B-FBF2-4A74-85E4-254DB21FBAF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7" name="テキスト ボックス 736">
          <a:extLst>
            <a:ext uri="{FF2B5EF4-FFF2-40B4-BE49-F238E27FC236}">
              <a16:creationId xmlns:a16="http://schemas.microsoft.com/office/drawing/2014/main" id="{735E49F2-558F-4BF6-8A48-74DFF43491E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AAC7BBC1-C52C-4F9C-A933-3C8EFD0602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B5962930-4142-47B6-862B-809E03336A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0" name="直線コネクタ 739">
          <a:extLst>
            <a:ext uri="{FF2B5EF4-FFF2-40B4-BE49-F238E27FC236}">
              <a16:creationId xmlns:a16="http://schemas.microsoft.com/office/drawing/2014/main" id="{437CE80B-A832-418E-9ACD-21F86B5B3C93}"/>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1" name="【消防施設】&#10;有形固定資産減価償却率最小値テキスト">
          <a:extLst>
            <a:ext uri="{FF2B5EF4-FFF2-40B4-BE49-F238E27FC236}">
              <a16:creationId xmlns:a16="http://schemas.microsoft.com/office/drawing/2014/main" id="{978C7E6A-F5AE-44F4-B1B8-227777630AB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2" name="直線コネクタ 741">
          <a:extLst>
            <a:ext uri="{FF2B5EF4-FFF2-40B4-BE49-F238E27FC236}">
              <a16:creationId xmlns:a16="http://schemas.microsoft.com/office/drawing/2014/main" id="{91BEE3D7-7B40-45FF-9884-C3D2F5EF044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3" name="【消防施設】&#10;有形固定資産減価償却率最大値テキスト">
          <a:extLst>
            <a:ext uri="{FF2B5EF4-FFF2-40B4-BE49-F238E27FC236}">
              <a16:creationId xmlns:a16="http://schemas.microsoft.com/office/drawing/2014/main" id="{90691740-D7C7-4378-9619-15171A5C07A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4" name="直線コネクタ 743">
          <a:extLst>
            <a:ext uri="{FF2B5EF4-FFF2-40B4-BE49-F238E27FC236}">
              <a16:creationId xmlns:a16="http://schemas.microsoft.com/office/drawing/2014/main" id="{21DA81FE-0F11-475D-B70D-E8569D2AEC8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EA07DFCC-93E1-41C4-9256-64ED44995D1B}"/>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46" name="フローチャート: 判断 745">
          <a:extLst>
            <a:ext uri="{FF2B5EF4-FFF2-40B4-BE49-F238E27FC236}">
              <a16:creationId xmlns:a16="http://schemas.microsoft.com/office/drawing/2014/main" id="{455E3C84-2C75-44EE-ADB9-A94B0CCACFDC}"/>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47" name="フローチャート: 判断 746">
          <a:extLst>
            <a:ext uri="{FF2B5EF4-FFF2-40B4-BE49-F238E27FC236}">
              <a16:creationId xmlns:a16="http://schemas.microsoft.com/office/drawing/2014/main" id="{D0EBDA35-3408-4711-B698-2E004C043B88}"/>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48" name="フローチャート: 判断 747">
          <a:extLst>
            <a:ext uri="{FF2B5EF4-FFF2-40B4-BE49-F238E27FC236}">
              <a16:creationId xmlns:a16="http://schemas.microsoft.com/office/drawing/2014/main" id="{387D6885-54F6-46A1-A62C-379F5D2C67CF}"/>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49" name="フローチャート: 判断 748">
          <a:extLst>
            <a:ext uri="{FF2B5EF4-FFF2-40B4-BE49-F238E27FC236}">
              <a16:creationId xmlns:a16="http://schemas.microsoft.com/office/drawing/2014/main" id="{CE48E414-486F-4482-897E-4B108169D6BE}"/>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0" name="フローチャート: 判断 749">
          <a:extLst>
            <a:ext uri="{FF2B5EF4-FFF2-40B4-BE49-F238E27FC236}">
              <a16:creationId xmlns:a16="http://schemas.microsoft.com/office/drawing/2014/main" id="{D1797ADD-3C1C-46FF-9472-E092782D558B}"/>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B6619CE2-D5DF-451C-8800-7651C30AC7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C329AAD-754F-4412-9536-7CB8EDF175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E01C92F-616E-4560-8D3E-3B88A82D62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8EA3B42-AE65-4125-8E72-2843B424A9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7C430AA-DB37-4E81-AF54-53BCEA2B43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56" name="楕円 755">
          <a:extLst>
            <a:ext uri="{FF2B5EF4-FFF2-40B4-BE49-F238E27FC236}">
              <a16:creationId xmlns:a16="http://schemas.microsoft.com/office/drawing/2014/main" id="{4133BA9C-3B5A-4D2E-995A-15629055D9A7}"/>
            </a:ext>
          </a:extLst>
        </xdr:cNvPr>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85A1C907-82B3-4488-AAFD-49DFA654A786}"/>
            </a:ext>
          </a:extLst>
        </xdr:cNvPr>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148589</xdr:rowOff>
    </xdr:from>
    <xdr:to>
      <xdr:col>81</xdr:col>
      <xdr:colOff>101600</xdr:colOff>
      <xdr:row>82</xdr:row>
      <xdr:rowOff>78739</xdr:rowOff>
    </xdr:to>
    <xdr:sp macro="" textlink="">
      <xdr:nvSpPr>
        <xdr:cNvPr id="758" name="楕円 757">
          <a:extLst>
            <a:ext uri="{FF2B5EF4-FFF2-40B4-BE49-F238E27FC236}">
              <a16:creationId xmlns:a16="http://schemas.microsoft.com/office/drawing/2014/main" id="{9484C543-BF58-430A-8595-5ED5F5CBBAAF}"/>
            </a:ext>
          </a:extLst>
        </xdr:cNvPr>
        <xdr:cNvSpPr/>
      </xdr:nvSpPr>
      <xdr:spPr>
        <a:xfrm>
          <a:off x="15430500" y="140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27939</xdr:rowOff>
    </xdr:from>
    <xdr:to>
      <xdr:col>85</xdr:col>
      <xdr:colOff>127000</xdr:colOff>
      <xdr:row>82</xdr:row>
      <xdr:rowOff>106680</xdr:rowOff>
    </xdr:to>
    <xdr:cxnSp macro="">
      <xdr:nvCxnSpPr>
        <xdr:cNvPr id="759" name="直線コネクタ 758">
          <a:extLst>
            <a:ext uri="{FF2B5EF4-FFF2-40B4-BE49-F238E27FC236}">
              <a16:creationId xmlns:a16="http://schemas.microsoft.com/office/drawing/2014/main" id="{42A4378C-A2A3-4EC1-A632-47C9193E17DB}"/>
            </a:ext>
          </a:extLst>
        </xdr:cNvPr>
        <xdr:cNvCxnSpPr/>
      </xdr:nvCxnSpPr>
      <xdr:spPr>
        <a:xfrm>
          <a:off x="15481300" y="14086839"/>
          <a:ext cx="8382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27939</xdr:rowOff>
    </xdr:from>
    <xdr:to>
      <xdr:col>76</xdr:col>
      <xdr:colOff>165100</xdr:colOff>
      <xdr:row>81</xdr:row>
      <xdr:rowOff>129539</xdr:rowOff>
    </xdr:to>
    <xdr:sp macro="" textlink="">
      <xdr:nvSpPr>
        <xdr:cNvPr id="760" name="楕円 759">
          <a:extLst>
            <a:ext uri="{FF2B5EF4-FFF2-40B4-BE49-F238E27FC236}">
              <a16:creationId xmlns:a16="http://schemas.microsoft.com/office/drawing/2014/main" id="{E3C0B112-0833-4B68-88E7-E5AB368E2C39}"/>
            </a:ext>
          </a:extLst>
        </xdr:cNvPr>
        <xdr:cNvSpPr/>
      </xdr:nvSpPr>
      <xdr:spPr>
        <a:xfrm>
          <a:off x="145415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78739</xdr:rowOff>
    </xdr:from>
    <xdr:to>
      <xdr:col>81</xdr:col>
      <xdr:colOff>50800</xdr:colOff>
      <xdr:row>82</xdr:row>
      <xdr:rowOff>27939</xdr:rowOff>
    </xdr:to>
    <xdr:cxnSp macro="">
      <xdr:nvCxnSpPr>
        <xdr:cNvPr id="761" name="直線コネクタ 760">
          <a:extLst>
            <a:ext uri="{FF2B5EF4-FFF2-40B4-BE49-F238E27FC236}">
              <a16:creationId xmlns:a16="http://schemas.microsoft.com/office/drawing/2014/main" id="{21F33D56-AED8-4351-B774-70658230DE4F}"/>
            </a:ext>
          </a:extLst>
        </xdr:cNvPr>
        <xdr:cNvCxnSpPr/>
      </xdr:nvCxnSpPr>
      <xdr:spPr>
        <a:xfrm>
          <a:off x="14592300" y="13966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147320</xdr:rowOff>
    </xdr:from>
    <xdr:to>
      <xdr:col>72</xdr:col>
      <xdr:colOff>38100</xdr:colOff>
      <xdr:row>84</xdr:row>
      <xdr:rowOff>77470</xdr:rowOff>
    </xdr:to>
    <xdr:sp macro="" textlink="">
      <xdr:nvSpPr>
        <xdr:cNvPr id="762" name="楕円 761">
          <a:extLst>
            <a:ext uri="{FF2B5EF4-FFF2-40B4-BE49-F238E27FC236}">
              <a16:creationId xmlns:a16="http://schemas.microsoft.com/office/drawing/2014/main" id="{37677696-F73F-4C10-B72D-5BBA494AB1B7}"/>
            </a:ext>
          </a:extLst>
        </xdr:cNvPr>
        <xdr:cNvSpPr/>
      </xdr:nvSpPr>
      <xdr:spPr>
        <a:xfrm>
          <a:off x="1365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78739</xdr:rowOff>
    </xdr:from>
    <xdr:to>
      <xdr:col>76</xdr:col>
      <xdr:colOff>114300</xdr:colOff>
      <xdr:row>84</xdr:row>
      <xdr:rowOff>26670</xdr:rowOff>
    </xdr:to>
    <xdr:cxnSp macro="">
      <xdr:nvCxnSpPr>
        <xdr:cNvPr id="763" name="直線コネクタ 762">
          <a:extLst>
            <a:ext uri="{FF2B5EF4-FFF2-40B4-BE49-F238E27FC236}">
              <a16:creationId xmlns:a16="http://schemas.microsoft.com/office/drawing/2014/main" id="{3C82679E-8F4F-49D3-9A49-F786660FB13F}"/>
            </a:ext>
          </a:extLst>
        </xdr:cNvPr>
        <xdr:cNvCxnSpPr/>
      </xdr:nvCxnSpPr>
      <xdr:spPr>
        <a:xfrm flipV="1">
          <a:off x="13703300" y="13966189"/>
          <a:ext cx="889000" cy="46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50800</xdr:rowOff>
    </xdr:from>
    <xdr:to>
      <xdr:col>67</xdr:col>
      <xdr:colOff>101600</xdr:colOff>
      <xdr:row>83</xdr:row>
      <xdr:rowOff>152400</xdr:rowOff>
    </xdr:to>
    <xdr:sp macro="" textlink="">
      <xdr:nvSpPr>
        <xdr:cNvPr id="764" name="楕円 763">
          <a:extLst>
            <a:ext uri="{FF2B5EF4-FFF2-40B4-BE49-F238E27FC236}">
              <a16:creationId xmlns:a16="http://schemas.microsoft.com/office/drawing/2014/main" id="{87B6FE33-A188-4772-8E57-BF47A0F13B58}"/>
            </a:ext>
          </a:extLst>
        </xdr:cNvPr>
        <xdr:cNvSpPr/>
      </xdr:nvSpPr>
      <xdr:spPr>
        <a:xfrm>
          <a:off x="12763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101600</xdr:rowOff>
    </xdr:from>
    <xdr:to>
      <xdr:col>71</xdr:col>
      <xdr:colOff>177800</xdr:colOff>
      <xdr:row>84</xdr:row>
      <xdr:rowOff>26670</xdr:rowOff>
    </xdr:to>
    <xdr:cxnSp macro="">
      <xdr:nvCxnSpPr>
        <xdr:cNvPr id="765" name="直線コネクタ 764">
          <a:extLst>
            <a:ext uri="{FF2B5EF4-FFF2-40B4-BE49-F238E27FC236}">
              <a16:creationId xmlns:a16="http://schemas.microsoft.com/office/drawing/2014/main" id="{2886DFD5-956F-4B87-82B1-B04BCAC476CF}"/>
            </a:ext>
          </a:extLst>
        </xdr:cNvPr>
        <xdr:cNvCxnSpPr/>
      </xdr:nvCxnSpPr>
      <xdr:spPr>
        <a:xfrm>
          <a:off x="12814300" y="14331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66" name="n_1aveValue【消防施設】&#10;有形固定資産減価償却率">
          <a:extLst>
            <a:ext uri="{FF2B5EF4-FFF2-40B4-BE49-F238E27FC236}">
              <a16:creationId xmlns:a16="http://schemas.microsoft.com/office/drawing/2014/main" id="{1933FDD1-6601-4D0F-84B2-7FDE71CE8425}"/>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67" name="n_2aveValue【消防施設】&#10;有形固定資産減価償却率">
          <a:extLst>
            <a:ext uri="{FF2B5EF4-FFF2-40B4-BE49-F238E27FC236}">
              <a16:creationId xmlns:a16="http://schemas.microsoft.com/office/drawing/2014/main" id="{9C2DCC91-238D-4F85-B98E-519746D11BA5}"/>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68" name="n_3aveValue【消防施設】&#10;有形固定資産減価償却率">
          <a:extLst>
            <a:ext uri="{FF2B5EF4-FFF2-40B4-BE49-F238E27FC236}">
              <a16:creationId xmlns:a16="http://schemas.microsoft.com/office/drawing/2014/main" id="{EEB9CF97-4366-4327-A697-F434BF72FBB9}"/>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69" name="n_4aveValue【消防施設】&#10;有形固定資産減価償却率">
          <a:extLst>
            <a:ext uri="{FF2B5EF4-FFF2-40B4-BE49-F238E27FC236}">
              <a16:creationId xmlns:a16="http://schemas.microsoft.com/office/drawing/2014/main" id="{131C28DD-0651-4913-BFB9-E62F5F6C3584}"/>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95266</xdr:rowOff>
    </xdr:from>
    <xdr:ext cx="405111" cy="259045"/>
    <xdr:sp macro="" textlink="">
      <xdr:nvSpPr>
        <xdr:cNvPr id="770" name="n_1mainValue【消防施設】&#10;有形固定資産減価償却率">
          <a:extLst>
            <a:ext uri="{FF2B5EF4-FFF2-40B4-BE49-F238E27FC236}">
              <a16:creationId xmlns:a16="http://schemas.microsoft.com/office/drawing/2014/main" id="{C87E8F80-FAE4-4656-9E7D-AD5A859E4FC1}"/>
            </a:ext>
          </a:extLst>
        </xdr:cNvPr>
        <xdr:cNvSpPr txBox="1"/>
      </xdr:nvSpPr>
      <xdr:spPr>
        <a:xfrm>
          <a:off x="152660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146066</xdr:rowOff>
    </xdr:from>
    <xdr:ext cx="405111" cy="259045"/>
    <xdr:sp macro="" textlink="">
      <xdr:nvSpPr>
        <xdr:cNvPr id="771" name="n_2mainValue【消防施設】&#10;有形固定資産減価償却率">
          <a:extLst>
            <a:ext uri="{FF2B5EF4-FFF2-40B4-BE49-F238E27FC236}">
              <a16:creationId xmlns:a16="http://schemas.microsoft.com/office/drawing/2014/main" id="{1A114F0A-C1DD-4A6A-9B54-1A7131CE74F9}"/>
            </a:ext>
          </a:extLst>
        </xdr:cNvPr>
        <xdr:cNvSpPr txBox="1"/>
      </xdr:nvSpPr>
      <xdr:spPr>
        <a:xfrm>
          <a:off x="14389744"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68597</xdr:rowOff>
    </xdr:from>
    <xdr:ext cx="405111" cy="259045"/>
    <xdr:sp macro="" textlink="">
      <xdr:nvSpPr>
        <xdr:cNvPr id="772" name="n_3mainValue【消防施設】&#10;有形固定資産減価償却率">
          <a:extLst>
            <a:ext uri="{FF2B5EF4-FFF2-40B4-BE49-F238E27FC236}">
              <a16:creationId xmlns:a16="http://schemas.microsoft.com/office/drawing/2014/main" id="{3D5A053C-D733-4CB4-9974-D98498566BAE}"/>
            </a:ext>
          </a:extLst>
        </xdr:cNvPr>
        <xdr:cNvSpPr txBox="1"/>
      </xdr:nvSpPr>
      <xdr:spPr>
        <a:xfrm>
          <a:off x="13500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143527</xdr:rowOff>
    </xdr:from>
    <xdr:ext cx="405111" cy="259045"/>
    <xdr:sp macro="" textlink="">
      <xdr:nvSpPr>
        <xdr:cNvPr id="773" name="n_4mainValue【消防施設】&#10;有形固定資産減価償却率">
          <a:extLst>
            <a:ext uri="{FF2B5EF4-FFF2-40B4-BE49-F238E27FC236}">
              <a16:creationId xmlns:a16="http://schemas.microsoft.com/office/drawing/2014/main" id="{2039B6D9-A711-484A-B453-8CCF75203AF5}"/>
            </a:ext>
          </a:extLst>
        </xdr:cNvPr>
        <xdr:cNvSpPr txBox="1"/>
      </xdr:nvSpPr>
      <xdr:spPr>
        <a:xfrm>
          <a:off x="12611744" y="1437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683B564B-7299-488C-8D04-9A5E2FE171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1D885CA5-EBDF-44DF-8763-F1EDB1DE11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D3F414FF-F40E-42E7-AAF3-0EA13B7B50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C6465E80-A58B-4424-B09A-CB33E09BFB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E98C75D8-7D71-46A4-B725-F9F70A86E3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D5D7D29D-875C-4CBC-B5A3-03C51BED0F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D727A421-8F79-4177-878B-3292B542DB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9A61AD29-D40C-4241-A295-65AD35B4AC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41A26546-2F1F-4E76-83EC-FC450D26A77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72B5DAF1-B074-4399-BB86-15A43AB257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90A61B42-F72B-45D1-8DD0-6AC7D04FC14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D84CE6AA-A381-416B-9D2B-4AACE0E8B37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DB347456-DC7E-4D94-9390-ABD650A28D4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57ED84C2-54E7-4A90-AB4A-3BA2919D367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DA7B075-AFDF-449C-AFBF-1017BCF46A7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1CCB6655-CF6F-426D-8455-42BD6E257E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4F6077CE-5BEE-40F0-8D92-9FFF8630D22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6A243623-6F6B-47C5-A897-643637B67D3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BF752338-BFDD-42F5-998E-42324E10F14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EF6009F3-41E3-4632-8954-A7F02EF4177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573DFC62-31D1-4185-912E-D64FFB2F41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5710C9AA-5E6A-4E66-9C49-BF7AE0415F1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CC52B79D-AEE7-4709-93F1-07555127DD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97" name="直線コネクタ 796">
          <a:extLst>
            <a:ext uri="{FF2B5EF4-FFF2-40B4-BE49-F238E27FC236}">
              <a16:creationId xmlns:a16="http://schemas.microsoft.com/office/drawing/2014/main" id="{B2FA987A-492B-4FBE-AEB3-7323E4CC6746}"/>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98" name="【消防施設】&#10;一人当たり面積最小値テキスト">
          <a:extLst>
            <a:ext uri="{FF2B5EF4-FFF2-40B4-BE49-F238E27FC236}">
              <a16:creationId xmlns:a16="http://schemas.microsoft.com/office/drawing/2014/main" id="{5E2E45E4-084F-4D77-8F90-251622C332F8}"/>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99" name="直線コネクタ 798">
          <a:extLst>
            <a:ext uri="{FF2B5EF4-FFF2-40B4-BE49-F238E27FC236}">
              <a16:creationId xmlns:a16="http://schemas.microsoft.com/office/drawing/2014/main" id="{32F08AE1-EFF1-434A-B17F-24AA44CD06B3}"/>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0" name="【消防施設】&#10;一人当たり面積最大値テキスト">
          <a:extLst>
            <a:ext uri="{FF2B5EF4-FFF2-40B4-BE49-F238E27FC236}">
              <a16:creationId xmlns:a16="http://schemas.microsoft.com/office/drawing/2014/main" id="{77419AA6-17DE-4693-B3B0-C8130F28A822}"/>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1" name="直線コネクタ 800">
          <a:extLst>
            <a:ext uri="{FF2B5EF4-FFF2-40B4-BE49-F238E27FC236}">
              <a16:creationId xmlns:a16="http://schemas.microsoft.com/office/drawing/2014/main" id="{26E355B7-3497-4EA1-9890-1EE4B914B725}"/>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2" name="【消防施設】&#10;一人当たり面積平均値テキスト">
          <a:extLst>
            <a:ext uri="{FF2B5EF4-FFF2-40B4-BE49-F238E27FC236}">
              <a16:creationId xmlns:a16="http://schemas.microsoft.com/office/drawing/2014/main" id="{ED008EBA-99E2-49C0-846C-D8EC48136D4D}"/>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3" name="フローチャート: 判断 802">
          <a:extLst>
            <a:ext uri="{FF2B5EF4-FFF2-40B4-BE49-F238E27FC236}">
              <a16:creationId xmlns:a16="http://schemas.microsoft.com/office/drawing/2014/main" id="{C25BDFE5-403B-49FC-AE7F-5FA5AAAC9D17}"/>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04" name="フローチャート: 判断 803">
          <a:extLst>
            <a:ext uri="{FF2B5EF4-FFF2-40B4-BE49-F238E27FC236}">
              <a16:creationId xmlns:a16="http://schemas.microsoft.com/office/drawing/2014/main" id="{95A9E19B-6E34-4E3A-9576-660F4DF05FA7}"/>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05" name="フローチャート: 判断 804">
          <a:extLst>
            <a:ext uri="{FF2B5EF4-FFF2-40B4-BE49-F238E27FC236}">
              <a16:creationId xmlns:a16="http://schemas.microsoft.com/office/drawing/2014/main" id="{C7F09C78-18AC-47B9-ADAB-24034D60C203}"/>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06" name="フローチャート: 判断 805">
          <a:extLst>
            <a:ext uri="{FF2B5EF4-FFF2-40B4-BE49-F238E27FC236}">
              <a16:creationId xmlns:a16="http://schemas.microsoft.com/office/drawing/2014/main" id="{3C899828-1B37-4A5C-8BD0-0E4AF02698F6}"/>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07" name="フローチャート: 判断 806">
          <a:extLst>
            <a:ext uri="{FF2B5EF4-FFF2-40B4-BE49-F238E27FC236}">
              <a16:creationId xmlns:a16="http://schemas.microsoft.com/office/drawing/2014/main" id="{34501468-43D8-432F-89E8-E53581FEE81F}"/>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FC8AD0C-08D6-4C83-A162-15412BF9EC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B3CB2A5-69BA-4021-AA81-E3AE415EC3D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A8A5226-B923-4F07-89E0-C8947AB680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D2DE7C3-48BB-4959-948A-B7B22E2B89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53B3521-5FAF-416D-B981-9F5229B58C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106172</xdr:rowOff>
    </xdr:from>
    <xdr:to>
      <xdr:col>116</xdr:col>
      <xdr:colOff>114300</xdr:colOff>
      <xdr:row>86</xdr:row>
      <xdr:rowOff>36322</xdr:rowOff>
    </xdr:to>
    <xdr:sp macro="" textlink="">
      <xdr:nvSpPr>
        <xdr:cNvPr id="813" name="楕円 812">
          <a:extLst>
            <a:ext uri="{FF2B5EF4-FFF2-40B4-BE49-F238E27FC236}">
              <a16:creationId xmlns:a16="http://schemas.microsoft.com/office/drawing/2014/main" id="{BB8485EA-E2A9-4B97-9219-8FF15B6B038E}"/>
            </a:ext>
          </a:extLst>
        </xdr:cNvPr>
        <xdr:cNvSpPr/>
      </xdr:nvSpPr>
      <xdr:spPr>
        <a:xfrm>
          <a:off x="22110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65549</xdr:rowOff>
    </xdr:from>
    <xdr:ext cx="469744" cy="259045"/>
    <xdr:sp macro="" textlink="">
      <xdr:nvSpPr>
        <xdr:cNvPr id="814" name="【消防施設】&#10;一人当たり面積該当値テキスト">
          <a:extLst>
            <a:ext uri="{FF2B5EF4-FFF2-40B4-BE49-F238E27FC236}">
              <a16:creationId xmlns:a16="http://schemas.microsoft.com/office/drawing/2014/main" id="{CECC4EF8-8E78-4802-AFF6-9339FA71BFF9}"/>
            </a:ext>
          </a:extLst>
        </xdr:cNvPr>
        <xdr:cNvSpPr txBox="1"/>
      </xdr:nvSpPr>
      <xdr:spPr>
        <a:xfrm>
          <a:off x="22199600" y="1446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106935</xdr:rowOff>
    </xdr:from>
    <xdr:to>
      <xdr:col>112</xdr:col>
      <xdr:colOff>38100</xdr:colOff>
      <xdr:row>86</xdr:row>
      <xdr:rowOff>37085</xdr:rowOff>
    </xdr:to>
    <xdr:sp macro="" textlink="">
      <xdr:nvSpPr>
        <xdr:cNvPr id="815" name="楕円 814">
          <a:extLst>
            <a:ext uri="{FF2B5EF4-FFF2-40B4-BE49-F238E27FC236}">
              <a16:creationId xmlns:a16="http://schemas.microsoft.com/office/drawing/2014/main" id="{B677979A-7AED-4749-9CC3-51E2C3B94133}"/>
            </a:ext>
          </a:extLst>
        </xdr:cNvPr>
        <xdr:cNvSpPr/>
      </xdr:nvSpPr>
      <xdr:spPr>
        <a:xfrm>
          <a:off x="21272500" y="14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156972</xdr:rowOff>
    </xdr:from>
    <xdr:to>
      <xdr:col>116</xdr:col>
      <xdr:colOff>63500</xdr:colOff>
      <xdr:row>85</xdr:row>
      <xdr:rowOff>157735</xdr:rowOff>
    </xdr:to>
    <xdr:cxnSp macro="">
      <xdr:nvCxnSpPr>
        <xdr:cNvPr id="816" name="直線コネクタ 815">
          <a:extLst>
            <a:ext uri="{FF2B5EF4-FFF2-40B4-BE49-F238E27FC236}">
              <a16:creationId xmlns:a16="http://schemas.microsoft.com/office/drawing/2014/main" id="{34A73B51-0E9C-4BE4-8867-E25A47B3BFE3}"/>
            </a:ext>
          </a:extLst>
        </xdr:cNvPr>
        <xdr:cNvCxnSpPr/>
      </xdr:nvCxnSpPr>
      <xdr:spPr>
        <a:xfrm flipV="1">
          <a:off x="21323300" y="1473022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13208</xdr:rowOff>
    </xdr:from>
    <xdr:to>
      <xdr:col>107</xdr:col>
      <xdr:colOff>101600</xdr:colOff>
      <xdr:row>86</xdr:row>
      <xdr:rowOff>114808</xdr:rowOff>
    </xdr:to>
    <xdr:sp macro="" textlink="">
      <xdr:nvSpPr>
        <xdr:cNvPr id="817" name="楕円 816">
          <a:extLst>
            <a:ext uri="{FF2B5EF4-FFF2-40B4-BE49-F238E27FC236}">
              <a16:creationId xmlns:a16="http://schemas.microsoft.com/office/drawing/2014/main" id="{0964837D-3939-4081-94C4-9374D67607F1}"/>
            </a:ext>
          </a:extLst>
        </xdr:cNvPr>
        <xdr:cNvSpPr/>
      </xdr:nvSpPr>
      <xdr:spPr>
        <a:xfrm>
          <a:off x="203835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157735</xdr:rowOff>
    </xdr:from>
    <xdr:to>
      <xdr:col>111</xdr:col>
      <xdr:colOff>177800</xdr:colOff>
      <xdr:row>86</xdr:row>
      <xdr:rowOff>64008</xdr:rowOff>
    </xdr:to>
    <xdr:cxnSp macro="">
      <xdr:nvCxnSpPr>
        <xdr:cNvPr id="818" name="直線コネクタ 817">
          <a:extLst>
            <a:ext uri="{FF2B5EF4-FFF2-40B4-BE49-F238E27FC236}">
              <a16:creationId xmlns:a16="http://schemas.microsoft.com/office/drawing/2014/main" id="{94273345-C3D3-44E1-BAF6-FBAC24BE25AD}"/>
            </a:ext>
          </a:extLst>
        </xdr:cNvPr>
        <xdr:cNvCxnSpPr/>
      </xdr:nvCxnSpPr>
      <xdr:spPr>
        <a:xfrm flipV="1">
          <a:off x="20434300" y="147309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819" name="楕円 818">
          <a:extLst>
            <a:ext uri="{FF2B5EF4-FFF2-40B4-BE49-F238E27FC236}">
              <a16:creationId xmlns:a16="http://schemas.microsoft.com/office/drawing/2014/main" id="{66ACF61E-D55F-4F34-9E2E-A3968D51A9C7}"/>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86</xdr:row>
      <xdr:rowOff>64008</xdr:rowOff>
    </xdr:to>
    <xdr:cxnSp macro="">
      <xdr:nvCxnSpPr>
        <xdr:cNvPr id="820" name="直線コネクタ 819">
          <a:extLst>
            <a:ext uri="{FF2B5EF4-FFF2-40B4-BE49-F238E27FC236}">
              <a16:creationId xmlns:a16="http://schemas.microsoft.com/office/drawing/2014/main" id="{EFE1D125-03D0-4E12-AAE1-9D741B500043}"/>
            </a:ext>
          </a:extLst>
        </xdr:cNvPr>
        <xdr:cNvCxnSpPr/>
      </xdr:nvCxnSpPr>
      <xdr:spPr>
        <a:xfrm>
          <a:off x="19545300" y="1473708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162561</xdr:rowOff>
    </xdr:from>
    <xdr:to>
      <xdr:col>98</xdr:col>
      <xdr:colOff>38100</xdr:colOff>
      <xdr:row>86</xdr:row>
      <xdr:rowOff>92711</xdr:rowOff>
    </xdr:to>
    <xdr:sp macro="" textlink="">
      <xdr:nvSpPr>
        <xdr:cNvPr id="821" name="楕円 820">
          <a:extLst>
            <a:ext uri="{FF2B5EF4-FFF2-40B4-BE49-F238E27FC236}">
              <a16:creationId xmlns:a16="http://schemas.microsoft.com/office/drawing/2014/main" id="{AFE03E0B-CDBC-49F4-9A41-E0AF193A678A}"/>
            </a:ext>
          </a:extLst>
        </xdr:cNvPr>
        <xdr:cNvSpPr/>
      </xdr:nvSpPr>
      <xdr:spPr>
        <a:xfrm>
          <a:off x="18605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86</xdr:row>
      <xdr:rowOff>41911</xdr:rowOff>
    </xdr:to>
    <xdr:cxnSp macro="">
      <xdr:nvCxnSpPr>
        <xdr:cNvPr id="822" name="直線コネクタ 821">
          <a:extLst>
            <a:ext uri="{FF2B5EF4-FFF2-40B4-BE49-F238E27FC236}">
              <a16:creationId xmlns:a16="http://schemas.microsoft.com/office/drawing/2014/main" id="{53C57398-E59D-4CA6-A996-DC90B96203A9}"/>
            </a:ext>
          </a:extLst>
        </xdr:cNvPr>
        <xdr:cNvCxnSpPr/>
      </xdr:nvCxnSpPr>
      <xdr:spPr>
        <a:xfrm flipV="1">
          <a:off x="18656300" y="14737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3" name="n_1aveValue【消防施設】&#10;一人当たり面積">
          <a:extLst>
            <a:ext uri="{FF2B5EF4-FFF2-40B4-BE49-F238E27FC236}">
              <a16:creationId xmlns:a16="http://schemas.microsoft.com/office/drawing/2014/main" id="{0FBDED33-19AD-4273-99B3-3C4E8F3FCAB6}"/>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24" name="n_2aveValue【消防施設】&#10;一人当たり面積">
          <a:extLst>
            <a:ext uri="{FF2B5EF4-FFF2-40B4-BE49-F238E27FC236}">
              <a16:creationId xmlns:a16="http://schemas.microsoft.com/office/drawing/2014/main" id="{94F6806D-7534-4B03-B957-8ABF9E66C6EB}"/>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25" name="n_3aveValue【消防施設】&#10;一人当たり面積">
          <a:extLst>
            <a:ext uri="{FF2B5EF4-FFF2-40B4-BE49-F238E27FC236}">
              <a16:creationId xmlns:a16="http://schemas.microsoft.com/office/drawing/2014/main" id="{26C2C8FC-DA75-4F91-B2E2-AA8C28A0FB19}"/>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26" name="n_4aveValue【消防施設】&#10;一人当たり面積">
          <a:extLst>
            <a:ext uri="{FF2B5EF4-FFF2-40B4-BE49-F238E27FC236}">
              <a16:creationId xmlns:a16="http://schemas.microsoft.com/office/drawing/2014/main" id="{9FC1DA21-16AB-49F6-8465-E531FEC9E610}"/>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53612</xdr:rowOff>
    </xdr:from>
    <xdr:ext cx="469744" cy="259045"/>
    <xdr:sp macro="" textlink="">
      <xdr:nvSpPr>
        <xdr:cNvPr id="827" name="n_1mainValue【消防施設】&#10;一人当たり面積">
          <a:extLst>
            <a:ext uri="{FF2B5EF4-FFF2-40B4-BE49-F238E27FC236}">
              <a16:creationId xmlns:a16="http://schemas.microsoft.com/office/drawing/2014/main" id="{8FCDD6F8-96C6-4A73-9C87-975C0B9403BD}"/>
            </a:ext>
          </a:extLst>
        </xdr:cNvPr>
        <xdr:cNvSpPr txBox="1"/>
      </xdr:nvSpPr>
      <xdr:spPr>
        <a:xfrm>
          <a:off x="21075727" y="1445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105935</xdr:rowOff>
    </xdr:from>
    <xdr:ext cx="469744" cy="259045"/>
    <xdr:sp macro="" textlink="">
      <xdr:nvSpPr>
        <xdr:cNvPr id="828" name="n_2mainValue【消防施設】&#10;一人当たり面積">
          <a:extLst>
            <a:ext uri="{FF2B5EF4-FFF2-40B4-BE49-F238E27FC236}">
              <a16:creationId xmlns:a16="http://schemas.microsoft.com/office/drawing/2014/main" id="{D4D38041-3B9B-440A-9F0C-D11E46DFE938}"/>
            </a:ext>
          </a:extLst>
        </xdr:cNvPr>
        <xdr:cNvSpPr txBox="1"/>
      </xdr:nvSpPr>
      <xdr:spPr>
        <a:xfrm>
          <a:off x="20199427"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59707</xdr:rowOff>
    </xdr:from>
    <xdr:ext cx="469744" cy="259045"/>
    <xdr:sp macro="" textlink="">
      <xdr:nvSpPr>
        <xdr:cNvPr id="829" name="n_3mainValue【消防施設】&#10;一人当たり面積">
          <a:extLst>
            <a:ext uri="{FF2B5EF4-FFF2-40B4-BE49-F238E27FC236}">
              <a16:creationId xmlns:a16="http://schemas.microsoft.com/office/drawing/2014/main" id="{CD68D4D5-4FA2-4168-BD08-D9D295B3D713}"/>
            </a:ext>
          </a:extLst>
        </xdr:cNvPr>
        <xdr:cNvSpPr txBox="1"/>
      </xdr:nvSpPr>
      <xdr:spPr>
        <a:xfrm>
          <a:off x="193104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83838</xdr:rowOff>
    </xdr:from>
    <xdr:ext cx="469744" cy="259045"/>
    <xdr:sp macro="" textlink="">
      <xdr:nvSpPr>
        <xdr:cNvPr id="830" name="n_4mainValue【消防施設】&#10;一人当たり面積">
          <a:extLst>
            <a:ext uri="{FF2B5EF4-FFF2-40B4-BE49-F238E27FC236}">
              <a16:creationId xmlns:a16="http://schemas.microsoft.com/office/drawing/2014/main" id="{F167B22E-6ED8-4F4F-9385-E348AA345C61}"/>
            </a:ext>
          </a:extLst>
        </xdr:cNvPr>
        <xdr:cNvSpPr txBox="1"/>
      </xdr:nvSpPr>
      <xdr:spPr>
        <a:xfrm>
          <a:off x="18421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EF9160CE-71FC-4844-B8F4-2FFFB1F7FB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6390FE55-A985-4FFB-80FE-859232FE88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E7740CE7-4CA1-45BC-8CD6-183A97FB2E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CDAE09EC-9735-4963-8629-8E2D4FCFF3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B22754CC-3449-455E-8987-D82B949BDC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64671565-6706-4BF3-B170-31B70C39C9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7F5553B9-D4D8-4FD0-9600-7E6B634795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4D426E04-3773-4EB8-8C23-A21F20BF69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827C8265-97BF-44A8-8435-FDA5A657D0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37CE98D0-BF19-4245-8C2B-A8C39B52D7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95A5A2C6-107E-4CFA-8FB4-8E0392CF89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9C09E130-B7C6-4189-88E2-74664476933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C91F7724-06AB-45E1-BACF-65BBD2914E4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F3FB51FE-2DD3-424D-9A02-3E6557BD87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5083D3EE-D4CA-420D-A418-C582BDCAA8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DDB54FF-63D2-49BC-9A8B-739B05D00C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CFC540F2-831E-4C0D-A7A2-657FBF55EA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E30B01B4-C9A7-49AA-8918-409DF4F55B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BF8B0DAA-5589-4B82-A4B7-13FFAE2608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74CCE99B-4505-4AB1-A817-50DDC07A9E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C450CBAA-859F-44EB-B2EE-7DD29F189D2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A57BA510-7107-4CE5-B632-3DD12115BA2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42A558A-6C09-411A-9B40-744CC6FCA47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614181A0-5B69-4863-8174-6ECE87CEAF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B5281F60-84EE-4AA3-8575-404AD8F11A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56" name="直線コネクタ 855">
          <a:extLst>
            <a:ext uri="{FF2B5EF4-FFF2-40B4-BE49-F238E27FC236}">
              <a16:creationId xmlns:a16="http://schemas.microsoft.com/office/drawing/2014/main" id="{F82CF00E-FF5B-4706-9E49-475FAD96EE79}"/>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庁舎】&#10;有形固定資産減価償却率最小値テキスト">
          <a:extLst>
            <a:ext uri="{FF2B5EF4-FFF2-40B4-BE49-F238E27FC236}">
              <a16:creationId xmlns:a16="http://schemas.microsoft.com/office/drawing/2014/main" id="{7DED3C72-DF47-41F8-A457-1BEE25BC7F7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a:extLst>
            <a:ext uri="{FF2B5EF4-FFF2-40B4-BE49-F238E27FC236}">
              <a16:creationId xmlns:a16="http://schemas.microsoft.com/office/drawing/2014/main" id="{6D443F9A-0A5E-4D15-9309-12239E6F671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59" name="【庁舎】&#10;有形固定資産減価償却率最大値テキスト">
          <a:extLst>
            <a:ext uri="{FF2B5EF4-FFF2-40B4-BE49-F238E27FC236}">
              <a16:creationId xmlns:a16="http://schemas.microsoft.com/office/drawing/2014/main" id="{2D8866E7-420D-4D1E-99F7-A5BF2FA51081}"/>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0" name="直線コネクタ 859">
          <a:extLst>
            <a:ext uri="{FF2B5EF4-FFF2-40B4-BE49-F238E27FC236}">
              <a16:creationId xmlns:a16="http://schemas.microsoft.com/office/drawing/2014/main" id="{A790937D-2AA0-4ECC-88DE-D072BC64B552}"/>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1" name="【庁舎】&#10;有形固定資産減価償却率平均値テキスト">
          <a:extLst>
            <a:ext uri="{FF2B5EF4-FFF2-40B4-BE49-F238E27FC236}">
              <a16:creationId xmlns:a16="http://schemas.microsoft.com/office/drawing/2014/main" id="{D96712B8-ED97-4EBD-A7E0-4D8EEFED2724}"/>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2" name="フローチャート: 判断 861">
          <a:extLst>
            <a:ext uri="{FF2B5EF4-FFF2-40B4-BE49-F238E27FC236}">
              <a16:creationId xmlns:a16="http://schemas.microsoft.com/office/drawing/2014/main" id="{39E79D67-1511-4DDA-AC30-9BEB3FD4E603}"/>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3" name="フローチャート: 判断 862">
          <a:extLst>
            <a:ext uri="{FF2B5EF4-FFF2-40B4-BE49-F238E27FC236}">
              <a16:creationId xmlns:a16="http://schemas.microsoft.com/office/drawing/2014/main" id="{D63767FD-0625-41B4-8069-9A3B7AB84D26}"/>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64" name="フローチャート: 判断 863">
          <a:extLst>
            <a:ext uri="{FF2B5EF4-FFF2-40B4-BE49-F238E27FC236}">
              <a16:creationId xmlns:a16="http://schemas.microsoft.com/office/drawing/2014/main" id="{D448CE43-39A8-4F55-8DFB-E84014A07769}"/>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65" name="フローチャート: 判断 864">
          <a:extLst>
            <a:ext uri="{FF2B5EF4-FFF2-40B4-BE49-F238E27FC236}">
              <a16:creationId xmlns:a16="http://schemas.microsoft.com/office/drawing/2014/main" id="{0ABDD5AA-3D6F-4682-AFB8-2CB4E837E845}"/>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1FCE8665-1285-4E2A-991C-EF2AC65B0BC2}"/>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1E57631-3674-463D-B0CD-BDDBCF2BB32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84F0B97-C674-4FE0-92C9-9767E14746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D7A8672-7A7D-4A02-AEB5-6F7713DFD3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C839B93-DBBF-4106-AE29-4BE6C8A5A8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A06E30E-996B-47C6-9CB3-7F2A2E1717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2" name="楕円 871">
          <a:extLst>
            <a:ext uri="{FF2B5EF4-FFF2-40B4-BE49-F238E27FC236}">
              <a16:creationId xmlns:a16="http://schemas.microsoft.com/office/drawing/2014/main" id="{A403F241-8B13-4A95-8151-704BF8B8A23F}"/>
            </a:ext>
          </a:extLst>
        </xdr:cNvPr>
        <xdr:cNvSpPr/>
      </xdr:nvSpPr>
      <xdr:spPr>
        <a:xfrm>
          <a:off x="16268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28320</xdr:rowOff>
    </xdr:from>
    <xdr:ext cx="405111" cy="259045"/>
    <xdr:sp macro="" textlink="">
      <xdr:nvSpPr>
        <xdr:cNvPr id="873" name="【庁舎】&#10;有形固定資産減価償却率該当値テキスト">
          <a:extLst>
            <a:ext uri="{FF2B5EF4-FFF2-40B4-BE49-F238E27FC236}">
              <a16:creationId xmlns:a16="http://schemas.microsoft.com/office/drawing/2014/main" id="{5F0561F9-6A32-4D60-B706-E5D89BAD73F7}"/>
            </a:ext>
          </a:extLst>
        </xdr:cNvPr>
        <xdr:cNvSpPr txBox="1"/>
      </xdr:nvSpPr>
      <xdr:spPr>
        <a:xfrm>
          <a:off x="16357600"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20501</xdr:rowOff>
    </xdr:from>
    <xdr:to>
      <xdr:col>81</xdr:col>
      <xdr:colOff>101600</xdr:colOff>
      <xdr:row>104</xdr:row>
      <xdr:rowOff>122101</xdr:rowOff>
    </xdr:to>
    <xdr:sp macro="" textlink="">
      <xdr:nvSpPr>
        <xdr:cNvPr id="874" name="楕円 873">
          <a:extLst>
            <a:ext uri="{FF2B5EF4-FFF2-40B4-BE49-F238E27FC236}">
              <a16:creationId xmlns:a16="http://schemas.microsoft.com/office/drawing/2014/main" id="{420088C9-C4E3-4C14-BE48-4BD1180AA513}"/>
            </a:ext>
          </a:extLst>
        </xdr:cNvPr>
        <xdr:cNvSpPr/>
      </xdr:nvSpPr>
      <xdr:spPr>
        <a:xfrm>
          <a:off x="15430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71301</xdr:rowOff>
    </xdr:from>
    <xdr:to>
      <xdr:col>85</xdr:col>
      <xdr:colOff>127000</xdr:colOff>
      <xdr:row>104</xdr:row>
      <xdr:rowOff>100693</xdr:rowOff>
    </xdr:to>
    <xdr:cxnSp macro="">
      <xdr:nvCxnSpPr>
        <xdr:cNvPr id="875" name="直線コネクタ 874">
          <a:extLst>
            <a:ext uri="{FF2B5EF4-FFF2-40B4-BE49-F238E27FC236}">
              <a16:creationId xmlns:a16="http://schemas.microsoft.com/office/drawing/2014/main" id="{1933966B-FEF2-424D-AA24-C3B3EEBD87E7}"/>
            </a:ext>
          </a:extLst>
        </xdr:cNvPr>
        <xdr:cNvCxnSpPr/>
      </xdr:nvCxnSpPr>
      <xdr:spPr>
        <a:xfrm>
          <a:off x="15481300" y="179021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156029</xdr:rowOff>
    </xdr:from>
    <xdr:to>
      <xdr:col>76</xdr:col>
      <xdr:colOff>165100</xdr:colOff>
      <xdr:row>104</xdr:row>
      <xdr:rowOff>86179</xdr:rowOff>
    </xdr:to>
    <xdr:sp macro="" textlink="">
      <xdr:nvSpPr>
        <xdr:cNvPr id="876" name="楕円 875">
          <a:extLst>
            <a:ext uri="{FF2B5EF4-FFF2-40B4-BE49-F238E27FC236}">
              <a16:creationId xmlns:a16="http://schemas.microsoft.com/office/drawing/2014/main" id="{8B4296A2-B98A-4E29-BEB1-DF00A9616380}"/>
            </a:ext>
          </a:extLst>
        </xdr:cNvPr>
        <xdr:cNvSpPr/>
      </xdr:nvSpPr>
      <xdr:spPr>
        <a:xfrm>
          <a:off x="14541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35379</xdr:rowOff>
    </xdr:from>
    <xdr:to>
      <xdr:col>81</xdr:col>
      <xdr:colOff>50800</xdr:colOff>
      <xdr:row>104</xdr:row>
      <xdr:rowOff>71301</xdr:rowOff>
    </xdr:to>
    <xdr:cxnSp macro="">
      <xdr:nvCxnSpPr>
        <xdr:cNvPr id="877" name="直線コネクタ 876">
          <a:extLst>
            <a:ext uri="{FF2B5EF4-FFF2-40B4-BE49-F238E27FC236}">
              <a16:creationId xmlns:a16="http://schemas.microsoft.com/office/drawing/2014/main" id="{D30315E2-9A32-494B-8E11-D10B77250ED8}"/>
            </a:ext>
          </a:extLst>
        </xdr:cNvPr>
        <xdr:cNvCxnSpPr/>
      </xdr:nvCxnSpPr>
      <xdr:spPr>
        <a:xfrm>
          <a:off x="14592300" y="178661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878" name="楕円 877">
          <a:extLst>
            <a:ext uri="{FF2B5EF4-FFF2-40B4-BE49-F238E27FC236}">
              <a16:creationId xmlns:a16="http://schemas.microsoft.com/office/drawing/2014/main" id="{62C7762F-9738-4698-8A1A-B7AC87940B53}"/>
            </a:ext>
          </a:extLst>
        </xdr:cNvPr>
        <xdr:cNvSpPr/>
      </xdr:nvSpPr>
      <xdr:spPr>
        <a:xfrm>
          <a:off x="1365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104</xdr:row>
      <xdr:rowOff>35379</xdr:rowOff>
    </xdr:to>
    <xdr:cxnSp macro="">
      <xdr:nvCxnSpPr>
        <xdr:cNvPr id="879" name="直線コネクタ 878">
          <a:extLst>
            <a:ext uri="{FF2B5EF4-FFF2-40B4-BE49-F238E27FC236}">
              <a16:creationId xmlns:a16="http://schemas.microsoft.com/office/drawing/2014/main" id="{89CA3496-4CEA-4BBF-AA01-501DCC3D7227}"/>
            </a:ext>
          </a:extLst>
        </xdr:cNvPr>
        <xdr:cNvCxnSpPr/>
      </xdr:nvCxnSpPr>
      <xdr:spPr>
        <a:xfrm>
          <a:off x="13703300" y="1777963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38463</xdr:rowOff>
    </xdr:from>
    <xdr:to>
      <xdr:col>67</xdr:col>
      <xdr:colOff>101600</xdr:colOff>
      <xdr:row>103</xdr:row>
      <xdr:rowOff>140063</xdr:rowOff>
    </xdr:to>
    <xdr:sp macro="" textlink="">
      <xdr:nvSpPr>
        <xdr:cNvPr id="880" name="楕円 879">
          <a:extLst>
            <a:ext uri="{FF2B5EF4-FFF2-40B4-BE49-F238E27FC236}">
              <a16:creationId xmlns:a16="http://schemas.microsoft.com/office/drawing/2014/main" id="{7BA9AACB-80DC-4D86-A8BF-2512A7F4A4AF}"/>
            </a:ext>
          </a:extLst>
        </xdr:cNvPr>
        <xdr:cNvSpPr/>
      </xdr:nvSpPr>
      <xdr:spPr>
        <a:xfrm>
          <a:off x="12763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89263</xdr:rowOff>
    </xdr:from>
    <xdr:to>
      <xdr:col>71</xdr:col>
      <xdr:colOff>177800</xdr:colOff>
      <xdr:row>103</xdr:row>
      <xdr:rowOff>120287</xdr:rowOff>
    </xdr:to>
    <xdr:cxnSp macro="">
      <xdr:nvCxnSpPr>
        <xdr:cNvPr id="881" name="直線コネクタ 880">
          <a:extLst>
            <a:ext uri="{FF2B5EF4-FFF2-40B4-BE49-F238E27FC236}">
              <a16:creationId xmlns:a16="http://schemas.microsoft.com/office/drawing/2014/main" id="{EA2FB9F9-3BCE-4067-A11F-EE7FA593656A}"/>
            </a:ext>
          </a:extLst>
        </xdr:cNvPr>
        <xdr:cNvCxnSpPr/>
      </xdr:nvCxnSpPr>
      <xdr:spPr>
        <a:xfrm>
          <a:off x="12814300" y="177486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2" name="n_1aveValue【庁舎】&#10;有形固定資産減価償却率">
          <a:extLst>
            <a:ext uri="{FF2B5EF4-FFF2-40B4-BE49-F238E27FC236}">
              <a16:creationId xmlns:a16="http://schemas.microsoft.com/office/drawing/2014/main" id="{606F2240-B0CE-4A7A-B2CE-D4DB10B81F31}"/>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3" name="n_2aveValue【庁舎】&#10;有形固定資産減価償却率">
          <a:extLst>
            <a:ext uri="{FF2B5EF4-FFF2-40B4-BE49-F238E27FC236}">
              <a16:creationId xmlns:a16="http://schemas.microsoft.com/office/drawing/2014/main" id="{A96119A9-B177-438D-832A-553E845ED441}"/>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84" name="n_3aveValue【庁舎】&#10;有形固定資産減価償却率">
          <a:extLst>
            <a:ext uri="{FF2B5EF4-FFF2-40B4-BE49-F238E27FC236}">
              <a16:creationId xmlns:a16="http://schemas.microsoft.com/office/drawing/2014/main" id="{7120F483-7660-48A6-9BC3-0292C2743213}"/>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5" name="n_4aveValue【庁舎】&#10;有形固定資産減価償却率">
          <a:extLst>
            <a:ext uri="{FF2B5EF4-FFF2-40B4-BE49-F238E27FC236}">
              <a16:creationId xmlns:a16="http://schemas.microsoft.com/office/drawing/2014/main" id="{64C36F77-2714-4366-A12C-471A1D56E502}"/>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113228</xdr:rowOff>
    </xdr:from>
    <xdr:ext cx="405111" cy="259045"/>
    <xdr:sp macro="" textlink="">
      <xdr:nvSpPr>
        <xdr:cNvPr id="886" name="n_1mainValue【庁舎】&#10;有形固定資産減価償却率">
          <a:extLst>
            <a:ext uri="{FF2B5EF4-FFF2-40B4-BE49-F238E27FC236}">
              <a16:creationId xmlns:a16="http://schemas.microsoft.com/office/drawing/2014/main" id="{56F9A3E4-F58C-47AD-872D-FA23986F9E6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102706</xdr:rowOff>
    </xdr:from>
    <xdr:ext cx="405111" cy="259045"/>
    <xdr:sp macro="" textlink="">
      <xdr:nvSpPr>
        <xdr:cNvPr id="887" name="n_2mainValue【庁舎】&#10;有形固定資産減価償却率">
          <a:extLst>
            <a:ext uri="{FF2B5EF4-FFF2-40B4-BE49-F238E27FC236}">
              <a16:creationId xmlns:a16="http://schemas.microsoft.com/office/drawing/2014/main" id="{92CB45DC-2043-48D8-AAE9-1CD8D99EC5EB}"/>
            </a:ext>
          </a:extLst>
        </xdr:cNvPr>
        <xdr:cNvSpPr txBox="1"/>
      </xdr:nvSpPr>
      <xdr:spPr>
        <a:xfrm>
          <a:off x="14389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16164</xdr:rowOff>
    </xdr:from>
    <xdr:ext cx="405111" cy="259045"/>
    <xdr:sp macro="" textlink="">
      <xdr:nvSpPr>
        <xdr:cNvPr id="888" name="n_3mainValue【庁舎】&#10;有形固定資産減価償却率">
          <a:extLst>
            <a:ext uri="{FF2B5EF4-FFF2-40B4-BE49-F238E27FC236}">
              <a16:creationId xmlns:a16="http://schemas.microsoft.com/office/drawing/2014/main" id="{10627577-6404-4AB9-9764-19BD55E16B7A}"/>
            </a:ext>
          </a:extLst>
        </xdr:cNvPr>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156590</xdr:rowOff>
    </xdr:from>
    <xdr:ext cx="405111" cy="259045"/>
    <xdr:sp macro="" textlink="">
      <xdr:nvSpPr>
        <xdr:cNvPr id="889" name="n_4mainValue【庁舎】&#10;有形固定資産減価償却率">
          <a:extLst>
            <a:ext uri="{FF2B5EF4-FFF2-40B4-BE49-F238E27FC236}">
              <a16:creationId xmlns:a16="http://schemas.microsoft.com/office/drawing/2014/main" id="{37C5CA72-524C-4A4D-9E08-76C4053BC8C8}"/>
            </a:ext>
          </a:extLst>
        </xdr:cNvPr>
        <xdr:cNvSpPr txBox="1"/>
      </xdr:nvSpPr>
      <xdr:spPr>
        <a:xfrm>
          <a:off x="12611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313EB1BE-D877-4E80-B54D-2C53DA39E2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34EBA808-719C-4F78-A1CB-5FB6F84F78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9C6A3584-F4CB-4F45-B9BF-437D21DB90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E68AFDC9-B392-495F-9069-41BD9B7D31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2BA51A26-F0E8-40B8-9A53-7D313BA6A1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FF1DFAFD-9522-4D10-90AC-56A9FBE8828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E8B53A53-302E-4084-844C-08EDCF6041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C14566E7-6218-492A-A150-847F505507A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11D7B182-11FC-4DE8-9865-A39BB6334A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DBB38B75-91A8-473C-B18A-AC431641C8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0" name="直線コネクタ 899">
          <a:extLst>
            <a:ext uri="{FF2B5EF4-FFF2-40B4-BE49-F238E27FC236}">
              <a16:creationId xmlns:a16="http://schemas.microsoft.com/office/drawing/2014/main" id="{C4BDB58E-7A68-4D26-9BD3-9C4B3DDBF12A}"/>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1" name="テキスト ボックス 900">
          <a:extLst>
            <a:ext uri="{FF2B5EF4-FFF2-40B4-BE49-F238E27FC236}">
              <a16:creationId xmlns:a16="http://schemas.microsoft.com/office/drawing/2014/main" id="{057371A0-A1AA-40F5-BCFA-B55D6302845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2" name="直線コネクタ 901">
          <a:extLst>
            <a:ext uri="{FF2B5EF4-FFF2-40B4-BE49-F238E27FC236}">
              <a16:creationId xmlns:a16="http://schemas.microsoft.com/office/drawing/2014/main" id="{5E9A5183-DB0B-43A0-BF03-6A940F18316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3" name="テキスト ボックス 902">
          <a:extLst>
            <a:ext uri="{FF2B5EF4-FFF2-40B4-BE49-F238E27FC236}">
              <a16:creationId xmlns:a16="http://schemas.microsoft.com/office/drawing/2014/main" id="{36B7FD27-C750-4E0C-B99D-AEBF78AF4C1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4" name="直線コネクタ 903">
          <a:extLst>
            <a:ext uri="{FF2B5EF4-FFF2-40B4-BE49-F238E27FC236}">
              <a16:creationId xmlns:a16="http://schemas.microsoft.com/office/drawing/2014/main" id="{7F101A8F-8FBD-4AA4-9D73-DA95F4847E0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5" name="テキスト ボックス 904">
          <a:extLst>
            <a:ext uri="{FF2B5EF4-FFF2-40B4-BE49-F238E27FC236}">
              <a16:creationId xmlns:a16="http://schemas.microsoft.com/office/drawing/2014/main" id="{120251FA-971A-418F-86B5-88B1B91ADC3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412FE1B6-44D4-4421-A0AD-2D2BECBD0EB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165088D3-6D7F-4CDD-AAD5-05DB05DBC7E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8" name="直線コネクタ 907">
          <a:extLst>
            <a:ext uri="{FF2B5EF4-FFF2-40B4-BE49-F238E27FC236}">
              <a16:creationId xmlns:a16="http://schemas.microsoft.com/office/drawing/2014/main" id="{F59CFC32-16B9-46FA-942E-A7C45D34AA03}"/>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9" name="テキスト ボックス 908">
          <a:extLst>
            <a:ext uri="{FF2B5EF4-FFF2-40B4-BE49-F238E27FC236}">
              <a16:creationId xmlns:a16="http://schemas.microsoft.com/office/drawing/2014/main" id="{152032C9-3D0B-4BFE-9A9E-B2391F12CD3D}"/>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a:extLst>
            <a:ext uri="{FF2B5EF4-FFF2-40B4-BE49-F238E27FC236}">
              <a16:creationId xmlns:a16="http://schemas.microsoft.com/office/drawing/2014/main" id="{B84D83F9-C7EE-4FB7-A387-ACA167A79DB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a:extLst>
            <a:ext uri="{FF2B5EF4-FFF2-40B4-BE49-F238E27FC236}">
              <a16:creationId xmlns:a16="http://schemas.microsoft.com/office/drawing/2014/main" id="{E121E1D5-F7D3-4F0C-BC8D-08B0F51BD55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2" name="直線コネクタ 911">
          <a:extLst>
            <a:ext uri="{FF2B5EF4-FFF2-40B4-BE49-F238E27FC236}">
              <a16:creationId xmlns:a16="http://schemas.microsoft.com/office/drawing/2014/main" id="{C35C78D1-5F13-4988-9FA7-73667C840A98}"/>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3" name="テキスト ボックス 912">
          <a:extLst>
            <a:ext uri="{FF2B5EF4-FFF2-40B4-BE49-F238E27FC236}">
              <a16:creationId xmlns:a16="http://schemas.microsoft.com/office/drawing/2014/main" id="{A0C982EC-4FA2-4ABB-A2DB-3BAC4EA38E05}"/>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79D4A96B-3121-4D64-9B90-FB9C83AF52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50E89F87-12F0-4F34-9939-5BB9847A7C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817EC565-B2FB-4BD1-B72D-70497FFF98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17" name="直線コネクタ 916">
          <a:extLst>
            <a:ext uri="{FF2B5EF4-FFF2-40B4-BE49-F238E27FC236}">
              <a16:creationId xmlns:a16="http://schemas.microsoft.com/office/drawing/2014/main" id="{DE63355E-9F3C-4057-AC82-5670D39136EB}"/>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8" name="【庁舎】&#10;一人当たり面積最小値テキスト">
          <a:extLst>
            <a:ext uri="{FF2B5EF4-FFF2-40B4-BE49-F238E27FC236}">
              <a16:creationId xmlns:a16="http://schemas.microsoft.com/office/drawing/2014/main" id="{7ECF51A1-13B5-4256-82E6-72372CFAB713}"/>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9" name="直線コネクタ 918">
          <a:extLst>
            <a:ext uri="{FF2B5EF4-FFF2-40B4-BE49-F238E27FC236}">
              <a16:creationId xmlns:a16="http://schemas.microsoft.com/office/drawing/2014/main" id="{C0F5B1F4-27AC-4990-88D4-E8C02BDAB445}"/>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0" name="【庁舎】&#10;一人当たり面積最大値テキスト">
          <a:extLst>
            <a:ext uri="{FF2B5EF4-FFF2-40B4-BE49-F238E27FC236}">
              <a16:creationId xmlns:a16="http://schemas.microsoft.com/office/drawing/2014/main" id="{6026311A-262A-4EC9-97F6-8C7E1102E5C3}"/>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1" name="直線コネクタ 920">
          <a:extLst>
            <a:ext uri="{FF2B5EF4-FFF2-40B4-BE49-F238E27FC236}">
              <a16:creationId xmlns:a16="http://schemas.microsoft.com/office/drawing/2014/main" id="{0F8FCAE9-BD04-4720-AFA0-415D879F0EDD}"/>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2" name="【庁舎】&#10;一人当たり面積平均値テキスト">
          <a:extLst>
            <a:ext uri="{FF2B5EF4-FFF2-40B4-BE49-F238E27FC236}">
              <a16:creationId xmlns:a16="http://schemas.microsoft.com/office/drawing/2014/main" id="{143D51F2-D4FB-4090-90E9-DF15B4A1DCBB}"/>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3" name="フローチャート: 判断 922">
          <a:extLst>
            <a:ext uri="{FF2B5EF4-FFF2-40B4-BE49-F238E27FC236}">
              <a16:creationId xmlns:a16="http://schemas.microsoft.com/office/drawing/2014/main" id="{6AFB28FF-D14E-4A41-8161-BD470FF70C8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24" name="フローチャート: 判断 923">
          <a:extLst>
            <a:ext uri="{FF2B5EF4-FFF2-40B4-BE49-F238E27FC236}">
              <a16:creationId xmlns:a16="http://schemas.microsoft.com/office/drawing/2014/main" id="{445AE621-D9F5-44CE-9EAE-0FC0550609F4}"/>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25" name="フローチャート: 判断 924">
          <a:extLst>
            <a:ext uri="{FF2B5EF4-FFF2-40B4-BE49-F238E27FC236}">
              <a16:creationId xmlns:a16="http://schemas.microsoft.com/office/drawing/2014/main" id="{DAA6201D-29FD-43DC-BF06-E09A3D845D71}"/>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26" name="フローチャート: 判断 925">
          <a:extLst>
            <a:ext uri="{FF2B5EF4-FFF2-40B4-BE49-F238E27FC236}">
              <a16:creationId xmlns:a16="http://schemas.microsoft.com/office/drawing/2014/main" id="{C9FE2249-0605-40BB-9C25-594D7362092F}"/>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27" name="フローチャート: 判断 926">
          <a:extLst>
            <a:ext uri="{FF2B5EF4-FFF2-40B4-BE49-F238E27FC236}">
              <a16:creationId xmlns:a16="http://schemas.microsoft.com/office/drawing/2014/main" id="{B19C8EC2-50B7-4821-A462-81D8B7894B36}"/>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17E6D8B-BFF8-4E7A-B93A-A6D418267F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313C3F7-1853-44D7-B97B-05CD5532FC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A1FE9F0-E682-49A7-AA8C-C1982AA8DB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95679B1-E71C-4463-80FC-CAAC5BF44A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0B6B5E9-07A8-49E9-8617-52C967168D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32544</xdr:rowOff>
    </xdr:from>
    <xdr:to>
      <xdr:col>116</xdr:col>
      <xdr:colOff>114300</xdr:colOff>
      <xdr:row>104</xdr:row>
      <xdr:rowOff>134144</xdr:rowOff>
    </xdr:to>
    <xdr:sp macro="" textlink="">
      <xdr:nvSpPr>
        <xdr:cNvPr id="933" name="楕円 932">
          <a:extLst>
            <a:ext uri="{FF2B5EF4-FFF2-40B4-BE49-F238E27FC236}">
              <a16:creationId xmlns:a16="http://schemas.microsoft.com/office/drawing/2014/main" id="{6E1C7994-839C-4438-8627-91F6D38E197B}"/>
            </a:ext>
          </a:extLst>
        </xdr:cNvPr>
        <xdr:cNvSpPr/>
      </xdr:nvSpPr>
      <xdr:spPr>
        <a:xfrm>
          <a:off x="22110700" y="178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55421</xdr:rowOff>
    </xdr:from>
    <xdr:ext cx="469744" cy="259045"/>
    <xdr:sp macro="" textlink="">
      <xdr:nvSpPr>
        <xdr:cNvPr id="934" name="【庁舎】&#10;一人当たり面積該当値テキスト">
          <a:extLst>
            <a:ext uri="{FF2B5EF4-FFF2-40B4-BE49-F238E27FC236}">
              <a16:creationId xmlns:a16="http://schemas.microsoft.com/office/drawing/2014/main" id="{9D33FAD3-118E-475E-B6E5-711A1A45F37D}"/>
            </a:ext>
          </a:extLst>
        </xdr:cNvPr>
        <xdr:cNvSpPr txBox="1"/>
      </xdr:nvSpPr>
      <xdr:spPr>
        <a:xfrm>
          <a:off x="22199600" y="1771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49688</xdr:rowOff>
    </xdr:from>
    <xdr:to>
      <xdr:col>112</xdr:col>
      <xdr:colOff>38100</xdr:colOff>
      <xdr:row>104</xdr:row>
      <xdr:rowOff>151288</xdr:rowOff>
    </xdr:to>
    <xdr:sp macro="" textlink="">
      <xdr:nvSpPr>
        <xdr:cNvPr id="935" name="楕円 934">
          <a:extLst>
            <a:ext uri="{FF2B5EF4-FFF2-40B4-BE49-F238E27FC236}">
              <a16:creationId xmlns:a16="http://schemas.microsoft.com/office/drawing/2014/main" id="{7BFD6228-71DE-45B2-9E40-89264C17EF0B}"/>
            </a:ext>
          </a:extLst>
        </xdr:cNvPr>
        <xdr:cNvSpPr/>
      </xdr:nvSpPr>
      <xdr:spPr>
        <a:xfrm>
          <a:off x="21272500" y="178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83344</xdr:rowOff>
    </xdr:from>
    <xdr:to>
      <xdr:col>116</xdr:col>
      <xdr:colOff>63500</xdr:colOff>
      <xdr:row>104</xdr:row>
      <xdr:rowOff>100488</xdr:rowOff>
    </xdr:to>
    <xdr:cxnSp macro="">
      <xdr:nvCxnSpPr>
        <xdr:cNvPr id="936" name="直線コネクタ 935">
          <a:extLst>
            <a:ext uri="{FF2B5EF4-FFF2-40B4-BE49-F238E27FC236}">
              <a16:creationId xmlns:a16="http://schemas.microsoft.com/office/drawing/2014/main" id="{983F94D2-71D0-4AC4-9DE1-ECB285BC394A}"/>
            </a:ext>
          </a:extLst>
        </xdr:cNvPr>
        <xdr:cNvCxnSpPr/>
      </xdr:nvCxnSpPr>
      <xdr:spPr>
        <a:xfrm flipV="1">
          <a:off x="21323300" y="17914144"/>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62548</xdr:rowOff>
    </xdr:from>
    <xdr:to>
      <xdr:col>107</xdr:col>
      <xdr:colOff>101600</xdr:colOff>
      <xdr:row>104</xdr:row>
      <xdr:rowOff>164148</xdr:rowOff>
    </xdr:to>
    <xdr:sp macro="" textlink="">
      <xdr:nvSpPr>
        <xdr:cNvPr id="937" name="楕円 936">
          <a:extLst>
            <a:ext uri="{FF2B5EF4-FFF2-40B4-BE49-F238E27FC236}">
              <a16:creationId xmlns:a16="http://schemas.microsoft.com/office/drawing/2014/main" id="{B415DC7C-7373-4A55-B799-555434E5C06E}"/>
            </a:ext>
          </a:extLst>
        </xdr:cNvPr>
        <xdr:cNvSpPr/>
      </xdr:nvSpPr>
      <xdr:spPr>
        <a:xfrm>
          <a:off x="20383500" y="178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100488</xdr:rowOff>
    </xdr:from>
    <xdr:to>
      <xdr:col>111</xdr:col>
      <xdr:colOff>177800</xdr:colOff>
      <xdr:row>104</xdr:row>
      <xdr:rowOff>113348</xdr:rowOff>
    </xdr:to>
    <xdr:cxnSp macro="">
      <xdr:nvCxnSpPr>
        <xdr:cNvPr id="938" name="直線コネクタ 937">
          <a:extLst>
            <a:ext uri="{FF2B5EF4-FFF2-40B4-BE49-F238E27FC236}">
              <a16:creationId xmlns:a16="http://schemas.microsoft.com/office/drawing/2014/main" id="{E10436EC-B3C1-491E-87D7-49361A892E2B}"/>
            </a:ext>
          </a:extLst>
        </xdr:cNvPr>
        <xdr:cNvCxnSpPr/>
      </xdr:nvCxnSpPr>
      <xdr:spPr>
        <a:xfrm flipV="1">
          <a:off x="20434300" y="17931288"/>
          <a:ext cx="8890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75406</xdr:rowOff>
    </xdr:from>
    <xdr:to>
      <xdr:col>102</xdr:col>
      <xdr:colOff>165100</xdr:colOff>
      <xdr:row>105</xdr:row>
      <xdr:rowOff>5556</xdr:rowOff>
    </xdr:to>
    <xdr:sp macro="" textlink="">
      <xdr:nvSpPr>
        <xdr:cNvPr id="939" name="楕円 938">
          <a:extLst>
            <a:ext uri="{FF2B5EF4-FFF2-40B4-BE49-F238E27FC236}">
              <a16:creationId xmlns:a16="http://schemas.microsoft.com/office/drawing/2014/main" id="{895E6851-7275-4897-99AB-60848B87AF21}"/>
            </a:ext>
          </a:extLst>
        </xdr:cNvPr>
        <xdr:cNvSpPr/>
      </xdr:nvSpPr>
      <xdr:spPr>
        <a:xfrm>
          <a:off x="19494500" y="1790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113348</xdr:rowOff>
    </xdr:from>
    <xdr:to>
      <xdr:col>107</xdr:col>
      <xdr:colOff>50800</xdr:colOff>
      <xdr:row>104</xdr:row>
      <xdr:rowOff>126206</xdr:rowOff>
    </xdr:to>
    <xdr:cxnSp macro="">
      <xdr:nvCxnSpPr>
        <xdr:cNvPr id="940" name="直線コネクタ 939">
          <a:extLst>
            <a:ext uri="{FF2B5EF4-FFF2-40B4-BE49-F238E27FC236}">
              <a16:creationId xmlns:a16="http://schemas.microsoft.com/office/drawing/2014/main" id="{CDD9FBF6-53BB-4CFC-AA59-1A6A488EE8C5}"/>
            </a:ext>
          </a:extLst>
        </xdr:cNvPr>
        <xdr:cNvCxnSpPr/>
      </xdr:nvCxnSpPr>
      <xdr:spPr>
        <a:xfrm flipV="1">
          <a:off x="19545300" y="17944148"/>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88264</xdr:rowOff>
    </xdr:from>
    <xdr:to>
      <xdr:col>98</xdr:col>
      <xdr:colOff>38100</xdr:colOff>
      <xdr:row>105</xdr:row>
      <xdr:rowOff>18414</xdr:rowOff>
    </xdr:to>
    <xdr:sp macro="" textlink="">
      <xdr:nvSpPr>
        <xdr:cNvPr id="941" name="楕円 940">
          <a:extLst>
            <a:ext uri="{FF2B5EF4-FFF2-40B4-BE49-F238E27FC236}">
              <a16:creationId xmlns:a16="http://schemas.microsoft.com/office/drawing/2014/main" id="{6539C1D1-C887-4A88-A292-8F4D0E66BEF7}"/>
            </a:ext>
          </a:extLst>
        </xdr:cNvPr>
        <xdr:cNvSpPr/>
      </xdr:nvSpPr>
      <xdr:spPr>
        <a:xfrm>
          <a:off x="18605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126206</xdr:rowOff>
    </xdr:from>
    <xdr:to>
      <xdr:col>102</xdr:col>
      <xdr:colOff>114300</xdr:colOff>
      <xdr:row>104</xdr:row>
      <xdr:rowOff>139064</xdr:rowOff>
    </xdr:to>
    <xdr:cxnSp macro="">
      <xdr:nvCxnSpPr>
        <xdr:cNvPr id="942" name="直線コネクタ 941">
          <a:extLst>
            <a:ext uri="{FF2B5EF4-FFF2-40B4-BE49-F238E27FC236}">
              <a16:creationId xmlns:a16="http://schemas.microsoft.com/office/drawing/2014/main" id="{70342E96-C2E5-4FC8-B088-B3CA01417D10}"/>
            </a:ext>
          </a:extLst>
        </xdr:cNvPr>
        <xdr:cNvCxnSpPr/>
      </xdr:nvCxnSpPr>
      <xdr:spPr>
        <a:xfrm flipV="1">
          <a:off x="18656300" y="17957006"/>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3" name="n_1aveValue【庁舎】&#10;一人当たり面積">
          <a:extLst>
            <a:ext uri="{FF2B5EF4-FFF2-40B4-BE49-F238E27FC236}">
              <a16:creationId xmlns:a16="http://schemas.microsoft.com/office/drawing/2014/main" id="{D4DDE3D6-14DC-4276-BB59-B7A2D7993F08}"/>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44" name="n_2aveValue【庁舎】&#10;一人当たり面積">
          <a:extLst>
            <a:ext uri="{FF2B5EF4-FFF2-40B4-BE49-F238E27FC236}">
              <a16:creationId xmlns:a16="http://schemas.microsoft.com/office/drawing/2014/main" id="{391CDD3A-09FD-4F5D-8832-205394926F16}"/>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45" name="n_3aveValue【庁舎】&#10;一人当たり面積">
          <a:extLst>
            <a:ext uri="{FF2B5EF4-FFF2-40B4-BE49-F238E27FC236}">
              <a16:creationId xmlns:a16="http://schemas.microsoft.com/office/drawing/2014/main" id="{AF994412-9D7A-407E-BF8C-EB58F96FD769}"/>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46" name="n_4aveValue【庁舎】&#10;一人当たり面積">
          <a:extLst>
            <a:ext uri="{FF2B5EF4-FFF2-40B4-BE49-F238E27FC236}">
              <a16:creationId xmlns:a16="http://schemas.microsoft.com/office/drawing/2014/main" id="{4AF591AA-A56F-418F-BF5A-A2FF6CEFFA2F}"/>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167815</xdr:rowOff>
    </xdr:from>
    <xdr:ext cx="469744" cy="259045"/>
    <xdr:sp macro="" textlink="">
      <xdr:nvSpPr>
        <xdr:cNvPr id="947" name="n_1mainValue【庁舎】&#10;一人当たり面積">
          <a:extLst>
            <a:ext uri="{FF2B5EF4-FFF2-40B4-BE49-F238E27FC236}">
              <a16:creationId xmlns:a16="http://schemas.microsoft.com/office/drawing/2014/main" id="{75B216BA-A156-4BF8-B806-7B5884C0BA59}"/>
            </a:ext>
          </a:extLst>
        </xdr:cNvPr>
        <xdr:cNvSpPr txBox="1"/>
      </xdr:nvSpPr>
      <xdr:spPr>
        <a:xfrm>
          <a:off x="21075727" y="176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9225</xdr:rowOff>
    </xdr:from>
    <xdr:ext cx="469744" cy="259045"/>
    <xdr:sp macro="" textlink="">
      <xdr:nvSpPr>
        <xdr:cNvPr id="948" name="n_2mainValue【庁舎】&#10;一人当たり面積">
          <a:extLst>
            <a:ext uri="{FF2B5EF4-FFF2-40B4-BE49-F238E27FC236}">
              <a16:creationId xmlns:a16="http://schemas.microsoft.com/office/drawing/2014/main" id="{C22A66C6-808A-4DC8-B8F3-A472E6F5FEE0}"/>
            </a:ext>
          </a:extLst>
        </xdr:cNvPr>
        <xdr:cNvSpPr txBox="1"/>
      </xdr:nvSpPr>
      <xdr:spPr>
        <a:xfrm>
          <a:off x="20199427" y="1766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22083</xdr:rowOff>
    </xdr:from>
    <xdr:ext cx="469744" cy="259045"/>
    <xdr:sp macro="" textlink="">
      <xdr:nvSpPr>
        <xdr:cNvPr id="949" name="n_3mainValue【庁舎】&#10;一人当たり面積">
          <a:extLst>
            <a:ext uri="{FF2B5EF4-FFF2-40B4-BE49-F238E27FC236}">
              <a16:creationId xmlns:a16="http://schemas.microsoft.com/office/drawing/2014/main" id="{06C39715-6B16-43FB-BD9B-2990CE7E4CCF}"/>
            </a:ext>
          </a:extLst>
        </xdr:cNvPr>
        <xdr:cNvSpPr txBox="1"/>
      </xdr:nvSpPr>
      <xdr:spPr>
        <a:xfrm>
          <a:off x="19310427" y="1768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34941</xdr:rowOff>
    </xdr:from>
    <xdr:ext cx="469744" cy="259045"/>
    <xdr:sp macro="" textlink="">
      <xdr:nvSpPr>
        <xdr:cNvPr id="950" name="n_4mainValue【庁舎】&#10;一人当たり面積">
          <a:extLst>
            <a:ext uri="{FF2B5EF4-FFF2-40B4-BE49-F238E27FC236}">
              <a16:creationId xmlns:a16="http://schemas.microsoft.com/office/drawing/2014/main" id="{837A8D1C-65C9-43C5-B9C7-539AC6558B47}"/>
            </a:ext>
          </a:extLst>
        </xdr:cNvPr>
        <xdr:cNvSpPr txBox="1"/>
      </xdr:nvSpPr>
      <xdr:spPr>
        <a:xfrm>
          <a:off x="184214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4018D7-CBFE-4E37-8861-82D45CC621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1167DBE0-851B-43E1-835D-A621C5BD96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1D47AEF8-1328-4EA6-AD1F-791F3ED213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類似団体を⽐較して特に有形固定資産償却率が高くなっている施設は、市民体育館・市営プール・</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市⺠会館である。</a:t>
          </a:r>
          <a:r>
            <a:rPr kumimoji="1" lang="ja-JP" altLang="en-US"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年度においては消防施設・庁舎も類似団体内平均を超えてきており、</a:t>
          </a:r>
          <a:r>
            <a:rPr kumimoji="1" lang="ja-JP" altLang="ja-JP" sz="1100">
              <a:solidFill>
                <a:schemeClr val="dk1"/>
              </a:solidFill>
              <a:effectLst/>
              <a:latin typeface="+mn-lt"/>
              <a:ea typeface="+mn-ea"/>
              <a:cs typeface="+mn-cs"/>
            </a:rPr>
            <a:t>全体的な施設の更新・統廃合・⻑寿命化など平成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年度に策定した各施設の個別計画に基づき老朽化対策に取り組んでいくこととなる。今後も、有形固定資産償却率の上昇している施設等優先順位を定め、個別計画に基づき対策を講じる。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44D256C-95FC-42D4-AAA9-15BF0687276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BDDCF28-EEDF-439C-BEF8-965DCE19DF0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97E8B29-0EEC-4F2B-B945-7418836DBA4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AB125C3-2564-4349-A1EF-5BCD05669FE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300E3AB-432F-45F5-9DF0-79E0EDD9EC6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30173C9-8E6C-458B-92C3-E64FE4AED32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9549F90-595C-4320-9F24-FB6BAC1124F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534201C-D617-4772-9D52-D4F858E3E47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B80BDFA-99A4-46D3-8B22-60DEA5001A4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D72B486-804C-4BE0-A32C-0DCD00C3F88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6122830-6127-4877-84D1-BFBEB9C0C62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4FD9F32-163C-42B9-A6BF-36A1A01C141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ACEA9F8-1DEF-4BA2-BA76-F0E7156F835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84B3E1A-8EDC-4852-AE13-ED1EE452987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491A703-521A-4413-91C2-3A5B600B5DF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1BDF275-22D3-4559-B3A4-9B795DA9C4D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1AA9709-E7DB-451F-A7B0-058CFF5F997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A4CA569-051A-49C1-B969-246BC94F688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418E1CD-E64B-400F-A740-547306AF560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3153735-BF8F-46BD-A735-9C4C1358C6A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B8CCD0C-FC46-4B86-BA4B-4E1F79FEFBA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5D385E5-A221-48F3-A1DC-61D7E8A2FB5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40B1BD2-B5B1-4EDD-895C-52ADAD1358A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D3985F2-0F9A-407E-B0D2-31D9E1E1E844}"/>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2A631AD-FECA-4C06-90A0-8FF582A1D09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D03C324-7256-4483-9B49-8A00B0EF4F8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6DD8167-BBE7-461A-96EB-B5297E05A87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221DCDD-1FA1-4941-B303-1AF40FCE2EA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E4C7A52-53A8-459E-B6D0-9390BA97EAC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5F097DA-0706-4546-8AFB-C12296FBE7E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3C1C37C-BAF4-42A5-9D53-5E46878C2F1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59437B4-38F1-44C5-9DB0-35461122998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475379D-135E-45B7-A427-4C5FCA09113C}"/>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03D8B2C-7C98-4563-8D48-ADFFB1D507B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EBCB7B8-3A15-4FB0-9173-B4D4249763E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898B603-B61D-4C37-A903-DE4A3687891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79EF124-BB56-45EC-930D-6960CC1F70D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006EA52-57A7-4CEC-B2A7-613A7DCCBA0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17E4B2C-E7D6-4D0D-A28D-745DBB0F53E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BA68C69-1D70-4D00-8437-B3663B43CCD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74841BB-AD9C-4C62-A33E-67B499FC8AE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6843560-B835-4A92-B177-30AB10BABC0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43E0BC1-12B0-4BED-8CF0-DCAC4BABDB4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408B22A-E2FC-4214-A170-389152B71B7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F536084-C01E-44BD-8527-FF7C48B1BDA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115ACF9-9AD6-426C-A30D-1848B1C9785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B09DC79-F1C4-483C-93CB-E8FA6B537D1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人口の減少や全国平均を上回る高齢化率（令和４年末</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39.19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加え、市内に中心となる産業がないこと等により、財政基盤が弱く、類似団体平均を下回っている。今後も行政評価による事業の見直しを行い、費用対効果を見定めるとともに、ふるさと納税の推進や市有財産の利活用による自主財源の確保を図る。また、第</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次長期振興計画に沿った形で施策の重点化・効率化に努め、活気あるまちづくりを展開しつつ財政の健全化を図る。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3A25063-F5F2-47E2-966E-EC45520DE3A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4F4733A-BFCC-4563-865C-E8D0DC782FA3}"/>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99D05B14-06E3-4524-9B87-9C5146BE670A}"/>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128E61BE-50A2-47AF-A925-2E8705260EFC}"/>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3E7BADBA-10F4-4092-A148-9EF66B68EDB8}"/>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DBCEB6D7-8A7B-43E1-A3B6-25DA567470C2}"/>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98F48C08-F5E8-4E67-A7E0-340CD8574B82}"/>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2DCC4409-4D3C-47D1-9EF2-BC6FCACD1A56}"/>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5431E0B0-ABA1-40AA-9BBE-FF6734402829}"/>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68B3E604-0AC7-430B-8C93-1C22572100F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24CD1744-21AA-4EF8-9C94-92FF13BDDA3B}"/>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5DC23922-1635-4768-84C5-379FED767CA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DE3B733C-12C7-48BE-A58C-79B1820F857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C03C379C-0773-4B6D-BFAE-4B30F0A5D89D}"/>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19E98FB3-3F45-4B70-B453-4191E9BDB97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380D3A84-EC5A-4EE5-AC4D-0EBC1D1826E8}"/>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25EDB84B-CC18-4B4A-BC0E-D7BBF39B0A8F}"/>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2E234625-8D44-47BE-87C2-A54D05E2D4BE}"/>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360F399F-4009-4B51-A63D-2864213D54D1}"/>
            </a:ext>
          </a:extLst>
        </xdr:cNvPr>
        <xdr:cNvCxnSpPr/>
      </xdr:nvCxnSpPr>
      <xdr:spPr>
        <a:xfrm>
          <a:off x="4114800" y="7539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47D6BDE2-53C5-488F-BC20-87ECF7A7A973}"/>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C3A17A96-272D-42BD-AE01-4742C09D9A1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E9753C2B-BDED-4CB2-97A5-BE800B785251}"/>
            </a:ext>
          </a:extLst>
        </xdr:cNvPr>
        <xdr:cNvCxnSpPr/>
      </xdr:nvCxnSpPr>
      <xdr:spPr>
        <a:xfrm>
          <a:off x="3225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CD241B5D-A3E5-4F27-AD79-339D274A2E8D}"/>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8EA435C9-32C0-42CC-ADF0-E256407DDFAC}"/>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1D32D8DD-F578-4397-AB2F-90FCF9CEE29E}"/>
            </a:ext>
          </a:extLst>
        </xdr:cNvPr>
        <xdr:cNvCxnSpPr/>
      </xdr:nvCxnSpPr>
      <xdr:spPr>
        <a:xfrm flipV="1">
          <a:off x="2336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31634C88-6E65-46E3-99CB-E4900DD98CB6}"/>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DBFC7D25-3475-4A1A-B1CC-E5E8420123C4}"/>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2A7ED9E5-04A8-4142-BFCF-3650DB1D97EA}"/>
            </a:ext>
          </a:extLst>
        </xdr:cNvPr>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DD346357-A316-4645-B6AE-DF49B88EBEE3}"/>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8B3C0860-0EAC-449F-86ED-BCEA5C8223FA}"/>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AC5CE972-B547-4D3A-A131-9693139829FC}"/>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8ECADE7E-0BCA-4F46-B58F-71CD166F9FEA}"/>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7F648DF2-8941-4180-8860-4C2CCCB35F3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DE00725-A486-40D3-A6D3-07C740C8DA8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1A64749-F74B-4540-8C6D-FDA53BDEE93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222A293-DD74-4523-9353-33A7348E625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3BF0FA2-236E-4B94-8678-BF0E7E76039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6" name="楕円 85">
          <a:extLst>
            <a:ext uri="{FF2B5EF4-FFF2-40B4-BE49-F238E27FC236}">
              <a16:creationId xmlns:a16="http://schemas.microsoft.com/office/drawing/2014/main" id="{18534C4C-D72E-4E21-A89F-046728372324}"/>
            </a:ext>
          </a:extLst>
        </xdr:cNvPr>
        <xdr:cNvSpPr/>
      </xdr:nvSpPr>
      <xdr:spPr>
        <a:xfrm>
          <a:off x="4902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88917</xdr:rowOff>
    </xdr:from>
    <xdr:ext cx="762000" cy="259045"/>
    <xdr:sp macro="" textlink="">
      <xdr:nvSpPr>
        <xdr:cNvPr id="87" name="財政力該当値テキスト">
          <a:extLst>
            <a:ext uri="{FF2B5EF4-FFF2-40B4-BE49-F238E27FC236}">
              <a16:creationId xmlns:a16="http://schemas.microsoft.com/office/drawing/2014/main" id="{F92EEFB8-0586-471D-9972-B3A8F510BC0B}"/>
            </a:ext>
          </a:extLst>
        </xdr:cNvPr>
        <xdr:cNvSpPr txBox="1"/>
      </xdr:nvSpPr>
      <xdr:spPr>
        <a:xfrm>
          <a:off x="5041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C1905E1F-0E77-439B-BECC-88D171C2134C}"/>
            </a:ext>
          </a:extLst>
        </xdr:cNvPr>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B96CA4D6-79CE-47DD-A0E3-2FDD86DA7290}"/>
            </a:ext>
          </a:extLst>
        </xdr:cNvPr>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6447C936-C806-40E3-9D96-8F33ED34A81D}"/>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7501F8E9-A657-46AB-AFEA-D811A84E0B01}"/>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72C9AD66-B3D9-41EC-B2F1-892527B72007}"/>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40D2DC17-17A0-4881-80EE-3A1367A6011D}"/>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36904F85-66FF-4D1D-8238-CA6CFF49AF1D}"/>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8006BF50-5C6D-4FF9-953E-45E5A4C7D2C8}"/>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2A6DB67A-C865-44BF-A4C7-2B83A7341D2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7E8C5079-96C1-4563-A1C7-AFFF5D54714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B217C879-807D-47F4-A2CD-449B2137EE42}"/>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1EC4C30-E4BE-4B9D-9AC3-995B85617F8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EBB37F70-BD9B-4AB2-B72F-0491D7D17C5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9F518D22-1255-46FB-8EF9-13228680D3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F1BDBDF-44AA-4DE2-9525-88DBA606565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61B4420D-B382-4C68-8142-72B304BE226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B4ED7BA-833D-4D4A-8705-92CD9497035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5A01D48-3139-4469-ABE3-ABE74C110B3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3EBC210F-6E90-489F-91CE-5D7EBA197B4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74651E20-5850-4C7D-9CEB-AA214D1EA9D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C0CCC4F8-477C-4A30-B65F-03F5E67C9B1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ポイントの増となった要因として、経常収支比率の分子である経常経費充当一般財源の新型コロナウイルス感染症対策に係る物件費（前年度比</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百万円）の増と、防災行政無線（デジタル化）設置事業に係る新たな元金償還の開始による公債費（</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百万円）の増額等により</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％の増となったことと、分母である経常一般財源等収入の地方特例交付金（△</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百万円）、地方交付税（△</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百万円）、臨時財政対策債（△</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百万円）の減額により、</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％の減となったことによるものである。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B9E9AB8C-8061-4FB3-89D2-8A107176374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41BBBA76-ED02-4E2F-8C95-66DE75A20E0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4F063B73-5A21-4859-8E22-E8DF080E590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B05868EF-1702-4A3D-AE1A-DA09A25EE761}"/>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64290157-46C2-46FF-B597-EC20150276BD}"/>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A679C0C7-9AD1-4706-8DC7-43C0D8916D2C}"/>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F99B0F0F-909C-4F2F-A2BF-1B8B7A7BA867}"/>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E6678A8-3DF9-42DA-B077-640096739F61}"/>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426DD8F8-B3D6-437A-80F2-8BE0AEC10F43}"/>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E2E3B9D7-6E59-48AA-AF11-DE2FE75AF208}"/>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539489AB-5510-4409-B689-84006DB78EB6}"/>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D79A7698-A1A9-4F21-B044-FD4FA1135C8C}"/>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AB126896-35BF-4667-B618-7EA4BC6FAB92}"/>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78D4145D-8A9B-49B6-A411-691EE585D48F}"/>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17654455-5FC6-4628-927F-BC08BE142009}"/>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44D61D8A-0116-4830-9E4F-82B5446F27F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E6FE1890-88FF-458B-A918-F0C2818B651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FC1C29DC-59AE-46B4-9432-34620591371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C48315D0-9481-4B73-A840-58BAC3F76FE8}"/>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15B881B1-7ABF-47EF-8126-28951DDFDDA2}"/>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62305E0B-B698-4104-9559-25D14A833E26}"/>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3F37ABB4-A312-4885-A953-4796CBACEAA3}"/>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8C7CC775-F4F7-4C4A-83BB-3AE4C52D09AC}"/>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55517</xdr:rowOff>
    </xdr:from>
    <xdr:to>
      <xdr:col>23</xdr:col>
      <xdr:colOff>133350</xdr:colOff>
      <xdr:row>60</xdr:row>
      <xdr:rowOff>46083</xdr:rowOff>
    </xdr:to>
    <xdr:cxnSp macro="">
      <xdr:nvCxnSpPr>
        <xdr:cNvPr id="132" name="直線コネクタ 131">
          <a:extLst>
            <a:ext uri="{FF2B5EF4-FFF2-40B4-BE49-F238E27FC236}">
              <a16:creationId xmlns:a16="http://schemas.microsoft.com/office/drawing/2014/main" id="{3583C870-F977-4335-85A8-F9296FAB3E0E}"/>
            </a:ext>
          </a:extLst>
        </xdr:cNvPr>
        <xdr:cNvCxnSpPr/>
      </xdr:nvCxnSpPr>
      <xdr:spPr>
        <a:xfrm>
          <a:off x="4114800" y="10171067"/>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B84D3191-CEBD-4D7E-B2DF-9B2A34DFD41C}"/>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CAAFD31D-5663-4255-BDB6-6F1D9323D708}"/>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55517</xdr:rowOff>
    </xdr:from>
    <xdr:to>
      <xdr:col>19</xdr:col>
      <xdr:colOff>133350</xdr:colOff>
      <xdr:row>59</xdr:row>
      <xdr:rowOff>134801</xdr:rowOff>
    </xdr:to>
    <xdr:cxnSp macro="">
      <xdr:nvCxnSpPr>
        <xdr:cNvPr id="135" name="直線コネクタ 134">
          <a:extLst>
            <a:ext uri="{FF2B5EF4-FFF2-40B4-BE49-F238E27FC236}">
              <a16:creationId xmlns:a16="http://schemas.microsoft.com/office/drawing/2014/main" id="{4B0C8EB8-5EFE-45B7-9E42-FBE00AA6C764}"/>
            </a:ext>
          </a:extLst>
        </xdr:cNvPr>
        <xdr:cNvCxnSpPr/>
      </xdr:nvCxnSpPr>
      <xdr:spPr>
        <a:xfrm flipV="1">
          <a:off x="3225800" y="1017106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F7098124-8589-494E-8949-09CC7019D55B}"/>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DB261F6-FC89-4E19-AA8D-16A5DB68466A}"/>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134801</xdr:rowOff>
    </xdr:from>
    <xdr:to>
      <xdr:col>15</xdr:col>
      <xdr:colOff>82550</xdr:colOff>
      <xdr:row>60</xdr:row>
      <xdr:rowOff>59872</xdr:rowOff>
    </xdr:to>
    <xdr:cxnSp macro="">
      <xdr:nvCxnSpPr>
        <xdr:cNvPr id="138" name="直線コネクタ 137">
          <a:extLst>
            <a:ext uri="{FF2B5EF4-FFF2-40B4-BE49-F238E27FC236}">
              <a16:creationId xmlns:a16="http://schemas.microsoft.com/office/drawing/2014/main" id="{5519B6EC-ED14-43D0-85A8-AD6488DCCE26}"/>
            </a:ext>
          </a:extLst>
        </xdr:cNvPr>
        <xdr:cNvCxnSpPr/>
      </xdr:nvCxnSpPr>
      <xdr:spPr>
        <a:xfrm flipV="1">
          <a:off x="2336800" y="1025035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AE234D61-A518-4F3E-A499-78F9F8B9EFB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E6450981-F83E-4CFA-A12D-730A7BF0B445}"/>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111578</xdr:rowOff>
    </xdr:to>
    <xdr:cxnSp macro="">
      <xdr:nvCxnSpPr>
        <xdr:cNvPr id="141" name="直線コネクタ 140">
          <a:extLst>
            <a:ext uri="{FF2B5EF4-FFF2-40B4-BE49-F238E27FC236}">
              <a16:creationId xmlns:a16="http://schemas.microsoft.com/office/drawing/2014/main" id="{BE96B80C-19E8-41EF-A041-293834CD3650}"/>
            </a:ext>
          </a:extLst>
        </xdr:cNvPr>
        <xdr:cNvCxnSpPr/>
      </xdr:nvCxnSpPr>
      <xdr:spPr>
        <a:xfrm flipV="1">
          <a:off x="1447800" y="103468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6E25C3A3-1CDA-4CB0-BDC4-1F2FD9AE41C1}"/>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D1C33550-E5FF-4001-A529-387D20AB027D}"/>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856C447-953D-4D30-8089-ACE12B9424DA}"/>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92565799-F4D0-4B11-B50E-89ED7FF5A892}"/>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2B0E271-D61E-49A2-B84B-749D53A4CEF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749C37D-AFB9-4481-87AE-301CF0E48C0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BB339C9-0BAC-4F1F-94D4-B1A978D4397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6278B2B-2A0D-4B8D-BF87-1B92A9E5FC6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8CCDDE5-1522-441F-A724-861A17BAA7F7}"/>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166733</xdr:rowOff>
    </xdr:from>
    <xdr:to>
      <xdr:col>23</xdr:col>
      <xdr:colOff>184150</xdr:colOff>
      <xdr:row>60</xdr:row>
      <xdr:rowOff>96883</xdr:rowOff>
    </xdr:to>
    <xdr:sp macro="" textlink="">
      <xdr:nvSpPr>
        <xdr:cNvPr id="151" name="楕円 150">
          <a:extLst>
            <a:ext uri="{FF2B5EF4-FFF2-40B4-BE49-F238E27FC236}">
              <a16:creationId xmlns:a16="http://schemas.microsoft.com/office/drawing/2014/main" id="{743D8C05-A0D0-4F4C-9DE8-6B4836971F37}"/>
            </a:ext>
          </a:extLst>
        </xdr:cNvPr>
        <xdr:cNvSpPr/>
      </xdr:nvSpPr>
      <xdr:spPr>
        <a:xfrm>
          <a:off x="4902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11810</xdr:rowOff>
    </xdr:from>
    <xdr:ext cx="762000" cy="259045"/>
    <xdr:sp macro="" textlink="">
      <xdr:nvSpPr>
        <xdr:cNvPr id="152" name="財政構造の弾力性該当値テキスト">
          <a:extLst>
            <a:ext uri="{FF2B5EF4-FFF2-40B4-BE49-F238E27FC236}">
              <a16:creationId xmlns:a16="http://schemas.microsoft.com/office/drawing/2014/main" id="{547C25CF-A5BB-4AB0-891C-55969017E31B}"/>
            </a:ext>
          </a:extLst>
        </xdr:cNvPr>
        <xdr:cNvSpPr txBox="1"/>
      </xdr:nvSpPr>
      <xdr:spPr>
        <a:xfrm>
          <a:off x="5041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4717</xdr:rowOff>
    </xdr:from>
    <xdr:to>
      <xdr:col>19</xdr:col>
      <xdr:colOff>184150</xdr:colOff>
      <xdr:row>59</xdr:row>
      <xdr:rowOff>106317</xdr:rowOff>
    </xdr:to>
    <xdr:sp macro="" textlink="">
      <xdr:nvSpPr>
        <xdr:cNvPr id="153" name="楕円 152">
          <a:extLst>
            <a:ext uri="{FF2B5EF4-FFF2-40B4-BE49-F238E27FC236}">
              <a16:creationId xmlns:a16="http://schemas.microsoft.com/office/drawing/2014/main" id="{BB04F80B-391E-4A7C-AE40-E7B3DF17C69D}"/>
            </a:ext>
          </a:extLst>
        </xdr:cNvPr>
        <xdr:cNvSpPr/>
      </xdr:nvSpPr>
      <xdr:spPr>
        <a:xfrm>
          <a:off x="4064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116494</xdr:rowOff>
    </xdr:from>
    <xdr:ext cx="736600" cy="259045"/>
    <xdr:sp macro="" textlink="">
      <xdr:nvSpPr>
        <xdr:cNvPr id="154" name="テキスト ボックス 153">
          <a:extLst>
            <a:ext uri="{FF2B5EF4-FFF2-40B4-BE49-F238E27FC236}">
              <a16:creationId xmlns:a16="http://schemas.microsoft.com/office/drawing/2014/main" id="{CE8CA902-E43C-4716-ACCA-4BEDBC72F891}"/>
            </a:ext>
          </a:extLst>
        </xdr:cNvPr>
        <xdr:cNvSpPr txBox="1"/>
      </xdr:nvSpPr>
      <xdr:spPr>
        <a:xfrm>
          <a:off x="3733800" y="988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84001</xdr:rowOff>
    </xdr:from>
    <xdr:to>
      <xdr:col>15</xdr:col>
      <xdr:colOff>133350</xdr:colOff>
      <xdr:row>60</xdr:row>
      <xdr:rowOff>14151</xdr:rowOff>
    </xdr:to>
    <xdr:sp macro="" textlink="">
      <xdr:nvSpPr>
        <xdr:cNvPr id="155" name="楕円 154">
          <a:extLst>
            <a:ext uri="{FF2B5EF4-FFF2-40B4-BE49-F238E27FC236}">
              <a16:creationId xmlns:a16="http://schemas.microsoft.com/office/drawing/2014/main" id="{C863C914-51C7-4429-B221-A04A27741E48}"/>
            </a:ext>
          </a:extLst>
        </xdr:cNvPr>
        <xdr:cNvSpPr/>
      </xdr:nvSpPr>
      <xdr:spPr>
        <a:xfrm>
          <a:off x="3175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24328</xdr:rowOff>
    </xdr:from>
    <xdr:ext cx="762000" cy="259045"/>
    <xdr:sp macro="" textlink="">
      <xdr:nvSpPr>
        <xdr:cNvPr id="156" name="テキスト ボックス 155">
          <a:extLst>
            <a:ext uri="{FF2B5EF4-FFF2-40B4-BE49-F238E27FC236}">
              <a16:creationId xmlns:a16="http://schemas.microsoft.com/office/drawing/2014/main" id="{FFC9D938-EC24-46E1-A89B-375916B0E43C}"/>
            </a:ext>
          </a:extLst>
        </xdr:cNvPr>
        <xdr:cNvSpPr txBox="1"/>
      </xdr:nvSpPr>
      <xdr:spPr>
        <a:xfrm>
          <a:off x="2844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7" name="楕円 156">
          <a:extLst>
            <a:ext uri="{FF2B5EF4-FFF2-40B4-BE49-F238E27FC236}">
              <a16:creationId xmlns:a16="http://schemas.microsoft.com/office/drawing/2014/main" id="{A06470F8-BBA8-4661-B6D0-C87631B6852E}"/>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120849</xdr:rowOff>
    </xdr:from>
    <xdr:ext cx="762000" cy="259045"/>
    <xdr:sp macro="" textlink="">
      <xdr:nvSpPr>
        <xdr:cNvPr id="158" name="テキスト ボックス 157">
          <a:extLst>
            <a:ext uri="{FF2B5EF4-FFF2-40B4-BE49-F238E27FC236}">
              <a16:creationId xmlns:a16="http://schemas.microsoft.com/office/drawing/2014/main" id="{531553DF-86AA-4B9B-9A28-F57C2AC1D264}"/>
            </a:ext>
          </a:extLst>
        </xdr:cNvPr>
        <xdr:cNvSpPr txBox="1"/>
      </xdr:nvSpPr>
      <xdr:spPr>
        <a:xfrm>
          <a:off x="1955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60778</xdr:rowOff>
    </xdr:from>
    <xdr:to>
      <xdr:col>7</xdr:col>
      <xdr:colOff>31750</xdr:colOff>
      <xdr:row>60</xdr:row>
      <xdr:rowOff>162378</xdr:rowOff>
    </xdr:to>
    <xdr:sp macro="" textlink="">
      <xdr:nvSpPr>
        <xdr:cNvPr id="159" name="楕円 158">
          <a:extLst>
            <a:ext uri="{FF2B5EF4-FFF2-40B4-BE49-F238E27FC236}">
              <a16:creationId xmlns:a16="http://schemas.microsoft.com/office/drawing/2014/main" id="{52A067C5-EFC9-4F17-A64C-A715642BDDEF}"/>
            </a:ext>
          </a:extLst>
        </xdr:cNvPr>
        <xdr:cNvSpPr/>
      </xdr:nvSpPr>
      <xdr:spPr>
        <a:xfrm>
          <a:off x="1397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147155</xdr:rowOff>
    </xdr:from>
    <xdr:ext cx="762000" cy="259045"/>
    <xdr:sp macro="" textlink="">
      <xdr:nvSpPr>
        <xdr:cNvPr id="160" name="テキスト ボックス 159">
          <a:extLst>
            <a:ext uri="{FF2B5EF4-FFF2-40B4-BE49-F238E27FC236}">
              <a16:creationId xmlns:a16="http://schemas.microsoft.com/office/drawing/2014/main" id="{EE22623D-2637-49B3-B93C-4EAB26A522C9}"/>
            </a:ext>
          </a:extLst>
        </xdr:cNvPr>
        <xdr:cNvSpPr txBox="1"/>
      </xdr:nvSpPr>
      <xdr:spPr>
        <a:xfrm>
          <a:off x="1066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2B17ECC4-A96B-46FD-B19F-2102749D8DF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860462C-8F10-4755-B64D-D6B58860022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B2393BA-D44E-423D-A1EE-9360AD4BFA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84DE474B-9AC0-4E0B-9C77-A448A561E01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D3DA96A-D2CF-48D7-8546-6D5AA833A8F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AD9C5840-0909-4828-96BA-054A9A90638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6374ADB-6CFD-4D4A-B2F5-D4681D1CAA7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6A82642-16A5-44F1-A747-5C66AFC9B76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811E1240-B7F9-44E0-BBEE-6116A71BE50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DB34040F-CC1C-4727-BBBA-14314DD0DF8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E7E93FD6-AEC4-411E-BE60-AE98BC349E5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72781793-D6EC-41A8-8097-25170987C77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8E60774B-ECAF-46C7-BDEC-CBE97C029A2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類似団体平均に比べ低くなっているものの、昨年度と比較して平均近くまで増加しているのは、人件費（前年度比</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百万円）、物件費（</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百万円）の増加に加え、主に維持補修費が対前年度比で大きく増加（</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したことが主な要因である。また、保有する公共施設も多く、老朽化による維持管理費用が今後もかかる見込みであるため、公共施設の管理については、公共施設等総合管理計画及び個別計画（長寿命化計画）に基づき、施設の集約化・複合化・用途廃止を進めるなど公共施設等の維持管理を適切に行い、引き続きコスト削減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3F07B06-B98B-4CBD-863A-5ED906A80B3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9145B1C8-94E3-4FD6-B07A-0483524FA9E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AA6F565-C6D8-4F06-9261-FF22FD45CCA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25915E11-CCEC-4F05-A26E-E11D824A28DB}"/>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1FC04C02-1AF0-4CF4-BED9-98A025F9285A}"/>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A84BC4F6-AD62-4562-A77D-84E7D126F20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3D381DD-88E3-43B6-828D-0D9847159A3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15EE2CD0-A848-4D5D-B638-236B6DAB11BC}"/>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CD8CC5E0-7CB5-43B2-B5C5-2605A524D5C1}"/>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768C5318-5375-46F5-9E0E-11085E64EE0B}"/>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8BB2ECA0-5ACF-45DD-A0E2-E2E88AA7586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A012A541-E95B-4764-B1B3-253833C61C13}"/>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29AF1C2B-C69B-4D70-84E4-4B3E799E5616}"/>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BCCA8052-5E65-4815-A931-9A87688805C6}"/>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18DC48CA-F8A2-4B11-83F1-83F230222353}"/>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F8060B4E-66A9-431C-8792-72C23F1E0B3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E3E368CC-0F48-4276-AB2D-197C77AB2FE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990AF74A-7C27-4B53-87C7-ADE09D4A6FF7}"/>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37EE149A-9736-4188-B411-293534D8C193}"/>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AD2C3C2C-CA5D-4FAA-9A68-9927C557090B}"/>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B6CCC71B-FC28-4291-B6DD-B5C94791EB11}"/>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CBE0206D-5745-4A64-9ABF-AC39A39B210C}"/>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28266</xdr:rowOff>
    </xdr:from>
    <xdr:to>
      <xdr:col>23</xdr:col>
      <xdr:colOff>133350</xdr:colOff>
      <xdr:row>82</xdr:row>
      <xdr:rowOff>48448</xdr:rowOff>
    </xdr:to>
    <xdr:cxnSp macro="">
      <xdr:nvCxnSpPr>
        <xdr:cNvPr id="196" name="直線コネクタ 195">
          <a:extLst>
            <a:ext uri="{FF2B5EF4-FFF2-40B4-BE49-F238E27FC236}">
              <a16:creationId xmlns:a16="http://schemas.microsoft.com/office/drawing/2014/main" id="{94544807-2131-4DF1-BB30-5F60DDF6EAD2}"/>
            </a:ext>
          </a:extLst>
        </xdr:cNvPr>
        <xdr:cNvCxnSpPr/>
      </xdr:nvCxnSpPr>
      <xdr:spPr>
        <a:xfrm>
          <a:off x="4114800" y="14087166"/>
          <a:ext cx="8382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C59544DB-D29B-4134-AA67-8920DCBAF7BA}"/>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E6A7CA77-56D5-43DF-95F2-4445C991ADE8}"/>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28266</xdr:rowOff>
    </xdr:from>
    <xdr:to>
      <xdr:col>19</xdr:col>
      <xdr:colOff>133350</xdr:colOff>
      <xdr:row>82</xdr:row>
      <xdr:rowOff>32325</xdr:rowOff>
    </xdr:to>
    <xdr:cxnSp macro="">
      <xdr:nvCxnSpPr>
        <xdr:cNvPr id="199" name="直線コネクタ 198">
          <a:extLst>
            <a:ext uri="{FF2B5EF4-FFF2-40B4-BE49-F238E27FC236}">
              <a16:creationId xmlns:a16="http://schemas.microsoft.com/office/drawing/2014/main" id="{F425284F-AEAF-4C70-96DC-E73A262770B3}"/>
            </a:ext>
          </a:extLst>
        </xdr:cNvPr>
        <xdr:cNvCxnSpPr/>
      </xdr:nvCxnSpPr>
      <xdr:spPr>
        <a:xfrm flipV="1">
          <a:off x="3225800" y="14087166"/>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DE2E9D2F-45AD-47C8-84FB-20A791581BB3}"/>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4C6146D6-820D-42CE-B915-7A2544C99938}"/>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166314</xdr:rowOff>
    </xdr:from>
    <xdr:to>
      <xdr:col>15</xdr:col>
      <xdr:colOff>82550</xdr:colOff>
      <xdr:row>82</xdr:row>
      <xdr:rowOff>32325</xdr:rowOff>
    </xdr:to>
    <xdr:cxnSp macro="">
      <xdr:nvCxnSpPr>
        <xdr:cNvPr id="202" name="直線コネクタ 201">
          <a:extLst>
            <a:ext uri="{FF2B5EF4-FFF2-40B4-BE49-F238E27FC236}">
              <a16:creationId xmlns:a16="http://schemas.microsoft.com/office/drawing/2014/main" id="{DD380D77-2BAC-43FE-BE07-059A5F865DCB}"/>
            </a:ext>
          </a:extLst>
        </xdr:cNvPr>
        <xdr:cNvCxnSpPr/>
      </xdr:nvCxnSpPr>
      <xdr:spPr>
        <a:xfrm>
          <a:off x="2336800" y="14053764"/>
          <a:ext cx="889000" cy="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BBCEE9EB-422D-4DAA-926C-C9D0B33E1C8B}"/>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307E1255-3707-447B-A108-FB6DFF571121}"/>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145743</xdr:rowOff>
    </xdr:from>
    <xdr:to>
      <xdr:col>11</xdr:col>
      <xdr:colOff>31750</xdr:colOff>
      <xdr:row>81</xdr:row>
      <xdr:rowOff>166314</xdr:rowOff>
    </xdr:to>
    <xdr:cxnSp macro="">
      <xdr:nvCxnSpPr>
        <xdr:cNvPr id="205" name="直線コネクタ 204">
          <a:extLst>
            <a:ext uri="{FF2B5EF4-FFF2-40B4-BE49-F238E27FC236}">
              <a16:creationId xmlns:a16="http://schemas.microsoft.com/office/drawing/2014/main" id="{2D3F814F-8894-45B2-A5AC-5D17A134D95B}"/>
            </a:ext>
          </a:extLst>
        </xdr:cNvPr>
        <xdr:cNvCxnSpPr/>
      </xdr:nvCxnSpPr>
      <xdr:spPr>
        <a:xfrm>
          <a:off x="1447800" y="14033193"/>
          <a:ext cx="889000" cy="2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58176B74-8A48-4726-A28F-A2795C9151BC}"/>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76A87A79-17BE-4954-B28A-86289E20D52D}"/>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887F4334-806D-449F-9ECD-464842A5BCB6}"/>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F4CA0F6A-D6F6-4D7F-B6C5-F31574B679F4}"/>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E83A111-063D-4864-8990-5B20BD542E7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679BB47-70F9-4437-9EE5-3E1B6630253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736F7DF-2F74-4263-A39B-63BB222D2D9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FE5D37C4-D5B4-452F-8FD8-C6D51C59C56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11AE59F-9950-4DD9-9B54-250D6B84C31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169098</xdr:rowOff>
    </xdr:from>
    <xdr:to>
      <xdr:col>23</xdr:col>
      <xdr:colOff>184150</xdr:colOff>
      <xdr:row>82</xdr:row>
      <xdr:rowOff>99248</xdr:rowOff>
    </xdr:to>
    <xdr:sp macro="" textlink="">
      <xdr:nvSpPr>
        <xdr:cNvPr id="215" name="楕円 214">
          <a:extLst>
            <a:ext uri="{FF2B5EF4-FFF2-40B4-BE49-F238E27FC236}">
              <a16:creationId xmlns:a16="http://schemas.microsoft.com/office/drawing/2014/main" id="{DC2E197B-1327-42CF-A305-869DFFDD01C8}"/>
            </a:ext>
          </a:extLst>
        </xdr:cNvPr>
        <xdr:cNvSpPr/>
      </xdr:nvSpPr>
      <xdr:spPr>
        <a:xfrm>
          <a:off x="4902200" y="140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14175</xdr:rowOff>
    </xdr:from>
    <xdr:ext cx="762000" cy="259045"/>
    <xdr:sp macro="" textlink="">
      <xdr:nvSpPr>
        <xdr:cNvPr id="216" name="人件費・物件費等の状況該当値テキスト">
          <a:extLst>
            <a:ext uri="{FF2B5EF4-FFF2-40B4-BE49-F238E27FC236}">
              <a16:creationId xmlns:a16="http://schemas.microsoft.com/office/drawing/2014/main" id="{C079449E-BFA9-429A-B05D-568F88CDB062}"/>
            </a:ext>
          </a:extLst>
        </xdr:cNvPr>
        <xdr:cNvSpPr txBox="1"/>
      </xdr:nvSpPr>
      <xdr:spPr>
        <a:xfrm>
          <a:off x="5041900" y="139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148916</xdr:rowOff>
    </xdr:from>
    <xdr:to>
      <xdr:col>19</xdr:col>
      <xdr:colOff>184150</xdr:colOff>
      <xdr:row>82</xdr:row>
      <xdr:rowOff>79066</xdr:rowOff>
    </xdr:to>
    <xdr:sp macro="" textlink="">
      <xdr:nvSpPr>
        <xdr:cNvPr id="217" name="楕円 216">
          <a:extLst>
            <a:ext uri="{FF2B5EF4-FFF2-40B4-BE49-F238E27FC236}">
              <a16:creationId xmlns:a16="http://schemas.microsoft.com/office/drawing/2014/main" id="{97B0131C-FA15-47F2-9A75-914E0A0BA181}"/>
            </a:ext>
          </a:extLst>
        </xdr:cNvPr>
        <xdr:cNvSpPr/>
      </xdr:nvSpPr>
      <xdr:spPr>
        <a:xfrm>
          <a:off x="4064000" y="140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89243</xdr:rowOff>
    </xdr:from>
    <xdr:ext cx="736600" cy="259045"/>
    <xdr:sp macro="" textlink="">
      <xdr:nvSpPr>
        <xdr:cNvPr id="218" name="テキスト ボックス 217">
          <a:extLst>
            <a:ext uri="{FF2B5EF4-FFF2-40B4-BE49-F238E27FC236}">
              <a16:creationId xmlns:a16="http://schemas.microsoft.com/office/drawing/2014/main" id="{50366990-E063-400E-BF0A-445F45B7B83D}"/>
            </a:ext>
          </a:extLst>
        </xdr:cNvPr>
        <xdr:cNvSpPr txBox="1"/>
      </xdr:nvSpPr>
      <xdr:spPr>
        <a:xfrm>
          <a:off x="3733800" y="1380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152975</xdr:rowOff>
    </xdr:from>
    <xdr:to>
      <xdr:col>15</xdr:col>
      <xdr:colOff>133350</xdr:colOff>
      <xdr:row>82</xdr:row>
      <xdr:rowOff>83125</xdr:rowOff>
    </xdr:to>
    <xdr:sp macro="" textlink="">
      <xdr:nvSpPr>
        <xdr:cNvPr id="219" name="楕円 218">
          <a:extLst>
            <a:ext uri="{FF2B5EF4-FFF2-40B4-BE49-F238E27FC236}">
              <a16:creationId xmlns:a16="http://schemas.microsoft.com/office/drawing/2014/main" id="{F771D9B1-76AA-4A8C-9F73-AF5D807B4D0F}"/>
            </a:ext>
          </a:extLst>
        </xdr:cNvPr>
        <xdr:cNvSpPr/>
      </xdr:nvSpPr>
      <xdr:spPr>
        <a:xfrm>
          <a:off x="3175000" y="140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67902</xdr:rowOff>
    </xdr:from>
    <xdr:ext cx="762000" cy="259045"/>
    <xdr:sp macro="" textlink="">
      <xdr:nvSpPr>
        <xdr:cNvPr id="220" name="テキスト ボックス 219">
          <a:extLst>
            <a:ext uri="{FF2B5EF4-FFF2-40B4-BE49-F238E27FC236}">
              <a16:creationId xmlns:a16="http://schemas.microsoft.com/office/drawing/2014/main" id="{1B862E7A-624D-4C5A-BBBE-EFA2E9C1614E}"/>
            </a:ext>
          </a:extLst>
        </xdr:cNvPr>
        <xdr:cNvSpPr txBox="1"/>
      </xdr:nvSpPr>
      <xdr:spPr>
        <a:xfrm>
          <a:off x="2844800" y="141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115514</xdr:rowOff>
    </xdr:from>
    <xdr:to>
      <xdr:col>11</xdr:col>
      <xdr:colOff>82550</xdr:colOff>
      <xdr:row>82</xdr:row>
      <xdr:rowOff>45664</xdr:rowOff>
    </xdr:to>
    <xdr:sp macro="" textlink="">
      <xdr:nvSpPr>
        <xdr:cNvPr id="221" name="楕円 220">
          <a:extLst>
            <a:ext uri="{FF2B5EF4-FFF2-40B4-BE49-F238E27FC236}">
              <a16:creationId xmlns:a16="http://schemas.microsoft.com/office/drawing/2014/main" id="{F77F195C-DCA2-4E36-8473-80759D00BB9D}"/>
            </a:ext>
          </a:extLst>
        </xdr:cNvPr>
        <xdr:cNvSpPr/>
      </xdr:nvSpPr>
      <xdr:spPr>
        <a:xfrm>
          <a:off x="2286000" y="140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30441</xdr:rowOff>
    </xdr:from>
    <xdr:ext cx="762000" cy="259045"/>
    <xdr:sp macro="" textlink="">
      <xdr:nvSpPr>
        <xdr:cNvPr id="222" name="テキスト ボックス 221">
          <a:extLst>
            <a:ext uri="{FF2B5EF4-FFF2-40B4-BE49-F238E27FC236}">
              <a16:creationId xmlns:a16="http://schemas.microsoft.com/office/drawing/2014/main" id="{5F9C6C2E-5BBC-4E25-9F8C-E0B9A28ADD05}"/>
            </a:ext>
          </a:extLst>
        </xdr:cNvPr>
        <xdr:cNvSpPr txBox="1"/>
      </xdr:nvSpPr>
      <xdr:spPr>
        <a:xfrm>
          <a:off x="1955800" y="1408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94943</xdr:rowOff>
    </xdr:from>
    <xdr:to>
      <xdr:col>7</xdr:col>
      <xdr:colOff>31750</xdr:colOff>
      <xdr:row>82</xdr:row>
      <xdr:rowOff>25093</xdr:rowOff>
    </xdr:to>
    <xdr:sp macro="" textlink="">
      <xdr:nvSpPr>
        <xdr:cNvPr id="223" name="楕円 222">
          <a:extLst>
            <a:ext uri="{FF2B5EF4-FFF2-40B4-BE49-F238E27FC236}">
              <a16:creationId xmlns:a16="http://schemas.microsoft.com/office/drawing/2014/main" id="{E1A7EA5A-36C5-497B-AF53-7E352678DC0E}"/>
            </a:ext>
          </a:extLst>
        </xdr:cNvPr>
        <xdr:cNvSpPr/>
      </xdr:nvSpPr>
      <xdr:spPr>
        <a:xfrm>
          <a:off x="1397000" y="1398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35270</xdr:rowOff>
    </xdr:from>
    <xdr:ext cx="762000" cy="259045"/>
    <xdr:sp macro="" textlink="">
      <xdr:nvSpPr>
        <xdr:cNvPr id="224" name="テキスト ボックス 223">
          <a:extLst>
            <a:ext uri="{FF2B5EF4-FFF2-40B4-BE49-F238E27FC236}">
              <a16:creationId xmlns:a16="http://schemas.microsoft.com/office/drawing/2014/main" id="{E94B0E2C-8D86-4A0D-AD14-24369551C06A}"/>
            </a:ext>
          </a:extLst>
        </xdr:cNvPr>
        <xdr:cNvSpPr txBox="1"/>
      </xdr:nvSpPr>
      <xdr:spPr>
        <a:xfrm>
          <a:off x="1066800" y="137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FDA4B2D4-CBF7-448F-9A58-57019F36AAE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19A80B35-F451-470B-AF0F-D2C559EB2E4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D0F5219E-B96D-4709-B797-CC64804C31B1}"/>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B5E94409-811C-461E-B3E5-C5E5C293CCF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CC367FED-BD2E-43D3-AD96-1A569B4AFCD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69AF726A-4DCD-45DA-A7A5-1A76BCB80CC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1F912BF4-A150-475B-AD6C-494857CC400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D29C5ABF-7C77-419C-BE64-2EDBB089D2D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187ED66E-ADBA-407D-9DDE-F223D0623CB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303BED36-80C6-49F2-AC55-A7567005A59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57D0F02B-6363-4872-959C-9A6FC49555C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D4FFC2B0-18A3-4DA1-94F2-D8E8353EE90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AA537FF1-2C64-4C3F-8D60-2BA3E67FF78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対前年度比で</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ポイント増加しているが、類似団体平均値を</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ポイント下回っている。引き続き</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を上回らないように努める。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9C6A469A-3355-4A04-96CE-EFFC3D9ED7B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697E982E-2DEB-48F9-BAB7-006B6B95D73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2277DDD4-3416-49B2-B373-4DD2DDEAF84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B327DCB-F0CA-4D5A-AAE0-CD0593E3C64F}"/>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9A0CD3FE-78E8-4DD2-A9E2-CAB6F3A2629D}"/>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8F548060-78E8-438F-9CC4-77ED680A961E}"/>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65348BE7-CC36-4848-985C-30FD6F75981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59859986-F5DE-42D6-B1ED-6E0D8FD2D4E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AFB1E8A0-3630-4C41-9354-89F5C44EFE7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CD6BFD89-129B-413C-B334-886FB00CCDA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8E9B976-1496-4E72-BD0B-3657E62B6833}"/>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EF8106C4-7605-41CC-B627-71B6B98E3C46}"/>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DEA70ECB-0285-46CF-A293-1C4A6151660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88DC722D-5B52-40AF-B97A-7B29B89AABD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95010A56-AD09-40FD-AF79-A1E089E99E0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E0BD9291-4635-4D7F-8AD6-B7901F008088}"/>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8EB99D94-B6E9-4F12-89C4-8D01C0E01321}"/>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DC66A390-0895-4A9F-B3C7-0F4559BF6A58}"/>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BC2FAAB5-97AC-4635-A341-2D16820D2506}"/>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2219D29D-B4CA-40C8-B9F3-C0DB0F8EEF29}"/>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CB2998B4-0759-42EE-9118-0F930F946BFD}"/>
            </a:ext>
          </a:extLst>
        </xdr:cNvPr>
        <xdr:cNvCxnSpPr/>
      </xdr:nvCxnSpPr>
      <xdr:spPr>
        <a:xfrm>
          <a:off x="16179800" y="1467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5A669D9F-1909-4D29-89E9-131BB5675669}"/>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C851867E-DC50-4339-AFA9-FD505FC8B1EA}"/>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6401B72B-06C2-437D-BC28-767CAFF56136}"/>
            </a:ext>
          </a:extLst>
        </xdr:cNvPr>
        <xdr:cNvCxnSpPr/>
      </xdr:nvCxnSpPr>
      <xdr:spPr>
        <a:xfrm flipV="1">
          <a:off x="15290800" y="146720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4934C38C-AB6A-427D-A701-03B348728262}"/>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8CD13CC1-C7E4-4784-B8E7-8A6F564FF1A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141816</xdr:rowOff>
    </xdr:to>
    <xdr:cxnSp macro="">
      <xdr:nvCxnSpPr>
        <xdr:cNvPr id="264" name="直線コネクタ 263">
          <a:extLst>
            <a:ext uri="{FF2B5EF4-FFF2-40B4-BE49-F238E27FC236}">
              <a16:creationId xmlns:a16="http://schemas.microsoft.com/office/drawing/2014/main" id="{EFFE28ED-E68F-4634-BDF3-FBCF77D01C4F}"/>
            </a:ext>
          </a:extLst>
        </xdr:cNvPr>
        <xdr:cNvCxnSpPr/>
      </xdr:nvCxnSpPr>
      <xdr:spPr>
        <a:xfrm flipV="1">
          <a:off x="14401800" y="1475246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999849CA-3357-40E3-9318-68B94D31D90A}"/>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7F8FC80A-EFB1-4AA1-833F-CB9520FFA0E5}"/>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168628</xdr:rowOff>
    </xdr:to>
    <xdr:cxnSp macro="">
      <xdr:nvCxnSpPr>
        <xdr:cNvPr id="267" name="直線コネクタ 266">
          <a:extLst>
            <a:ext uri="{FF2B5EF4-FFF2-40B4-BE49-F238E27FC236}">
              <a16:creationId xmlns:a16="http://schemas.microsoft.com/office/drawing/2014/main" id="{CE9C6FCF-232D-42BD-8A81-4FAC54423736}"/>
            </a:ext>
          </a:extLst>
        </xdr:cNvPr>
        <xdr:cNvCxnSpPr/>
      </xdr:nvCxnSpPr>
      <xdr:spPr>
        <a:xfrm flipV="1">
          <a:off x="13512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FAD7A8A0-0850-4A86-BA49-51158FC0A9AB}"/>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7CD277B0-8D87-47CB-8E73-61594F676C48}"/>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44F1A5C-184E-474C-B1AB-55ACA8C01CAF}"/>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D3530049-711C-4514-8AAF-5A559721E76B}"/>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21A1BA5-C7AA-4FF6-A024-F17FDB58974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D184003-665D-4F67-9DA3-17275BF4720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3B8DC4D-16D6-4998-9E7E-823B374E88F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BA6660C-7FC2-49D9-9930-E52E33DB354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15A88BB-ABD7-4821-9ABD-462A5167325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73A09E07-0FEF-4BF6-90DD-29C6CB1BEF25}"/>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1CF5ADC9-26DD-4226-90EE-7BE85CFEAE1F}"/>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9" name="楕円 278">
          <a:extLst>
            <a:ext uri="{FF2B5EF4-FFF2-40B4-BE49-F238E27FC236}">
              <a16:creationId xmlns:a16="http://schemas.microsoft.com/office/drawing/2014/main" id="{842984FA-A3FD-4A0D-9954-3015494CE9B7}"/>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80" name="テキスト ボックス 279">
          <a:extLst>
            <a:ext uri="{FF2B5EF4-FFF2-40B4-BE49-F238E27FC236}">
              <a16:creationId xmlns:a16="http://schemas.microsoft.com/office/drawing/2014/main" id="{D92640C5-663D-425B-ACAB-AF081B80FA36}"/>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C66E42BA-AE22-47A2-81A2-72A5D32D537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A602D9A3-0F74-4BA1-8095-538BEFA41786}"/>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a:extLst>
            <a:ext uri="{FF2B5EF4-FFF2-40B4-BE49-F238E27FC236}">
              <a16:creationId xmlns:a16="http://schemas.microsoft.com/office/drawing/2014/main" id="{A2C4899D-0404-41B2-A7F7-415166199003}"/>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75E7EDD8-2540-4199-A51F-EC46CEFA96B5}"/>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5" name="楕円 284">
          <a:extLst>
            <a:ext uri="{FF2B5EF4-FFF2-40B4-BE49-F238E27FC236}">
              <a16:creationId xmlns:a16="http://schemas.microsoft.com/office/drawing/2014/main" id="{E221752A-E82C-4EEF-B413-F247F01BC2FB}"/>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BCC127B6-E2A4-4148-A395-0A2DA226F5C4}"/>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237E51FD-4664-4526-A830-0159873B608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F5D6CD0-0780-44ED-B3E8-1F9D24BC25D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D537168D-952E-4777-B047-ED79C68E529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A5A1527C-95A6-42A1-8967-F914D7FD2D7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5E95BCFD-CA7B-4451-A04D-924E910A3D6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17E9D773-909D-4BF5-BD9E-C86661C50BF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335C19D4-A372-4E02-9E50-052C987ECEB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2CCDD090-87DA-4320-9D01-FA73767928F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AE56F3CB-8B52-40AB-BE6D-AA650FA57D9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A82E876D-5DAC-4B60-9B33-7D696775F76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8B1D5463-1CBB-44A2-8421-56C5C4727B2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76D10792-E874-4B60-A4B8-D896D9FC7DE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7238FC44-5C92-4A82-9D5A-C5A53639538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指数の上昇は、前年度末退職者数を新規採用職員数が上回ったことおよび人口減少が要因と考えられるが、これまでも定員管理適正化計画に基づき削減を行ってきており、引き続き業務量の把握と人員の適正配置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B5796A42-5566-41C4-A5B7-7B01D93402F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4C36945B-4C3B-4529-B9FE-44EBABA72DFF}"/>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6ED8261E-ABAA-44E3-80CE-ED87D494F93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9BAA3A39-EA68-426B-A908-91F3D8023E6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B5106946-7D73-4FF6-8DA4-CD08712C76C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D882B4BE-5E1B-41F5-B779-011E0D1657FE}"/>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48FEF036-9545-45E4-AFEA-0FBDBF23BFC4}"/>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5AE14087-A7C1-4B96-B87C-FA68BA3529A4}"/>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40A3BD1D-B908-4DDB-ACF7-EEAA350A6CB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17636420-0BD4-4716-A94B-C7B1C26B519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D8B4B4EF-3652-424F-8B55-39EEA0437C5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3A074C68-ECEE-479F-9B79-66710D5C024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6E13FA67-63F2-42E0-B7C9-9B8D71F2DD7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A94EBB14-8DD4-4CD6-9B8E-37520F5B6C0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C0A2E1DE-058C-497E-BB7D-DC5A4699330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73BABAE0-E580-4C3D-9D85-49904BA880C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559B23B2-060A-4106-8CAD-9B077F91C79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21DF1051-A860-491D-8315-4579CA2285B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177B5DEC-7F64-4FEC-993A-644EAA61A90C}"/>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D3398D29-4767-4083-8DC5-F5D388170C66}"/>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33D388CD-D073-4965-9331-EDD2E29A5C75}"/>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BA16D9DF-A756-410B-ABFC-43052D4601E5}"/>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3796DDCC-E398-45EB-A220-00ABF48D062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62</xdr:row>
      <xdr:rowOff>8830</xdr:rowOff>
    </xdr:to>
    <xdr:cxnSp macro="">
      <xdr:nvCxnSpPr>
        <xdr:cNvPr id="323" name="直線コネクタ 322">
          <a:extLst>
            <a:ext uri="{FF2B5EF4-FFF2-40B4-BE49-F238E27FC236}">
              <a16:creationId xmlns:a16="http://schemas.microsoft.com/office/drawing/2014/main" id="{7B428E2E-3113-492C-B22B-2B1B42D0BCBD}"/>
            </a:ext>
          </a:extLst>
        </xdr:cNvPr>
        <xdr:cNvCxnSpPr/>
      </xdr:nvCxnSpPr>
      <xdr:spPr>
        <a:xfrm>
          <a:off x="16179800" y="1059391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23E3F0AE-B4F8-47DE-9406-C23E4E1A4E27}"/>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99CE79B-DFDB-4FD7-8595-A310C68B9EEB}"/>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114784</xdr:rowOff>
    </xdr:from>
    <xdr:to>
      <xdr:col>77</xdr:col>
      <xdr:colOff>44450</xdr:colOff>
      <xdr:row>61</xdr:row>
      <xdr:rowOff>135467</xdr:rowOff>
    </xdr:to>
    <xdr:cxnSp macro="">
      <xdr:nvCxnSpPr>
        <xdr:cNvPr id="326" name="直線コネクタ 325">
          <a:extLst>
            <a:ext uri="{FF2B5EF4-FFF2-40B4-BE49-F238E27FC236}">
              <a16:creationId xmlns:a16="http://schemas.microsoft.com/office/drawing/2014/main" id="{10F42E11-E4AE-41EA-AE10-F982156EE7FA}"/>
            </a:ext>
          </a:extLst>
        </xdr:cNvPr>
        <xdr:cNvCxnSpPr/>
      </xdr:nvCxnSpPr>
      <xdr:spPr>
        <a:xfrm>
          <a:off x="15290800" y="105732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836D6C12-6992-496E-BC35-997CCBF1A664}"/>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CA832F3A-6D54-4F6F-BFE8-9B928CD78841}"/>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80312</xdr:rowOff>
    </xdr:from>
    <xdr:to>
      <xdr:col>72</xdr:col>
      <xdr:colOff>203200</xdr:colOff>
      <xdr:row>61</xdr:row>
      <xdr:rowOff>114784</xdr:rowOff>
    </xdr:to>
    <xdr:cxnSp macro="">
      <xdr:nvCxnSpPr>
        <xdr:cNvPr id="329" name="直線コネクタ 328">
          <a:extLst>
            <a:ext uri="{FF2B5EF4-FFF2-40B4-BE49-F238E27FC236}">
              <a16:creationId xmlns:a16="http://schemas.microsoft.com/office/drawing/2014/main" id="{F6D303BB-C425-4D38-998D-7102214E94FD}"/>
            </a:ext>
          </a:extLst>
        </xdr:cNvPr>
        <xdr:cNvCxnSpPr/>
      </xdr:nvCxnSpPr>
      <xdr:spPr>
        <a:xfrm>
          <a:off x="14401800" y="105387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59AAC309-9D17-4F53-9EA0-ACF582B58591}"/>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A3DF0FC1-0104-4F92-AEF3-5CA00AFFA316}"/>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28605</xdr:rowOff>
    </xdr:from>
    <xdr:to>
      <xdr:col>68</xdr:col>
      <xdr:colOff>152400</xdr:colOff>
      <xdr:row>61</xdr:row>
      <xdr:rowOff>80312</xdr:rowOff>
    </xdr:to>
    <xdr:cxnSp macro="">
      <xdr:nvCxnSpPr>
        <xdr:cNvPr id="332" name="直線コネクタ 331">
          <a:extLst>
            <a:ext uri="{FF2B5EF4-FFF2-40B4-BE49-F238E27FC236}">
              <a16:creationId xmlns:a16="http://schemas.microsoft.com/office/drawing/2014/main" id="{A141E350-E682-4F5A-BA3F-4E77ED131922}"/>
            </a:ext>
          </a:extLst>
        </xdr:cNvPr>
        <xdr:cNvCxnSpPr/>
      </xdr:nvCxnSpPr>
      <xdr:spPr>
        <a:xfrm>
          <a:off x="13512800" y="1048705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174A42AB-BCD8-42A3-A84C-B6279D10453B}"/>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E3BA457-70C0-4687-9371-E7461B0720E7}"/>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5C2D69BA-E5E6-4440-B151-719F5CC52D34}"/>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B47868F6-2502-4E67-8C74-0E77CA10E5D4}"/>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4D16234-0E34-488D-8205-FD70F8C8EC0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A3B99C5-35B1-47DF-9E2B-1217EE823E1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C5D140C-C3BA-46CF-9240-99AD25770CAB}"/>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7F4DD719-7D2E-43DF-BCBF-E553BEF721E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BD30B91-E882-4331-96A6-482323E16B7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129480</xdr:rowOff>
    </xdr:from>
    <xdr:to>
      <xdr:col>81</xdr:col>
      <xdr:colOff>95250</xdr:colOff>
      <xdr:row>62</xdr:row>
      <xdr:rowOff>59630</xdr:rowOff>
    </xdr:to>
    <xdr:sp macro="" textlink="">
      <xdr:nvSpPr>
        <xdr:cNvPr id="342" name="楕円 341">
          <a:extLst>
            <a:ext uri="{FF2B5EF4-FFF2-40B4-BE49-F238E27FC236}">
              <a16:creationId xmlns:a16="http://schemas.microsoft.com/office/drawing/2014/main" id="{00AC32F1-77C4-40D4-9433-76BB6CF61A2A}"/>
            </a:ext>
          </a:extLst>
        </xdr:cNvPr>
        <xdr:cNvSpPr/>
      </xdr:nvSpPr>
      <xdr:spPr>
        <a:xfrm>
          <a:off x="169672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101557</xdr:rowOff>
    </xdr:from>
    <xdr:ext cx="762000" cy="259045"/>
    <xdr:sp macro="" textlink="">
      <xdr:nvSpPr>
        <xdr:cNvPr id="343" name="定員管理の状況該当値テキスト">
          <a:extLst>
            <a:ext uri="{FF2B5EF4-FFF2-40B4-BE49-F238E27FC236}">
              <a16:creationId xmlns:a16="http://schemas.microsoft.com/office/drawing/2014/main" id="{77899073-3729-44EE-9CEC-31C78573FDA2}"/>
            </a:ext>
          </a:extLst>
        </xdr:cNvPr>
        <xdr:cNvSpPr txBox="1"/>
      </xdr:nvSpPr>
      <xdr:spPr>
        <a:xfrm>
          <a:off x="17106900" y="1056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44" name="楕円 343">
          <a:extLst>
            <a:ext uri="{FF2B5EF4-FFF2-40B4-BE49-F238E27FC236}">
              <a16:creationId xmlns:a16="http://schemas.microsoft.com/office/drawing/2014/main" id="{9C40607C-9F9F-4E1C-9B39-758F678D422A}"/>
            </a:ext>
          </a:extLst>
        </xdr:cNvPr>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5" name="テキスト ボックス 344">
          <a:extLst>
            <a:ext uri="{FF2B5EF4-FFF2-40B4-BE49-F238E27FC236}">
              <a16:creationId xmlns:a16="http://schemas.microsoft.com/office/drawing/2014/main" id="{07971699-BB18-49B4-B239-951FA6CEB4CC}"/>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63984</xdr:rowOff>
    </xdr:from>
    <xdr:to>
      <xdr:col>73</xdr:col>
      <xdr:colOff>44450</xdr:colOff>
      <xdr:row>61</xdr:row>
      <xdr:rowOff>165584</xdr:rowOff>
    </xdr:to>
    <xdr:sp macro="" textlink="">
      <xdr:nvSpPr>
        <xdr:cNvPr id="346" name="楕円 345">
          <a:extLst>
            <a:ext uri="{FF2B5EF4-FFF2-40B4-BE49-F238E27FC236}">
              <a16:creationId xmlns:a16="http://schemas.microsoft.com/office/drawing/2014/main" id="{CD0CB4FB-40B6-427C-892A-1F76BC1FD595}"/>
            </a:ext>
          </a:extLst>
        </xdr:cNvPr>
        <xdr:cNvSpPr/>
      </xdr:nvSpPr>
      <xdr:spPr>
        <a:xfrm>
          <a:off x="15240000" y="105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150361</xdr:rowOff>
    </xdr:from>
    <xdr:ext cx="762000" cy="259045"/>
    <xdr:sp macro="" textlink="">
      <xdr:nvSpPr>
        <xdr:cNvPr id="347" name="テキスト ボックス 346">
          <a:extLst>
            <a:ext uri="{FF2B5EF4-FFF2-40B4-BE49-F238E27FC236}">
              <a16:creationId xmlns:a16="http://schemas.microsoft.com/office/drawing/2014/main" id="{3507793F-AF31-421C-B8E1-2FDC1D9DC6F1}"/>
            </a:ext>
          </a:extLst>
        </xdr:cNvPr>
        <xdr:cNvSpPr txBox="1"/>
      </xdr:nvSpPr>
      <xdr:spPr>
        <a:xfrm>
          <a:off x="14909800" y="1060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29512</xdr:rowOff>
    </xdr:from>
    <xdr:to>
      <xdr:col>68</xdr:col>
      <xdr:colOff>203200</xdr:colOff>
      <xdr:row>61</xdr:row>
      <xdr:rowOff>131112</xdr:rowOff>
    </xdr:to>
    <xdr:sp macro="" textlink="">
      <xdr:nvSpPr>
        <xdr:cNvPr id="348" name="楕円 347">
          <a:extLst>
            <a:ext uri="{FF2B5EF4-FFF2-40B4-BE49-F238E27FC236}">
              <a16:creationId xmlns:a16="http://schemas.microsoft.com/office/drawing/2014/main" id="{DB9A7A29-C7FC-40A4-A399-DC3A3B51430C}"/>
            </a:ext>
          </a:extLst>
        </xdr:cNvPr>
        <xdr:cNvSpPr/>
      </xdr:nvSpPr>
      <xdr:spPr>
        <a:xfrm>
          <a:off x="14351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115889</xdr:rowOff>
    </xdr:from>
    <xdr:ext cx="762000" cy="259045"/>
    <xdr:sp macro="" textlink="">
      <xdr:nvSpPr>
        <xdr:cNvPr id="349" name="テキスト ボックス 348">
          <a:extLst>
            <a:ext uri="{FF2B5EF4-FFF2-40B4-BE49-F238E27FC236}">
              <a16:creationId xmlns:a16="http://schemas.microsoft.com/office/drawing/2014/main" id="{4D78C288-6FA4-48C0-952C-9407154633D4}"/>
            </a:ext>
          </a:extLst>
        </xdr:cNvPr>
        <xdr:cNvSpPr txBox="1"/>
      </xdr:nvSpPr>
      <xdr:spPr>
        <a:xfrm>
          <a:off x="14020800" y="1057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149255</xdr:rowOff>
    </xdr:from>
    <xdr:to>
      <xdr:col>64</xdr:col>
      <xdr:colOff>152400</xdr:colOff>
      <xdr:row>61</xdr:row>
      <xdr:rowOff>79405</xdr:rowOff>
    </xdr:to>
    <xdr:sp macro="" textlink="">
      <xdr:nvSpPr>
        <xdr:cNvPr id="350" name="楕円 349">
          <a:extLst>
            <a:ext uri="{FF2B5EF4-FFF2-40B4-BE49-F238E27FC236}">
              <a16:creationId xmlns:a16="http://schemas.microsoft.com/office/drawing/2014/main" id="{FC231877-7FC0-4415-A43D-BD30362DF326}"/>
            </a:ext>
          </a:extLst>
        </xdr:cNvPr>
        <xdr:cNvSpPr/>
      </xdr:nvSpPr>
      <xdr:spPr>
        <a:xfrm>
          <a:off x="13462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64182</xdr:rowOff>
    </xdr:from>
    <xdr:ext cx="762000" cy="259045"/>
    <xdr:sp macro="" textlink="">
      <xdr:nvSpPr>
        <xdr:cNvPr id="351" name="テキスト ボックス 350">
          <a:extLst>
            <a:ext uri="{FF2B5EF4-FFF2-40B4-BE49-F238E27FC236}">
              <a16:creationId xmlns:a16="http://schemas.microsoft.com/office/drawing/2014/main" id="{DFDE3B04-FB91-445A-91E9-5D5980141770}"/>
            </a:ext>
          </a:extLst>
        </xdr:cNvPr>
        <xdr:cNvSpPr txBox="1"/>
      </xdr:nvSpPr>
      <xdr:spPr>
        <a:xfrm>
          <a:off x="13131800" y="105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CA243D83-8E24-44EE-BACB-EBD2C88DB72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D75324EA-267B-487B-9EBE-B15F8727AEA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7C3DE90E-F1E7-473D-A6F5-56886EFBB94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C44ED3B7-201C-4ACC-89CF-10C0FEFEE88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F40061AD-433B-4BE0-803C-06C4D40E2F5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10A2E0BF-FF4B-447F-9925-163D309AFBF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2E200A93-9EDF-4EC4-A6A1-05433EEC3A2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AB592831-B281-4778-88ED-94BE79C3AA6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3E5F9AB2-1017-4D16-A0C0-BC885E2282B5}"/>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216AF739-8D4A-4D56-951E-89CEA435113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909B4C53-6E8B-4A63-AA0C-DD8D3B24A3A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AFB2B628-AD89-4657-A1D7-9E2A695FE0D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82984DF8-66A6-4417-A3A8-00861D1E015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ポイント上回っているが、対前年度比</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ポイント減少と改善傾向にある。要因としては、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カ年平均で見た場合の地方債の新規発行抑制による近年の地方債残高減少傾向によるものである。しかし、防災行政無線（デジタル化）設置事業に係る新たな元金償還の開始もあって</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年度の単年度ベース実質公債比率は前年度よりも上昇しているため、西之表市長期振興計画実施計画運用基準に沿った計画的な地方債発行により、償還額を上回る地方債新規発行の抑制に努める。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E69A4DEB-625D-49C7-BCDD-C452AE7CCCF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5E8A7C0D-388C-404F-84A9-209285951A2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58254043-47AD-48EA-BCF0-B88820084D7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14342ED0-288C-4C8C-9827-2D13B9FB249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DF40B45-36BB-4CBB-8CBE-C7D2ABA0C23C}"/>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89307DEE-8ADA-4D5E-B00B-EB6C11C240B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B7B9D609-BE3C-44DB-BEEB-C22A3C97703D}"/>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C40B88F7-8F45-4953-9726-A537E3BFFDA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CBE03EA0-B96F-4551-8DCD-97EBEE0A8AC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8F8538AC-C83C-4B59-BC1E-6AD3161F405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7581948A-358C-4962-AE0F-4542EC47DEB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D347343A-4B25-4A97-B5E2-07D3F01D696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CE53AF8B-70FC-491A-B217-F5C5AF27D66D}"/>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2B4EE07-5F73-4B9F-B6ED-31E42A4623B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23728FD4-E495-4C1C-861E-D79BFFC9614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4EE19668-FDE6-4422-BC56-CB4B0D8E6698}"/>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515F1A86-EE9F-446A-8972-1E67ABCB84FD}"/>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94D6E4D7-3E45-42F8-A73C-EBDD315FD07D}"/>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6D84EAA4-007A-48BF-954B-5BD4E38694CA}"/>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7AA8533B-0A39-4F67-A8A7-75DCBB425222}"/>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32067</xdr:rowOff>
    </xdr:to>
    <xdr:cxnSp macro="">
      <xdr:nvCxnSpPr>
        <xdr:cNvPr id="385" name="直線コネクタ 384">
          <a:extLst>
            <a:ext uri="{FF2B5EF4-FFF2-40B4-BE49-F238E27FC236}">
              <a16:creationId xmlns:a16="http://schemas.microsoft.com/office/drawing/2014/main" id="{AECBB1E7-5BD9-49BC-8B40-074A525DF164}"/>
            </a:ext>
          </a:extLst>
        </xdr:cNvPr>
        <xdr:cNvCxnSpPr/>
      </xdr:nvCxnSpPr>
      <xdr:spPr>
        <a:xfrm flipV="1">
          <a:off x="16179800" y="636968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928389EE-FD44-478B-86CA-5FEC324AB4B2}"/>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DF242F77-4265-4611-8946-A9B35562691C}"/>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32067</xdr:rowOff>
    </xdr:from>
    <xdr:to>
      <xdr:col>77</xdr:col>
      <xdr:colOff>44450</xdr:colOff>
      <xdr:row>37</xdr:row>
      <xdr:rowOff>38100</xdr:rowOff>
    </xdr:to>
    <xdr:cxnSp macro="">
      <xdr:nvCxnSpPr>
        <xdr:cNvPr id="388" name="直線コネクタ 387">
          <a:extLst>
            <a:ext uri="{FF2B5EF4-FFF2-40B4-BE49-F238E27FC236}">
              <a16:creationId xmlns:a16="http://schemas.microsoft.com/office/drawing/2014/main" id="{1319C638-4156-493E-A2FA-06C4C3BACB50}"/>
            </a:ext>
          </a:extLst>
        </xdr:cNvPr>
        <xdr:cNvCxnSpPr/>
      </xdr:nvCxnSpPr>
      <xdr:spPr>
        <a:xfrm flipV="1">
          <a:off x="15290800" y="637571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217011CC-F0E9-4C7D-8A50-F0DF68A40DF9}"/>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2A21A785-23CB-46C5-88B9-0AEC256A6A75}"/>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38100</xdr:rowOff>
    </xdr:to>
    <xdr:cxnSp macro="">
      <xdr:nvCxnSpPr>
        <xdr:cNvPr id="391" name="直線コネクタ 390">
          <a:extLst>
            <a:ext uri="{FF2B5EF4-FFF2-40B4-BE49-F238E27FC236}">
              <a16:creationId xmlns:a16="http://schemas.microsoft.com/office/drawing/2014/main" id="{EC92F6EA-E7A3-4191-A2C7-A535834B8548}"/>
            </a:ext>
          </a:extLst>
        </xdr:cNvPr>
        <xdr:cNvCxnSpPr/>
      </xdr:nvCxnSpPr>
      <xdr:spPr>
        <a:xfrm>
          <a:off x="14401800" y="637772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2915A13D-8B61-49D9-8B5A-77CA3B72B11F}"/>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A75331CC-4D25-49BF-96A1-7833512345CE}"/>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34078</xdr:rowOff>
    </xdr:to>
    <xdr:cxnSp macro="">
      <xdr:nvCxnSpPr>
        <xdr:cNvPr id="394" name="直線コネクタ 393">
          <a:extLst>
            <a:ext uri="{FF2B5EF4-FFF2-40B4-BE49-F238E27FC236}">
              <a16:creationId xmlns:a16="http://schemas.microsoft.com/office/drawing/2014/main" id="{05AE7D12-EB3B-4924-8081-7D6F9D308F53}"/>
            </a:ext>
          </a:extLst>
        </xdr:cNvPr>
        <xdr:cNvCxnSpPr/>
      </xdr:nvCxnSpPr>
      <xdr:spPr>
        <a:xfrm>
          <a:off x="13512800" y="636968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DAD2E2B4-C494-4F10-843B-57D1E9130DC7}"/>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D5C13452-CBED-4D00-892B-9D62BCB8704F}"/>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A9088E89-9892-4815-992A-874E1B7737A7}"/>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F92E5F78-AD25-467A-9753-B151509E8DFF}"/>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8B6883B-F450-43CD-9766-468E4E60D38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24667A71-EEA1-49D7-8EF0-84DFC23971D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41AD598C-5AF7-4D69-B368-A20B39FCBE2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348074D4-777B-4937-AE30-C1D9BC79651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B2990BE5-ABCD-40C9-98C3-5C3B7ABFFB9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4" name="楕円 403">
          <a:extLst>
            <a:ext uri="{FF2B5EF4-FFF2-40B4-BE49-F238E27FC236}">
              <a16:creationId xmlns:a16="http://schemas.microsoft.com/office/drawing/2014/main" id="{FF126A49-45DF-41E8-9049-5B5D0E109021}"/>
            </a:ext>
          </a:extLst>
        </xdr:cNvPr>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118762</xdr:rowOff>
    </xdr:from>
    <xdr:ext cx="762000" cy="259045"/>
    <xdr:sp macro="" textlink="">
      <xdr:nvSpPr>
        <xdr:cNvPr id="405" name="公債費負担の状況該当値テキスト">
          <a:extLst>
            <a:ext uri="{FF2B5EF4-FFF2-40B4-BE49-F238E27FC236}">
              <a16:creationId xmlns:a16="http://schemas.microsoft.com/office/drawing/2014/main" id="{AC77A639-68E2-4E4C-A5F5-6B688B55537C}"/>
            </a:ext>
          </a:extLst>
        </xdr:cNvPr>
        <xdr:cNvSpPr txBox="1"/>
      </xdr:nvSpPr>
      <xdr:spPr>
        <a:xfrm>
          <a:off x="17106900" y="62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152717</xdr:rowOff>
    </xdr:from>
    <xdr:to>
      <xdr:col>77</xdr:col>
      <xdr:colOff>95250</xdr:colOff>
      <xdr:row>37</xdr:row>
      <xdr:rowOff>82867</xdr:rowOff>
    </xdr:to>
    <xdr:sp macro="" textlink="">
      <xdr:nvSpPr>
        <xdr:cNvPr id="406" name="楕円 405">
          <a:extLst>
            <a:ext uri="{FF2B5EF4-FFF2-40B4-BE49-F238E27FC236}">
              <a16:creationId xmlns:a16="http://schemas.microsoft.com/office/drawing/2014/main" id="{F420BA9E-3866-4F3D-8C53-0539ACEB4088}"/>
            </a:ext>
          </a:extLst>
        </xdr:cNvPr>
        <xdr:cNvSpPr/>
      </xdr:nvSpPr>
      <xdr:spPr>
        <a:xfrm>
          <a:off x="16129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67644</xdr:rowOff>
    </xdr:from>
    <xdr:ext cx="736600" cy="259045"/>
    <xdr:sp macro="" textlink="">
      <xdr:nvSpPr>
        <xdr:cNvPr id="407" name="テキスト ボックス 406">
          <a:extLst>
            <a:ext uri="{FF2B5EF4-FFF2-40B4-BE49-F238E27FC236}">
              <a16:creationId xmlns:a16="http://schemas.microsoft.com/office/drawing/2014/main" id="{E10CCE94-7C5C-468B-ADC6-1CD24B59D077}"/>
            </a:ext>
          </a:extLst>
        </xdr:cNvPr>
        <xdr:cNvSpPr txBox="1"/>
      </xdr:nvSpPr>
      <xdr:spPr>
        <a:xfrm>
          <a:off x="15798800" y="641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8" name="楕円 407">
          <a:extLst>
            <a:ext uri="{FF2B5EF4-FFF2-40B4-BE49-F238E27FC236}">
              <a16:creationId xmlns:a16="http://schemas.microsoft.com/office/drawing/2014/main" id="{86B2D278-4031-4640-BA47-BA8B8EA28BDA}"/>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92D24F2F-7E98-4732-8D75-D67DF3B96C5B}"/>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154728</xdr:rowOff>
    </xdr:from>
    <xdr:to>
      <xdr:col>68</xdr:col>
      <xdr:colOff>203200</xdr:colOff>
      <xdr:row>37</xdr:row>
      <xdr:rowOff>84878</xdr:rowOff>
    </xdr:to>
    <xdr:sp macro="" textlink="">
      <xdr:nvSpPr>
        <xdr:cNvPr id="410" name="楕円 409">
          <a:extLst>
            <a:ext uri="{FF2B5EF4-FFF2-40B4-BE49-F238E27FC236}">
              <a16:creationId xmlns:a16="http://schemas.microsoft.com/office/drawing/2014/main" id="{8DC4C862-3E66-482B-AF88-6B4FA611B669}"/>
            </a:ext>
          </a:extLst>
        </xdr:cNvPr>
        <xdr:cNvSpPr/>
      </xdr:nvSpPr>
      <xdr:spPr>
        <a:xfrm>
          <a:off x="14351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411" name="テキスト ボックス 410">
          <a:extLst>
            <a:ext uri="{FF2B5EF4-FFF2-40B4-BE49-F238E27FC236}">
              <a16:creationId xmlns:a16="http://schemas.microsoft.com/office/drawing/2014/main" id="{B6B8153A-A439-4398-B70C-5619B96A1F32}"/>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146685</xdr:rowOff>
    </xdr:from>
    <xdr:to>
      <xdr:col>64</xdr:col>
      <xdr:colOff>152400</xdr:colOff>
      <xdr:row>37</xdr:row>
      <xdr:rowOff>76835</xdr:rowOff>
    </xdr:to>
    <xdr:sp macro="" textlink="">
      <xdr:nvSpPr>
        <xdr:cNvPr id="412" name="楕円 411">
          <a:extLst>
            <a:ext uri="{FF2B5EF4-FFF2-40B4-BE49-F238E27FC236}">
              <a16:creationId xmlns:a16="http://schemas.microsoft.com/office/drawing/2014/main" id="{71415537-B6A5-4003-8250-F66A539897FB}"/>
            </a:ext>
          </a:extLst>
        </xdr:cNvPr>
        <xdr:cNvSpPr/>
      </xdr:nvSpPr>
      <xdr:spPr>
        <a:xfrm>
          <a:off x="13462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87012</xdr:rowOff>
    </xdr:from>
    <xdr:ext cx="762000" cy="259045"/>
    <xdr:sp macro="" textlink="">
      <xdr:nvSpPr>
        <xdr:cNvPr id="413" name="テキスト ボックス 412">
          <a:extLst>
            <a:ext uri="{FF2B5EF4-FFF2-40B4-BE49-F238E27FC236}">
              <a16:creationId xmlns:a16="http://schemas.microsoft.com/office/drawing/2014/main" id="{15DA6101-EA37-4636-B085-0472DBDBD383}"/>
            </a:ext>
          </a:extLst>
        </xdr:cNvPr>
        <xdr:cNvSpPr txBox="1"/>
      </xdr:nvSpPr>
      <xdr:spPr>
        <a:xfrm>
          <a:off x="13131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7A9489B7-E9FA-4577-B918-0116C4A1A02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C238A6C4-4DD8-40DF-9291-3BD5F2B09EBB}"/>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AF990E05-7106-46A5-BD46-19DF9FC59CE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143A549-760A-452A-8C40-765276BDA5E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1DB94C53-DF62-476F-8957-61732BF0AA8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75996A2F-5846-442A-86B7-58586377985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7C2B682C-7DD1-45CB-8F4D-BE4FB53A9DB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3C49EED5-3F9C-4946-82B4-2F9105D7DD7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3D696939-6C8F-4DED-9C18-30D933DF349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66154ED7-75C3-425B-9C0D-17E9C4EFF9E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E916598-62FE-4967-ADB8-6F782BB4B0B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4E593C7F-002F-4A97-A5A3-ECA0A1F58C7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B6A55002-CDE7-45AC-8994-40C0456585D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新規の地方債発行の抑制による地方債残高の減少と、充当可能基金の増加により、将来負担比率が減少した。しかしながら、今後、老朽化した公共施設の維持補修等長寿命化に係る経費の増が見込まれるため、引き続き公共施設等管理計画に基づき、地方債発行の抑制を図り、将来負担比率悪化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E12601CA-0744-4F88-B824-FD26C8640B2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37C6C20-F97B-45B6-973F-5B5B4E78933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CC6348F2-EF02-42BA-A279-8946502935D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7264628-1075-44DB-9EDB-EFCE9530416A}"/>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44EA495E-4571-4856-AADB-13D384080388}"/>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95FFBEED-952C-479D-9BEC-BD383BC09AE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2127929D-BB6B-49E1-9BC7-857F99BA3A8C}"/>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D4788E2B-DF64-473F-ADA2-858383E73A7A}"/>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D7C99952-641D-4181-B38C-A6763DBFB0CD}"/>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F6AE8E2A-B1A2-4086-8AB0-B3CAA9ADA4A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8B9819DD-3E78-445B-8B45-D490AB8C0ED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FAD55DD6-6DC8-45CF-9E35-78654160B084}"/>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CC1A9409-80CB-4498-BBBF-5073BB97B57A}"/>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4947A4CD-9331-4C55-8631-AB13F33098D8}"/>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A55EF166-AFEA-4960-BFF6-311F91920D1C}"/>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F3F8BAEE-AECA-46F0-8878-D464AB34173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10255</xdr:rowOff>
    </xdr:from>
    <xdr:to>
      <xdr:col>77</xdr:col>
      <xdr:colOff>44450</xdr:colOff>
      <xdr:row>15</xdr:row>
      <xdr:rowOff>95314</xdr:rowOff>
    </xdr:to>
    <xdr:cxnSp macro="">
      <xdr:nvCxnSpPr>
        <xdr:cNvPr id="443" name="直線コネクタ 442">
          <a:extLst>
            <a:ext uri="{FF2B5EF4-FFF2-40B4-BE49-F238E27FC236}">
              <a16:creationId xmlns:a16="http://schemas.microsoft.com/office/drawing/2014/main" id="{6F03F119-FC0C-4CB6-AB2E-736AC5FB161D}"/>
            </a:ext>
          </a:extLst>
        </xdr:cNvPr>
        <xdr:cNvCxnSpPr/>
      </xdr:nvCxnSpPr>
      <xdr:spPr>
        <a:xfrm flipV="1">
          <a:off x="15290800" y="2582005"/>
          <a:ext cx="889000" cy="8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BC664A6C-3150-4633-A298-9B640C6E421D}"/>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10D6EC05-D7A7-4FD2-8DD4-0B3BCD41D2E8}"/>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95314</xdr:rowOff>
    </xdr:from>
    <xdr:to>
      <xdr:col>72</xdr:col>
      <xdr:colOff>203200</xdr:colOff>
      <xdr:row>15</xdr:row>
      <xdr:rowOff>137541</xdr:rowOff>
    </xdr:to>
    <xdr:cxnSp macro="">
      <xdr:nvCxnSpPr>
        <xdr:cNvPr id="446" name="直線コネクタ 445">
          <a:extLst>
            <a:ext uri="{FF2B5EF4-FFF2-40B4-BE49-F238E27FC236}">
              <a16:creationId xmlns:a16="http://schemas.microsoft.com/office/drawing/2014/main" id="{CD2E64B3-029B-4F59-9555-66BF0AA1CF2F}"/>
            </a:ext>
          </a:extLst>
        </xdr:cNvPr>
        <xdr:cNvCxnSpPr/>
      </xdr:nvCxnSpPr>
      <xdr:spPr>
        <a:xfrm flipV="1">
          <a:off x="14401800" y="266706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40924F6C-BE37-40A6-BBDA-3248EEEF280C}"/>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a:extLst>
            <a:ext uri="{FF2B5EF4-FFF2-40B4-BE49-F238E27FC236}">
              <a16:creationId xmlns:a16="http://schemas.microsoft.com/office/drawing/2014/main" id="{47683FA2-4C52-4905-81DD-B931BAB0F4AD}"/>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137541</xdr:rowOff>
    </xdr:from>
    <xdr:to>
      <xdr:col>68</xdr:col>
      <xdr:colOff>152400</xdr:colOff>
      <xdr:row>16</xdr:row>
      <xdr:rowOff>105442</xdr:rowOff>
    </xdr:to>
    <xdr:cxnSp macro="">
      <xdr:nvCxnSpPr>
        <xdr:cNvPr id="449" name="直線コネクタ 448">
          <a:extLst>
            <a:ext uri="{FF2B5EF4-FFF2-40B4-BE49-F238E27FC236}">
              <a16:creationId xmlns:a16="http://schemas.microsoft.com/office/drawing/2014/main" id="{E9E92591-A630-4FDF-B15C-C861B7A13F70}"/>
            </a:ext>
          </a:extLst>
        </xdr:cNvPr>
        <xdr:cNvCxnSpPr/>
      </xdr:nvCxnSpPr>
      <xdr:spPr>
        <a:xfrm flipV="1">
          <a:off x="13512800" y="2709291"/>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8561A70F-7DE3-4FE9-884A-8D1ED522494A}"/>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a:extLst>
            <a:ext uri="{FF2B5EF4-FFF2-40B4-BE49-F238E27FC236}">
              <a16:creationId xmlns:a16="http://schemas.microsoft.com/office/drawing/2014/main" id="{9D902436-F20F-4459-B9CC-1F7DBF67166D}"/>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52" name="フローチャート: 判断 451">
          <a:extLst>
            <a:ext uri="{FF2B5EF4-FFF2-40B4-BE49-F238E27FC236}">
              <a16:creationId xmlns:a16="http://schemas.microsoft.com/office/drawing/2014/main" id="{2CF26F93-BC11-4169-A7A6-F0220558AACA}"/>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3" name="テキスト ボックス 452">
          <a:extLst>
            <a:ext uri="{FF2B5EF4-FFF2-40B4-BE49-F238E27FC236}">
              <a16:creationId xmlns:a16="http://schemas.microsoft.com/office/drawing/2014/main" id="{D8A2B592-E902-4356-A15E-646890FB3C2B}"/>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4" name="フローチャート: 判断 453">
          <a:extLst>
            <a:ext uri="{FF2B5EF4-FFF2-40B4-BE49-F238E27FC236}">
              <a16:creationId xmlns:a16="http://schemas.microsoft.com/office/drawing/2014/main" id="{EC1F8303-95B8-4851-A4CE-E67ED4F90211}"/>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5" name="テキスト ボックス 454">
          <a:extLst>
            <a:ext uri="{FF2B5EF4-FFF2-40B4-BE49-F238E27FC236}">
              <a16:creationId xmlns:a16="http://schemas.microsoft.com/office/drawing/2014/main" id="{5BD39C83-DB6C-496B-B865-10DE7B96C504}"/>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B9284C9-229B-41B0-819C-931404881C5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D5BD80D-658D-4F1B-9D56-FC6A0A3997B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5E9292D-DA0C-4929-81D5-BB212BE9BE3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BA217FAE-3551-4D7C-A5EB-BE52763D838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54243A3-D57F-472B-9004-950C1D37495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130905</xdr:rowOff>
    </xdr:from>
    <xdr:to>
      <xdr:col>77</xdr:col>
      <xdr:colOff>95250</xdr:colOff>
      <xdr:row>15</xdr:row>
      <xdr:rowOff>61055</xdr:rowOff>
    </xdr:to>
    <xdr:sp macro="" textlink="">
      <xdr:nvSpPr>
        <xdr:cNvPr id="461" name="楕円 460">
          <a:extLst>
            <a:ext uri="{FF2B5EF4-FFF2-40B4-BE49-F238E27FC236}">
              <a16:creationId xmlns:a16="http://schemas.microsoft.com/office/drawing/2014/main" id="{72988055-30E5-4A01-A195-65D9ED46A822}"/>
            </a:ext>
          </a:extLst>
        </xdr:cNvPr>
        <xdr:cNvSpPr/>
      </xdr:nvSpPr>
      <xdr:spPr>
        <a:xfrm>
          <a:off x="16129000" y="25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71232</xdr:rowOff>
    </xdr:from>
    <xdr:ext cx="736600" cy="259045"/>
    <xdr:sp macro="" textlink="">
      <xdr:nvSpPr>
        <xdr:cNvPr id="462" name="テキスト ボックス 461">
          <a:extLst>
            <a:ext uri="{FF2B5EF4-FFF2-40B4-BE49-F238E27FC236}">
              <a16:creationId xmlns:a16="http://schemas.microsoft.com/office/drawing/2014/main" id="{25BB1EE9-814F-4167-9154-6A4A050F943D}"/>
            </a:ext>
          </a:extLst>
        </xdr:cNvPr>
        <xdr:cNvSpPr txBox="1"/>
      </xdr:nvSpPr>
      <xdr:spPr>
        <a:xfrm>
          <a:off x="15798800" y="230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44514</xdr:rowOff>
    </xdr:from>
    <xdr:to>
      <xdr:col>73</xdr:col>
      <xdr:colOff>44450</xdr:colOff>
      <xdr:row>15</xdr:row>
      <xdr:rowOff>146114</xdr:rowOff>
    </xdr:to>
    <xdr:sp macro="" textlink="">
      <xdr:nvSpPr>
        <xdr:cNvPr id="463" name="楕円 462">
          <a:extLst>
            <a:ext uri="{FF2B5EF4-FFF2-40B4-BE49-F238E27FC236}">
              <a16:creationId xmlns:a16="http://schemas.microsoft.com/office/drawing/2014/main" id="{642A4820-DD03-4AC5-B260-3DD605524FA0}"/>
            </a:ext>
          </a:extLst>
        </xdr:cNvPr>
        <xdr:cNvSpPr/>
      </xdr:nvSpPr>
      <xdr:spPr>
        <a:xfrm>
          <a:off x="15240000" y="26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156291</xdr:rowOff>
    </xdr:from>
    <xdr:ext cx="762000" cy="259045"/>
    <xdr:sp macro="" textlink="">
      <xdr:nvSpPr>
        <xdr:cNvPr id="464" name="テキスト ボックス 463">
          <a:extLst>
            <a:ext uri="{FF2B5EF4-FFF2-40B4-BE49-F238E27FC236}">
              <a16:creationId xmlns:a16="http://schemas.microsoft.com/office/drawing/2014/main" id="{04257A22-68BB-4DFA-81E0-97874ECA8CB3}"/>
            </a:ext>
          </a:extLst>
        </xdr:cNvPr>
        <xdr:cNvSpPr txBox="1"/>
      </xdr:nvSpPr>
      <xdr:spPr>
        <a:xfrm>
          <a:off x="14909800" y="238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86741</xdr:rowOff>
    </xdr:from>
    <xdr:to>
      <xdr:col>68</xdr:col>
      <xdr:colOff>203200</xdr:colOff>
      <xdr:row>16</xdr:row>
      <xdr:rowOff>16891</xdr:rowOff>
    </xdr:to>
    <xdr:sp macro="" textlink="">
      <xdr:nvSpPr>
        <xdr:cNvPr id="465" name="楕円 464">
          <a:extLst>
            <a:ext uri="{FF2B5EF4-FFF2-40B4-BE49-F238E27FC236}">
              <a16:creationId xmlns:a16="http://schemas.microsoft.com/office/drawing/2014/main" id="{8E954E91-099F-4AD2-A623-CBE94B8F3BDA}"/>
            </a:ext>
          </a:extLst>
        </xdr:cNvPr>
        <xdr:cNvSpPr/>
      </xdr:nvSpPr>
      <xdr:spPr>
        <a:xfrm>
          <a:off x="14351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27068</xdr:rowOff>
    </xdr:from>
    <xdr:ext cx="762000" cy="259045"/>
    <xdr:sp macro="" textlink="">
      <xdr:nvSpPr>
        <xdr:cNvPr id="466" name="テキスト ボックス 465">
          <a:extLst>
            <a:ext uri="{FF2B5EF4-FFF2-40B4-BE49-F238E27FC236}">
              <a16:creationId xmlns:a16="http://schemas.microsoft.com/office/drawing/2014/main" id="{B917ED97-5DDD-4BBB-855F-3A5302CB3BDF}"/>
            </a:ext>
          </a:extLst>
        </xdr:cNvPr>
        <xdr:cNvSpPr txBox="1"/>
      </xdr:nvSpPr>
      <xdr:spPr>
        <a:xfrm>
          <a:off x="14020800" y="242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54642</xdr:rowOff>
    </xdr:from>
    <xdr:to>
      <xdr:col>64</xdr:col>
      <xdr:colOff>152400</xdr:colOff>
      <xdr:row>16</xdr:row>
      <xdr:rowOff>156242</xdr:rowOff>
    </xdr:to>
    <xdr:sp macro="" textlink="">
      <xdr:nvSpPr>
        <xdr:cNvPr id="467" name="楕円 466">
          <a:extLst>
            <a:ext uri="{FF2B5EF4-FFF2-40B4-BE49-F238E27FC236}">
              <a16:creationId xmlns:a16="http://schemas.microsoft.com/office/drawing/2014/main" id="{C78C4B85-7CB4-4498-A47F-4FCC71FD4354}"/>
            </a:ext>
          </a:extLst>
        </xdr:cNvPr>
        <xdr:cNvSpPr/>
      </xdr:nvSpPr>
      <xdr:spPr>
        <a:xfrm>
          <a:off x="13462000" y="2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166419</xdr:rowOff>
    </xdr:from>
    <xdr:ext cx="762000" cy="259045"/>
    <xdr:sp macro="" textlink="">
      <xdr:nvSpPr>
        <xdr:cNvPr id="468" name="テキスト ボックス 467">
          <a:extLst>
            <a:ext uri="{FF2B5EF4-FFF2-40B4-BE49-F238E27FC236}">
              <a16:creationId xmlns:a16="http://schemas.microsoft.com/office/drawing/2014/main" id="{5117389B-FB0C-4082-978C-395466A77A2D}"/>
            </a:ext>
          </a:extLst>
        </xdr:cNvPr>
        <xdr:cNvSpPr txBox="1"/>
      </xdr:nvSpPr>
      <xdr:spPr>
        <a:xfrm>
          <a:off x="13131800" y="256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人件費は、対前年度比で</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1.0</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ポイント増加しており、類似団体平均値と比較して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1.5</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上回っている。人事院勧告による給与引き上げのため、全国的に増加しているが、本市において特に上昇幅が大きい主な要因は、前年度末退職者数を新規採用職員数が上回ったことおよび会計年度任用職員数の前年度比増による。（対比</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20.4</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物件費は、類似団体平均値に比して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2.9</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ポイント下回っているが、対前年比では</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1.5</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ポイント増加している。主な要因として、光ファイバー網設備保守及び小学校管理事務光熱水費等の増額によることが挙げられる。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15</xdr:row>
      <xdr:rowOff>75293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37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83457</xdr:rowOff>
    </xdr:from>
    <xdr:to>
      <xdr:col>78</xdr:col>
      <xdr:colOff>69850</xdr:colOff>
      <xdr:row>15</xdr:row>
      <xdr:rowOff>64407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83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36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34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扶助費は、類似団体平均値に比して、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1.9</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ポイント下回っており、対前年比で</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0.3</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ポイント増加している。主な要因として、障害者自立支援給付事業および教育・保育施設等給付費支給事業等の増額が挙げられる。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47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57</xdr:row>
      <xdr:rowOff>120650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31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69850</xdr:rowOff>
    </xdr:from>
    <xdr:to>
      <xdr:col>6</xdr:col>
      <xdr:colOff>171450</xdr:colOff>
      <xdr:row>58</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その他は、類似団体平均値と比して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0.7</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ポイント上回っている。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その他に含まれる介護保険特別会計や後期高齢者医療保険特別会計などへの繰出金における経常経費充当一般財源が増となっていることから、普通会計を圧迫することがないよう、国民健康保険税や介護保険料の適正な賦課徴収に努めるとともに、医療費や介護給付費を抑制すべく、集団検診の受診率の向上や介護予防などにより健康増進を図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157480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82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latin typeface="ＭＳ ゴシック" panose="020B0609070205080204" pitchFamily="49" charset="-128"/>
              <a:ea typeface="ＭＳ ゴシック" panose="020B0609070205080204" pitchFamily="49" charset="-128"/>
            </a:rPr>
            <a:t>　</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補助費等は、類似団体平均値と比して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3.1</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ポイント上回っており、対前年比でも</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0.5</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ポイント減少している。主な要因として、生活保護費国庫返還金が大きく減額したことが挙げられる。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637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317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公債費は、類似団体平均値に比して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1.2</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ポイント下回っているが、対前年比で</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1.4</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ポイント増加した。要因は、</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防災行政無線（デジタル化）設置事業に係る新たな元金償還の開始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。引き続き、元金償還額を下回る地方債の発行に努める。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333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3175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33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27940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61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xdr:rowOff>
    </xdr:from>
    <xdr:to>
      <xdr:col>11</xdr:col>
      <xdr:colOff>9525</xdr:colOff>
      <xdr:row>75</xdr:row>
      <xdr:rowOff>27940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73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123825</xdr:rowOff>
    </xdr:from>
    <xdr:to>
      <xdr:col>15</xdr:col>
      <xdr:colOff>149225</xdr:colOff>
      <xdr:row>75</xdr:row>
      <xdr:rowOff>53975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公債費以外は、類似団体平均値と比して</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0.5</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上回ってる。主な要因として、補助費を除く全ての経常収支比率が前年度を上回ったことによる。多様化する市民ニーズに対応しながら事務事業評価を行い、費用対効果を検証しながら事業精査による事業のスクラップアンドビルドを図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159004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3832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7490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434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584</xdr:rowOff>
    </xdr:from>
    <xdr:to>
      <xdr:col>29</xdr:col>
      <xdr:colOff>127000</xdr:colOff>
      <xdr:row>16</xdr:row>
      <xdr:rowOff>45455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1409"/>
          <a:ext cx="6477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15030</xdr:rowOff>
    </xdr:from>
    <xdr:to>
      <xdr:col>26</xdr:col>
      <xdr:colOff>50800</xdr:colOff>
      <xdr:row>16</xdr:row>
      <xdr:rowOff>45455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05855"/>
          <a:ext cx="698500" cy="3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15030</xdr:rowOff>
    </xdr:from>
    <xdr:to>
      <xdr:col>22</xdr:col>
      <xdr:colOff>114300</xdr:colOff>
      <xdr:row>16</xdr:row>
      <xdr:rowOff>45063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05855"/>
          <a:ext cx="698500" cy="30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45063</xdr:rowOff>
    </xdr:from>
    <xdr:to>
      <xdr:col>18</xdr:col>
      <xdr:colOff>177800</xdr:colOff>
      <xdr:row>16</xdr:row>
      <xdr:rowOff>104412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5888"/>
          <a:ext cx="698500" cy="5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121234</xdr:rowOff>
    </xdr:from>
    <xdr:to>
      <xdr:col>29</xdr:col>
      <xdr:colOff>177800</xdr:colOff>
      <xdr:row>16</xdr:row>
      <xdr:rowOff>51384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137761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166105</xdr:rowOff>
    </xdr:from>
    <xdr:to>
      <xdr:col>26</xdr:col>
      <xdr:colOff>101600</xdr:colOff>
      <xdr:row>16</xdr:row>
      <xdr:rowOff>96255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135680</xdr:rowOff>
    </xdr:from>
    <xdr:to>
      <xdr:col>22</xdr:col>
      <xdr:colOff>165100</xdr:colOff>
      <xdr:row>16</xdr:row>
      <xdr:rowOff>65830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165713</xdr:rowOff>
    </xdr:from>
    <xdr:to>
      <xdr:col>19</xdr:col>
      <xdr:colOff>38100</xdr:colOff>
      <xdr:row>16</xdr:row>
      <xdr:rowOff>95863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106040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5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53612</xdr:rowOff>
    </xdr:from>
    <xdr:to>
      <xdr:col>15</xdr:col>
      <xdr:colOff>101600</xdr:colOff>
      <xdr:row>16</xdr:row>
      <xdr:rowOff>155212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165389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297406</xdr:rowOff>
    </xdr:from>
    <xdr:to>
      <xdr:col>29</xdr:col>
      <xdr:colOff>127000</xdr:colOff>
      <xdr:row>37</xdr:row>
      <xdr:rowOff>303064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22106"/>
          <a:ext cx="647700" cy="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282183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06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303064</xdr:rowOff>
    </xdr:from>
    <xdr:to>
      <xdr:col>26</xdr:col>
      <xdr:colOff>50800</xdr:colOff>
      <xdr:row>37</xdr:row>
      <xdr:rowOff>305693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27764"/>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303605</xdr:rowOff>
    </xdr:from>
    <xdr:to>
      <xdr:col>22</xdr:col>
      <xdr:colOff>114300</xdr:colOff>
      <xdr:row>37</xdr:row>
      <xdr:rowOff>305693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28305"/>
          <a:ext cx="698500" cy="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303605</xdr:rowOff>
    </xdr:from>
    <xdr:to>
      <xdr:col>18</xdr:col>
      <xdr:colOff>177800</xdr:colOff>
      <xdr:row>37</xdr:row>
      <xdr:rowOff>310257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28305"/>
          <a:ext cx="6985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246606</xdr:rowOff>
    </xdr:from>
    <xdr:to>
      <xdr:col>29</xdr:col>
      <xdr:colOff>177800</xdr:colOff>
      <xdr:row>38</xdr:row>
      <xdr:rowOff>5306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7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91683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252264</xdr:rowOff>
    </xdr:from>
    <xdr:to>
      <xdr:col>26</xdr:col>
      <xdr:colOff>101600</xdr:colOff>
      <xdr:row>38</xdr:row>
      <xdr:rowOff>10964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7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21141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254893</xdr:rowOff>
    </xdr:from>
    <xdr:to>
      <xdr:col>22</xdr:col>
      <xdr:colOff>165100</xdr:colOff>
      <xdr:row>38</xdr:row>
      <xdr:rowOff>13593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7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23770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252805</xdr:rowOff>
    </xdr:from>
    <xdr:to>
      <xdr:col>19</xdr:col>
      <xdr:colOff>38100</xdr:colOff>
      <xdr:row>38</xdr:row>
      <xdr:rowOff>11505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7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21682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4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259457</xdr:rowOff>
    </xdr:from>
    <xdr:to>
      <xdr:col>15</xdr:col>
      <xdr:colOff>101600</xdr:colOff>
      <xdr:row>38</xdr:row>
      <xdr:rowOff>18157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8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28334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5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53226</xdr:rowOff>
    </xdr:from>
    <xdr:to>
      <xdr:col>24</xdr:col>
      <xdr:colOff>63500</xdr:colOff>
      <xdr:row>34</xdr:row>
      <xdr:rowOff>99149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2526"/>
          <a:ext cx="838200" cy="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99149</xdr:rowOff>
    </xdr:from>
    <xdr:to>
      <xdr:col>19</xdr:col>
      <xdr:colOff>177800</xdr:colOff>
      <xdr:row>35</xdr:row>
      <xdr:rowOff>20129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28449"/>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20129</xdr:rowOff>
    </xdr:from>
    <xdr:to>
      <xdr:col>15</xdr:col>
      <xdr:colOff>50800</xdr:colOff>
      <xdr:row>36</xdr:row>
      <xdr:rowOff>67120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0879"/>
          <a:ext cx="889000" cy="2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67120</xdr:rowOff>
    </xdr:from>
    <xdr:to>
      <xdr:col>10</xdr:col>
      <xdr:colOff>114300</xdr:colOff>
      <xdr:row>36</xdr:row>
      <xdr:rowOff>132347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9320"/>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2426</xdr:rowOff>
    </xdr:from>
    <xdr:to>
      <xdr:col>24</xdr:col>
      <xdr:colOff>114300</xdr:colOff>
      <xdr:row>34</xdr:row>
      <xdr:rowOff>104026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25303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48349</xdr:rowOff>
    </xdr:from>
    <xdr:to>
      <xdr:col>20</xdr:col>
      <xdr:colOff>38100</xdr:colOff>
      <xdr:row>34</xdr:row>
      <xdr:rowOff>149949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166476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140779</xdr:rowOff>
    </xdr:from>
    <xdr:to>
      <xdr:col>15</xdr:col>
      <xdr:colOff>101600</xdr:colOff>
      <xdr:row>35</xdr:row>
      <xdr:rowOff>70929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87456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16320</xdr:rowOff>
    </xdr:from>
    <xdr:to>
      <xdr:col>10</xdr:col>
      <xdr:colOff>165100</xdr:colOff>
      <xdr:row>36</xdr:row>
      <xdr:rowOff>117920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134447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81547</xdr:rowOff>
    </xdr:from>
    <xdr:to>
      <xdr:col>6</xdr:col>
      <xdr:colOff>38100</xdr:colOff>
      <xdr:row>37</xdr:row>
      <xdr:rowOff>11697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28224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58838</xdr:rowOff>
    </xdr:from>
    <xdr:to>
      <xdr:col>24</xdr:col>
      <xdr:colOff>63500</xdr:colOff>
      <xdr:row>58</xdr:row>
      <xdr:rowOff>65001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2938"/>
          <a:ext cx="8382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47837</xdr:rowOff>
    </xdr:from>
    <xdr:to>
      <xdr:col>19</xdr:col>
      <xdr:colOff>177800</xdr:colOff>
      <xdr:row>58</xdr:row>
      <xdr:rowOff>65001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91937"/>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47837</xdr:rowOff>
    </xdr:from>
    <xdr:to>
      <xdr:col>15</xdr:col>
      <xdr:colOff>50800</xdr:colOff>
      <xdr:row>58</xdr:row>
      <xdr:rowOff>54480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91937"/>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54480</xdr:rowOff>
    </xdr:from>
    <xdr:to>
      <xdr:col>10</xdr:col>
      <xdr:colOff>114300</xdr:colOff>
      <xdr:row>58</xdr:row>
      <xdr:rowOff>73248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98580"/>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8038</xdr:rowOff>
    </xdr:from>
    <xdr:to>
      <xdr:col>24</xdr:col>
      <xdr:colOff>114300</xdr:colOff>
      <xdr:row>58</xdr:row>
      <xdr:rowOff>109638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14201</xdr:rowOff>
    </xdr:from>
    <xdr:to>
      <xdr:col>20</xdr:col>
      <xdr:colOff>38100</xdr:colOff>
      <xdr:row>58</xdr:row>
      <xdr:rowOff>115801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106928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168487</xdr:rowOff>
    </xdr:from>
    <xdr:to>
      <xdr:col>15</xdr:col>
      <xdr:colOff>101600</xdr:colOff>
      <xdr:row>58</xdr:row>
      <xdr:rowOff>98637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89764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3680</xdr:rowOff>
    </xdr:from>
    <xdr:to>
      <xdr:col>10</xdr:col>
      <xdr:colOff>165100</xdr:colOff>
      <xdr:row>58</xdr:row>
      <xdr:rowOff>105280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22448</xdr:rowOff>
    </xdr:from>
    <xdr:to>
      <xdr:col>6</xdr:col>
      <xdr:colOff>38100</xdr:colOff>
      <xdr:row>58</xdr:row>
      <xdr:rowOff>124048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115175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84837</xdr:rowOff>
    </xdr:from>
    <xdr:to>
      <xdr:col>24</xdr:col>
      <xdr:colOff>63500</xdr:colOff>
      <xdr:row>78</xdr:row>
      <xdr:rowOff>171002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7937"/>
          <a:ext cx="838200" cy="8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171002</xdr:rowOff>
    </xdr:from>
    <xdr:to>
      <xdr:col>19</xdr:col>
      <xdr:colOff>177800</xdr:colOff>
      <xdr:row>79</xdr:row>
      <xdr:rowOff>26265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4102"/>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26265</xdr:rowOff>
    </xdr:from>
    <xdr:to>
      <xdr:col>15</xdr:col>
      <xdr:colOff>50800</xdr:colOff>
      <xdr:row>79</xdr:row>
      <xdr:rowOff>33303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70815"/>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15929</xdr:rowOff>
    </xdr:from>
    <xdr:to>
      <xdr:col>10</xdr:col>
      <xdr:colOff>114300</xdr:colOff>
      <xdr:row>79</xdr:row>
      <xdr:rowOff>33303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6047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34037</xdr:rowOff>
    </xdr:from>
    <xdr:to>
      <xdr:col>24</xdr:col>
      <xdr:colOff>114300</xdr:colOff>
      <xdr:row>78</xdr:row>
      <xdr:rowOff>135637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56914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120202</xdr:rowOff>
    </xdr:from>
    <xdr:to>
      <xdr:col>20</xdr:col>
      <xdr:colOff>38100</xdr:colOff>
      <xdr:row>79</xdr:row>
      <xdr:rowOff>50352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41479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146915</xdr:rowOff>
    </xdr:from>
    <xdr:to>
      <xdr:col>15</xdr:col>
      <xdr:colOff>101600</xdr:colOff>
      <xdr:row>79</xdr:row>
      <xdr:rowOff>77065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68192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153953</xdr:rowOff>
    </xdr:from>
    <xdr:to>
      <xdr:col>10</xdr:col>
      <xdr:colOff>165100</xdr:colOff>
      <xdr:row>79</xdr:row>
      <xdr:rowOff>84103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75230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136579</xdr:rowOff>
    </xdr:from>
    <xdr:to>
      <xdr:col>6</xdr:col>
      <xdr:colOff>38100</xdr:colOff>
      <xdr:row>79</xdr:row>
      <xdr:rowOff>66729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57856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2138</xdr:rowOff>
    </xdr:from>
    <xdr:to>
      <xdr:col>24</xdr:col>
      <xdr:colOff>63500</xdr:colOff>
      <xdr:row>93</xdr:row>
      <xdr:rowOff>29525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775538"/>
          <a:ext cx="838200" cy="19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2138</xdr:rowOff>
    </xdr:from>
    <xdr:to>
      <xdr:col>19</xdr:col>
      <xdr:colOff>177800</xdr:colOff>
      <xdr:row>94</xdr:row>
      <xdr:rowOff>9539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775538"/>
          <a:ext cx="889000" cy="3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9539</xdr:rowOff>
    </xdr:from>
    <xdr:to>
      <xdr:col>15</xdr:col>
      <xdr:colOff>50800</xdr:colOff>
      <xdr:row>94</xdr:row>
      <xdr:rowOff>77870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125839"/>
          <a:ext cx="889000" cy="6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77870</xdr:rowOff>
    </xdr:from>
    <xdr:to>
      <xdr:col>10</xdr:col>
      <xdr:colOff>114300</xdr:colOff>
      <xdr:row>94</xdr:row>
      <xdr:rowOff>128194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94170"/>
          <a:ext cx="8890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150175</xdr:rowOff>
    </xdr:from>
    <xdr:to>
      <xdr:col>24</xdr:col>
      <xdr:colOff>114300</xdr:colOff>
      <xdr:row>93</xdr:row>
      <xdr:rowOff>80325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7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122788</xdr:rowOff>
    </xdr:from>
    <xdr:to>
      <xdr:col>20</xdr:col>
      <xdr:colOff>38100</xdr:colOff>
      <xdr:row>92</xdr:row>
      <xdr:rowOff>52938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7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69465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49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130189</xdr:rowOff>
    </xdr:from>
    <xdr:to>
      <xdr:col>15</xdr:col>
      <xdr:colOff>101600</xdr:colOff>
      <xdr:row>94</xdr:row>
      <xdr:rowOff>60339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76866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85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27070</xdr:rowOff>
    </xdr:from>
    <xdr:to>
      <xdr:col>10</xdr:col>
      <xdr:colOff>165100</xdr:colOff>
      <xdr:row>94</xdr:row>
      <xdr:rowOff>128670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145197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1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77394</xdr:rowOff>
    </xdr:from>
    <xdr:to>
      <xdr:col>6</xdr:col>
      <xdr:colOff>38100</xdr:colOff>
      <xdr:row>95</xdr:row>
      <xdr:rowOff>7544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24071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96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7393</xdr:rowOff>
    </xdr:from>
    <xdr:to>
      <xdr:col>55</xdr:col>
      <xdr:colOff>0</xdr:colOff>
      <xdr:row>37</xdr:row>
      <xdr:rowOff>37823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51043"/>
          <a:ext cx="838200" cy="3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70917</xdr:rowOff>
    </xdr:from>
    <xdr:to>
      <xdr:col>50</xdr:col>
      <xdr:colOff>114300</xdr:colOff>
      <xdr:row>37</xdr:row>
      <xdr:rowOff>37823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71667"/>
          <a:ext cx="889000" cy="30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70917</xdr:rowOff>
    </xdr:from>
    <xdr:to>
      <xdr:col>45</xdr:col>
      <xdr:colOff>177800</xdr:colOff>
      <xdr:row>37</xdr:row>
      <xdr:rowOff>110096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71667"/>
          <a:ext cx="889000" cy="38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107105</xdr:rowOff>
    </xdr:from>
    <xdr:to>
      <xdr:col>41</xdr:col>
      <xdr:colOff>50800</xdr:colOff>
      <xdr:row>37</xdr:row>
      <xdr:rowOff>110096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50755"/>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128043</xdr:rowOff>
    </xdr:from>
    <xdr:to>
      <xdr:col>55</xdr:col>
      <xdr:colOff>50800</xdr:colOff>
      <xdr:row>37</xdr:row>
      <xdr:rowOff>58193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150920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158473</xdr:rowOff>
    </xdr:from>
    <xdr:to>
      <xdr:col>50</xdr:col>
      <xdr:colOff>165100</xdr:colOff>
      <xdr:row>37</xdr:row>
      <xdr:rowOff>88623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105150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0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20117</xdr:rowOff>
    </xdr:from>
    <xdr:to>
      <xdr:col>46</xdr:col>
      <xdr:colOff>38100</xdr:colOff>
      <xdr:row>35</xdr:row>
      <xdr:rowOff>121717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138244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59296</xdr:rowOff>
    </xdr:from>
    <xdr:to>
      <xdr:col>41</xdr:col>
      <xdr:colOff>101600</xdr:colOff>
      <xdr:row>37</xdr:row>
      <xdr:rowOff>160896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5973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56305</xdr:rowOff>
    </xdr:from>
    <xdr:to>
      <xdr:col>36</xdr:col>
      <xdr:colOff>165100</xdr:colOff>
      <xdr:row>37</xdr:row>
      <xdr:rowOff>157905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2982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28173</xdr:rowOff>
    </xdr:from>
    <xdr:to>
      <xdr:col>55</xdr:col>
      <xdr:colOff>0</xdr:colOff>
      <xdr:row>58</xdr:row>
      <xdr:rowOff>36017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7227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3660</xdr:rowOff>
    </xdr:from>
    <xdr:to>
      <xdr:col>50</xdr:col>
      <xdr:colOff>114300</xdr:colOff>
      <xdr:row>58</xdr:row>
      <xdr:rowOff>28173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47760"/>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3660</xdr:rowOff>
    </xdr:from>
    <xdr:to>
      <xdr:col>45</xdr:col>
      <xdr:colOff>177800</xdr:colOff>
      <xdr:row>58</xdr:row>
      <xdr:rowOff>40187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47760"/>
          <a:ext cx="8890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71431</xdr:rowOff>
    </xdr:from>
    <xdr:to>
      <xdr:col>41</xdr:col>
      <xdr:colOff>50800</xdr:colOff>
      <xdr:row>58</xdr:row>
      <xdr:rowOff>40187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44081"/>
          <a:ext cx="889000" cy="14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156667</xdr:rowOff>
    </xdr:from>
    <xdr:to>
      <xdr:col>55</xdr:col>
      <xdr:colOff>50800</xdr:colOff>
      <xdr:row>58</xdr:row>
      <xdr:rowOff>86817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135094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148823</xdr:rowOff>
    </xdr:from>
    <xdr:to>
      <xdr:col>50</xdr:col>
      <xdr:colOff>165100</xdr:colOff>
      <xdr:row>58</xdr:row>
      <xdr:rowOff>78973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70100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1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124310</xdr:rowOff>
    </xdr:from>
    <xdr:to>
      <xdr:col>46</xdr:col>
      <xdr:colOff>38100</xdr:colOff>
      <xdr:row>58</xdr:row>
      <xdr:rowOff>54460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9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45587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8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160837</xdr:rowOff>
    </xdr:from>
    <xdr:to>
      <xdr:col>41</xdr:col>
      <xdr:colOff>101600</xdr:colOff>
      <xdr:row>58</xdr:row>
      <xdr:rowOff>90987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82114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2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20631</xdr:rowOff>
    </xdr:from>
    <xdr:to>
      <xdr:col>36</xdr:col>
      <xdr:colOff>165100</xdr:colOff>
      <xdr:row>57</xdr:row>
      <xdr:rowOff>122231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138758</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6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160046</xdr:rowOff>
    </xdr:from>
    <xdr:to>
      <xdr:col>55</xdr:col>
      <xdr:colOff>0</xdr:colOff>
      <xdr:row>79</xdr:row>
      <xdr:rowOff>17704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33146"/>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160046</xdr:rowOff>
    </xdr:from>
    <xdr:to>
      <xdr:col>50</xdr:col>
      <xdr:colOff>114300</xdr:colOff>
      <xdr:row>79</xdr:row>
      <xdr:rowOff>25361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33146"/>
          <a:ext cx="889000" cy="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25361</xdr:rowOff>
    </xdr:from>
    <xdr:to>
      <xdr:col>45</xdr:col>
      <xdr:colOff>177800</xdr:colOff>
      <xdr:row>79</xdr:row>
      <xdr:rowOff>32792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69911"/>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71006</xdr:rowOff>
    </xdr:from>
    <xdr:to>
      <xdr:col>41</xdr:col>
      <xdr:colOff>50800</xdr:colOff>
      <xdr:row>79</xdr:row>
      <xdr:rowOff>32792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758306"/>
          <a:ext cx="889000" cy="8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138354</xdr:rowOff>
    </xdr:from>
    <xdr:to>
      <xdr:col>55</xdr:col>
      <xdr:colOff>50800</xdr:colOff>
      <xdr:row>79</xdr:row>
      <xdr:rowOff>68504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53281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2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109246</xdr:rowOff>
    </xdr:from>
    <xdr:to>
      <xdr:col>50</xdr:col>
      <xdr:colOff>165100</xdr:colOff>
      <xdr:row>79</xdr:row>
      <xdr:rowOff>39396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30523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146011</xdr:rowOff>
    </xdr:from>
    <xdr:to>
      <xdr:col>46</xdr:col>
      <xdr:colOff>38100</xdr:colOff>
      <xdr:row>79</xdr:row>
      <xdr:rowOff>76161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67288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1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153442</xdr:rowOff>
    </xdr:from>
    <xdr:to>
      <xdr:col>41</xdr:col>
      <xdr:colOff>101600</xdr:colOff>
      <xdr:row>79</xdr:row>
      <xdr:rowOff>83592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74719</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1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20206</xdr:rowOff>
    </xdr:from>
    <xdr:to>
      <xdr:col>36</xdr:col>
      <xdr:colOff>165100</xdr:colOff>
      <xdr:row>74</xdr:row>
      <xdr:rowOff>121806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7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138333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4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78527</xdr:rowOff>
    </xdr:from>
    <xdr:to>
      <xdr:col>55</xdr:col>
      <xdr:colOff>0</xdr:colOff>
      <xdr:row>98</xdr:row>
      <xdr:rowOff>79082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880627"/>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53597</xdr:rowOff>
    </xdr:from>
    <xdr:to>
      <xdr:col>50</xdr:col>
      <xdr:colOff>114300</xdr:colOff>
      <xdr:row>98</xdr:row>
      <xdr:rowOff>78527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55697"/>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53597</xdr:rowOff>
    </xdr:from>
    <xdr:to>
      <xdr:col>45</xdr:col>
      <xdr:colOff>177800</xdr:colOff>
      <xdr:row>98</xdr:row>
      <xdr:rowOff>92230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55697"/>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92230</xdr:rowOff>
    </xdr:from>
    <xdr:to>
      <xdr:col>41</xdr:col>
      <xdr:colOff>50800</xdr:colOff>
      <xdr:row>98</xdr:row>
      <xdr:rowOff>140311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94330"/>
          <a:ext cx="889000" cy="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28282</xdr:rowOff>
    </xdr:from>
    <xdr:to>
      <xdr:col>55</xdr:col>
      <xdr:colOff>50800</xdr:colOff>
      <xdr:row>98</xdr:row>
      <xdr:rowOff>129882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51159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8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27727</xdr:rowOff>
    </xdr:from>
    <xdr:to>
      <xdr:col>50</xdr:col>
      <xdr:colOff>165100</xdr:colOff>
      <xdr:row>98</xdr:row>
      <xdr:rowOff>129327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145854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0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2797</xdr:rowOff>
    </xdr:from>
    <xdr:to>
      <xdr:col>46</xdr:col>
      <xdr:colOff>38100</xdr:colOff>
      <xdr:row>98</xdr:row>
      <xdr:rowOff>104397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120924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41430</xdr:rowOff>
    </xdr:from>
    <xdr:to>
      <xdr:col>41</xdr:col>
      <xdr:colOff>101600</xdr:colOff>
      <xdr:row>98</xdr:row>
      <xdr:rowOff>143030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159557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1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89511</xdr:rowOff>
    </xdr:from>
    <xdr:to>
      <xdr:col>36</xdr:col>
      <xdr:colOff>165100</xdr:colOff>
      <xdr:row>99</xdr:row>
      <xdr:rowOff>19661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9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10788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133316</xdr:rowOff>
    </xdr:from>
    <xdr:to>
      <xdr:col>85</xdr:col>
      <xdr:colOff>127000</xdr:colOff>
      <xdr:row>39</xdr:row>
      <xdr:rowOff>55494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48416"/>
          <a:ext cx="838200" cy="9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133316</xdr:rowOff>
    </xdr:from>
    <xdr:to>
      <xdr:col>81</xdr:col>
      <xdr:colOff>50800</xdr:colOff>
      <xdr:row>39</xdr:row>
      <xdr:rowOff>47689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48416"/>
          <a:ext cx="889000" cy="8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47689</xdr:rowOff>
    </xdr:from>
    <xdr:to>
      <xdr:col>76</xdr:col>
      <xdr:colOff>114300</xdr:colOff>
      <xdr:row>39</xdr:row>
      <xdr:rowOff>93735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34239"/>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31883</xdr:rowOff>
    </xdr:from>
    <xdr:to>
      <xdr:col>71</xdr:col>
      <xdr:colOff>177800</xdr:colOff>
      <xdr:row>39</xdr:row>
      <xdr:rowOff>93735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8433"/>
          <a:ext cx="8890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4694</xdr:rowOff>
    </xdr:from>
    <xdr:to>
      <xdr:col>85</xdr:col>
      <xdr:colOff>177800</xdr:colOff>
      <xdr:row>39</xdr:row>
      <xdr:rowOff>106294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91071</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0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82516</xdr:rowOff>
    </xdr:from>
    <xdr:to>
      <xdr:col>81</xdr:col>
      <xdr:colOff>101600</xdr:colOff>
      <xdr:row>39</xdr:row>
      <xdr:rowOff>12666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3793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6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168339</xdr:rowOff>
    </xdr:from>
    <xdr:to>
      <xdr:col>76</xdr:col>
      <xdr:colOff>165100</xdr:colOff>
      <xdr:row>39</xdr:row>
      <xdr:rowOff>98489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89616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42935</xdr:rowOff>
    </xdr:from>
    <xdr:to>
      <xdr:col>72</xdr:col>
      <xdr:colOff>38100</xdr:colOff>
      <xdr:row>39</xdr:row>
      <xdr:rowOff>144535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135662</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22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152533</xdr:rowOff>
    </xdr:from>
    <xdr:to>
      <xdr:col>67</xdr:col>
      <xdr:colOff>101600</xdr:colOff>
      <xdr:row>39</xdr:row>
      <xdr:rowOff>82683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73810</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170067</xdr:rowOff>
    </xdr:from>
    <xdr:to>
      <xdr:col>85</xdr:col>
      <xdr:colOff>127000</xdr:colOff>
      <xdr:row>78</xdr:row>
      <xdr:rowOff>16469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71717"/>
          <a:ext cx="8382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16422</xdr:rowOff>
    </xdr:from>
    <xdr:to>
      <xdr:col>81</xdr:col>
      <xdr:colOff>50800</xdr:colOff>
      <xdr:row>78</xdr:row>
      <xdr:rowOff>16469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389522"/>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8268</xdr:rowOff>
    </xdr:from>
    <xdr:to>
      <xdr:col>76</xdr:col>
      <xdr:colOff>114300</xdr:colOff>
      <xdr:row>78</xdr:row>
      <xdr:rowOff>16422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38136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8268</xdr:rowOff>
    </xdr:from>
    <xdr:to>
      <xdr:col>71</xdr:col>
      <xdr:colOff>177800</xdr:colOff>
      <xdr:row>78</xdr:row>
      <xdr:rowOff>27206</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381368"/>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119267</xdr:rowOff>
    </xdr:from>
    <xdr:to>
      <xdr:col>85</xdr:col>
      <xdr:colOff>177800</xdr:colOff>
      <xdr:row>78</xdr:row>
      <xdr:rowOff>49417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142144</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137119</xdr:rowOff>
    </xdr:from>
    <xdr:to>
      <xdr:col>81</xdr:col>
      <xdr:colOff>101600</xdr:colOff>
      <xdr:row>78</xdr:row>
      <xdr:rowOff>67269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83796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1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137072</xdr:rowOff>
    </xdr:from>
    <xdr:to>
      <xdr:col>76</xdr:col>
      <xdr:colOff>165100</xdr:colOff>
      <xdr:row>78</xdr:row>
      <xdr:rowOff>67222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83749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1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128918</xdr:rowOff>
    </xdr:from>
    <xdr:to>
      <xdr:col>72</xdr:col>
      <xdr:colOff>38100</xdr:colOff>
      <xdr:row>78</xdr:row>
      <xdr:rowOff>59068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75595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1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147856</xdr:rowOff>
    </xdr:from>
    <xdr:to>
      <xdr:col>67</xdr:col>
      <xdr:colOff>101600</xdr:colOff>
      <xdr:row>78</xdr:row>
      <xdr:rowOff>78006</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94533</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1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31928</xdr:rowOff>
    </xdr:from>
    <xdr:to>
      <xdr:col>85</xdr:col>
      <xdr:colOff>127000</xdr:colOff>
      <xdr:row>98</xdr:row>
      <xdr:rowOff>102473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34028"/>
          <a:ext cx="838200" cy="7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102473</xdr:rowOff>
    </xdr:from>
    <xdr:to>
      <xdr:col>81</xdr:col>
      <xdr:colOff>50800</xdr:colOff>
      <xdr:row>98</xdr:row>
      <xdr:rowOff>145604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04573"/>
          <a:ext cx="889000" cy="4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133142</xdr:rowOff>
    </xdr:from>
    <xdr:to>
      <xdr:col>76</xdr:col>
      <xdr:colOff>114300</xdr:colOff>
      <xdr:row>98</xdr:row>
      <xdr:rowOff>145604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935242"/>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133142</xdr:rowOff>
    </xdr:from>
    <xdr:to>
      <xdr:col>71</xdr:col>
      <xdr:colOff>177800</xdr:colOff>
      <xdr:row>99</xdr:row>
      <xdr:rowOff>5741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35242"/>
          <a:ext cx="889000" cy="4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152578</xdr:rowOff>
    </xdr:from>
    <xdr:to>
      <xdr:col>85</xdr:col>
      <xdr:colOff>177800</xdr:colOff>
      <xdr:row>98</xdr:row>
      <xdr:rowOff>82728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4005</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51673</xdr:rowOff>
    </xdr:from>
    <xdr:to>
      <xdr:col>81</xdr:col>
      <xdr:colOff>101600</xdr:colOff>
      <xdr:row>98</xdr:row>
      <xdr:rowOff>153273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169800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94804</xdr:rowOff>
    </xdr:from>
    <xdr:to>
      <xdr:col>76</xdr:col>
      <xdr:colOff>165100</xdr:colOff>
      <xdr:row>99</xdr:row>
      <xdr:rowOff>24954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41481</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82342</xdr:rowOff>
    </xdr:from>
    <xdr:to>
      <xdr:col>72</xdr:col>
      <xdr:colOff>38100</xdr:colOff>
      <xdr:row>99</xdr:row>
      <xdr:rowOff>12492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29019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126391</xdr:rowOff>
    </xdr:from>
    <xdr:to>
      <xdr:col>67</xdr:col>
      <xdr:colOff>101600</xdr:colOff>
      <xdr:row>99</xdr:row>
      <xdr:rowOff>56541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47668</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70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14264</xdr:rowOff>
    </xdr:from>
    <xdr:to>
      <xdr:col>116</xdr:col>
      <xdr:colOff>63500</xdr:colOff>
      <xdr:row>39</xdr:row>
      <xdr:rowOff>15439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700814"/>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14427</xdr:rowOff>
    </xdr:from>
    <xdr:to>
      <xdr:col>111</xdr:col>
      <xdr:colOff>177800</xdr:colOff>
      <xdr:row>39</xdr:row>
      <xdr:rowOff>15439</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00977"/>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14427</xdr:rowOff>
    </xdr:from>
    <xdr:to>
      <xdr:col>107</xdr:col>
      <xdr:colOff>50800</xdr:colOff>
      <xdr:row>39</xdr:row>
      <xdr:rowOff>19424</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700977"/>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2670</xdr:rowOff>
    </xdr:from>
    <xdr:to>
      <xdr:col>102</xdr:col>
      <xdr:colOff>114300</xdr:colOff>
      <xdr:row>39</xdr:row>
      <xdr:rowOff>19424</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689220"/>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134914</xdr:rowOff>
    </xdr:from>
    <xdr:to>
      <xdr:col>116</xdr:col>
      <xdr:colOff>114300</xdr:colOff>
      <xdr:row>39</xdr:row>
      <xdr:rowOff>65064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136089</xdr:rowOff>
    </xdr:from>
    <xdr:to>
      <xdr:col>112</xdr:col>
      <xdr:colOff>38100</xdr:colOff>
      <xdr:row>39</xdr:row>
      <xdr:rowOff>66239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5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57366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4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135077</xdr:rowOff>
    </xdr:from>
    <xdr:to>
      <xdr:col>107</xdr:col>
      <xdr:colOff>101600</xdr:colOff>
      <xdr:row>39</xdr:row>
      <xdr:rowOff>65227</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56354</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4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140074</xdr:rowOff>
    </xdr:from>
    <xdr:to>
      <xdr:col>102</xdr:col>
      <xdr:colOff>165100</xdr:colOff>
      <xdr:row>39</xdr:row>
      <xdr:rowOff>70224</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6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61351</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7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123320</xdr:rowOff>
    </xdr:from>
    <xdr:to>
      <xdr:col>98</xdr:col>
      <xdr:colOff>38100</xdr:colOff>
      <xdr:row>39</xdr:row>
      <xdr:rowOff>53470</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6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69998</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41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135403</xdr:rowOff>
    </xdr:from>
    <xdr:to>
      <xdr:col>116</xdr:col>
      <xdr:colOff>63500</xdr:colOff>
      <xdr:row>57</xdr:row>
      <xdr:rowOff>153782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908053"/>
          <a:ext cx="8382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153782</xdr:rowOff>
    </xdr:from>
    <xdr:to>
      <xdr:col>111</xdr:col>
      <xdr:colOff>177800</xdr:colOff>
      <xdr:row>57</xdr:row>
      <xdr:rowOff>168915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9926432"/>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168915</xdr:rowOff>
    </xdr:from>
    <xdr:to>
      <xdr:col>107</xdr:col>
      <xdr:colOff>50800</xdr:colOff>
      <xdr:row>58</xdr:row>
      <xdr:rowOff>574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941565"/>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574</xdr:rowOff>
    </xdr:from>
    <xdr:to>
      <xdr:col>102</xdr:col>
      <xdr:colOff>114300</xdr:colOff>
      <xdr:row>58</xdr:row>
      <xdr:rowOff>8484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944674"/>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53908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84603</xdr:rowOff>
    </xdr:from>
    <xdr:to>
      <xdr:col>116</xdr:col>
      <xdr:colOff>114300</xdr:colOff>
      <xdr:row>58</xdr:row>
      <xdr:rowOff>14753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85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107480</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7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102982</xdr:rowOff>
    </xdr:from>
    <xdr:to>
      <xdr:col>112</xdr:col>
      <xdr:colOff>38100</xdr:colOff>
      <xdr:row>58</xdr:row>
      <xdr:rowOff>33132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87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49659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96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118115</xdr:rowOff>
    </xdr:from>
    <xdr:to>
      <xdr:col>107</xdr:col>
      <xdr:colOff>101600</xdr:colOff>
      <xdr:row>58</xdr:row>
      <xdr:rowOff>48265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8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39392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99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121224</xdr:rowOff>
    </xdr:from>
    <xdr:to>
      <xdr:col>102</xdr:col>
      <xdr:colOff>165100</xdr:colOff>
      <xdr:row>58</xdr:row>
      <xdr:rowOff>51374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67901</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96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129134</xdr:rowOff>
    </xdr:from>
    <xdr:to>
      <xdr:col>98</xdr:col>
      <xdr:colOff>38100</xdr:colOff>
      <xdr:row>58</xdr:row>
      <xdr:rowOff>59284</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75811</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967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14492</xdr:rowOff>
    </xdr:from>
    <xdr:to>
      <xdr:col>116</xdr:col>
      <xdr:colOff>63500</xdr:colOff>
      <xdr:row>75</xdr:row>
      <xdr:rowOff>50464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73242"/>
          <a:ext cx="838200" cy="3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50464</xdr:rowOff>
    </xdr:from>
    <xdr:to>
      <xdr:col>111</xdr:col>
      <xdr:colOff>177800</xdr:colOff>
      <xdr:row>75</xdr:row>
      <xdr:rowOff>83514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909214"/>
          <a:ext cx="889000" cy="3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83514</xdr:rowOff>
    </xdr:from>
    <xdr:to>
      <xdr:col>107</xdr:col>
      <xdr:colOff>50800</xdr:colOff>
      <xdr:row>75</xdr:row>
      <xdr:rowOff>117934</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942264"/>
          <a:ext cx="8890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117934</xdr:rowOff>
    </xdr:from>
    <xdr:to>
      <xdr:col>102</xdr:col>
      <xdr:colOff>114300</xdr:colOff>
      <xdr:row>75</xdr:row>
      <xdr:rowOff>143146</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976684"/>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135142</xdr:rowOff>
    </xdr:from>
    <xdr:to>
      <xdr:col>116</xdr:col>
      <xdr:colOff>114300</xdr:colOff>
      <xdr:row>75</xdr:row>
      <xdr:rowOff>65292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158019</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7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171114</xdr:rowOff>
    </xdr:from>
    <xdr:to>
      <xdr:col>112</xdr:col>
      <xdr:colOff>38100</xdr:colOff>
      <xdr:row>75</xdr:row>
      <xdr:rowOff>101264</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117791</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32714</xdr:rowOff>
    </xdr:from>
    <xdr:to>
      <xdr:col>107</xdr:col>
      <xdr:colOff>101600</xdr:colOff>
      <xdr:row>75</xdr:row>
      <xdr:rowOff>134314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150841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6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67134</xdr:rowOff>
    </xdr:from>
    <xdr:to>
      <xdr:col>102</xdr:col>
      <xdr:colOff>165100</xdr:colOff>
      <xdr:row>75</xdr:row>
      <xdr:rowOff>168734</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9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159861</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0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92346</xdr:rowOff>
    </xdr:from>
    <xdr:to>
      <xdr:col>98</xdr:col>
      <xdr:colOff>38100</xdr:colOff>
      <xdr:row>76</xdr:row>
      <xdr:rowOff>22495</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951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13622</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0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　前提として、少子高齢化に伴い例年人口が減少してきているため、住民一人当たりのコストは増加傾向にある。</a:t>
          </a:r>
          <a:endParaRPr lang="en-US" altLang="ja-JP" sz="11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・人件費は、前年度比で増加しており、主な要因は、会計年度任用職員を含む退職者数を新規採用者数が上回ったこと及び人事院勧告による給与改定による給与費増となったためである。</a:t>
          </a:r>
          <a:endParaRPr lang="en-US" altLang="ja-JP" sz="11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・物件費は、前年度比で増加しており、主な要因は、光ファイバー網設備保守、小学校管理事務光熱水費等の増によるものである。</a:t>
          </a: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・扶助費は、前年度比で減少しており、主な要因は、子育て世帯等臨時特別給付金、住民税非課税世帯等に対する臨時特別給付金等の減少によるものである。</a:t>
          </a:r>
          <a:endParaRPr lang="en-US" altLang="ja-JP" sz="11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・普通建設事業費は、前年比で減少しており、主な要因は、小学校空調整備事業、コロナ感染対策に伴う給食センター空調設備設置事業等の減少によるものである。</a:t>
          </a: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・公債費は、前年度比で増加しており、主な要因は、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防災行政無線（デジタル化）設置事業に係る新たな元金償還の開始による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もの</a:t>
          </a:r>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である。</a:t>
          </a:r>
          <a:endParaRPr lang="en-US" altLang="ja-JP" sz="11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・積立金は、前年度比で増加しており、主な要因は、再編交付金事業基金の新設によるものである。</a:t>
          </a:r>
        </a:p>
        <a:p>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・貸付金は、前年度比で増加しており、主な要因は、畜産振興資金円滑化事業等によるものである。</a:t>
          </a:r>
          <a:endParaRPr kumimoji="1" lang="ja-JP" altLang="en-US" sz="1400" b="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14,417
14,341
205.57
12,721,912
12,198,617
501,061
6,160,801
8,892,045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138366</xdr:rowOff>
    </xdr:from>
    <xdr:to>
      <xdr:col>24</xdr:col>
      <xdr:colOff>63500</xdr:colOff>
      <xdr:row>33</xdr:row>
      <xdr:rowOff>49403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24766"/>
          <a:ext cx="8382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133604</xdr:rowOff>
    </xdr:from>
    <xdr:to>
      <xdr:col>19</xdr:col>
      <xdr:colOff>177800</xdr:colOff>
      <xdr:row>33</xdr:row>
      <xdr:rowOff>49403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48554"/>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133604</xdr:rowOff>
    </xdr:from>
    <xdr:to>
      <xdr:col>15</xdr:col>
      <xdr:colOff>50800</xdr:colOff>
      <xdr:row>32</xdr:row>
      <xdr:rowOff>48832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48554"/>
          <a:ext cx="8890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48832</xdr:rowOff>
    </xdr:from>
    <xdr:to>
      <xdr:col>10</xdr:col>
      <xdr:colOff>114300</xdr:colOff>
      <xdr:row>32</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3523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87566</xdr:rowOff>
    </xdr:from>
    <xdr:to>
      <xdr:col>24</xdr:col>
      <xdr:colOff>114300</xdr:colOff>
      <xdr:row>33</xdr:row>
      <xdr:rowOff>17716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110443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170053</xdr:rowOff>
    </xdr:from>
    <xdr:to>
      <xdr:col>20</xdr:col>
      <xdr:colOff>38100</xdr:colOff>
      <xdr:row>33</xdr:row>
      <xdr:rowOff>100203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116730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3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82804</xdr:rowOff>
    </xdr:from>
    <xdr:to>
      <xdr:col>15</xdr:col>
      <xdr:colOff>101600</xdr:colOff>
      <xdr:row>32</xdr:row>
      <xdr:rowOff>12954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29481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7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169482</xdr:rowOff>
    </xdr:from>
    <xdr:to>
      <xdr:col>10</xdr:col>
      <xdr:colOff>165100</xdr:colOff>
      <xdr:row>32</xdr:row>
      <xdr:rowOff>99632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116159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37465</xdr:rowOff>
    </xdr:from>
    <xdr:to>
      <xdr:col>6</xdr:col>
      <xdr:colOff>38100</xdr:colOff>
      <xdr:row>32</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155592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39523</xdr:rowOff>
    </xdr:from>
    <xdr:to>
      <xdr:col>24</xdr:col>
      <xdr:colOff>63500</xdr:colOff>
      <xdr:row>58</xdr:row>
      <xdr:rowOff>89138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3623"/>
          <a:ext cx="838200" cy="4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171317</xdr:rowOff>
    </xdr:from>
    <xdr:to>
      <xdr:col>19</xdr:col>
      <xdr:colOff>177800</xdr:colOff>
      <xdr:row>58</xdr:row>
      <xdr:rowOff>89138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3967"/>
          <a:ext cx="889000" cy="8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171317</xdr:rowOff>
    </xdr:from>
    <xdr:to>
      <xdr:col>15</xdr:col>
      <xdr:colOff>50800</xdr:colOff>
      <xdr:row>58</xdr:row>
      <xdr:rowOff>108435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3967"/>
          <a:ext cx="889000" cy="10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108435</xdr:rowOff>
    </xdr:from>
    <xdr:to>
      <xdr:col>10</xdr:col>
      <xdr:colOff>114300</xdr:colOff>
      <xdr:row>58</xdr:row>
      <xdr:rowOff>140869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2535"/>
          <a:ext cx="889000" cy="3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160173</xdr:rowOff>
    </xdr:from>
    <xdr:to>
      <xdr:col>24</xdr:col>
      <xdr:colOff>114300</xdr:colOff>
      <xdr:row>58</xdr:row>
      <xdr:rowOff>90323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38338</xdr:rowOff>
    </xdr:from>
    <xdr:to>
      <xdr:col>20</xdr:col>
      <xdr:colOff>38100</xdr:colOff>
      <xdr:row>58</xdr:row>
      <xdr:rowOff>139938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156465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5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120517</xdr:rowOff>
    </xdr:from>
    <xdr:to>
      <xdr:col>15</xdr:col>
      <xdr:colOff>101600</xdr:colOff>
      <xdr:row>58</xdr:row>
      <xdr:rowOff>50667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6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57635</xdr:rowOff>
    </xdr:from>
    <xdr:to>
      <xdr:col>10</xdr:col>
      <xdr:colOff>165100</xdr:colOff>
      <xdr:row>58</xdr:row>
      <xdr:rowOff>159235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90069</xdr:rowOff>
    </xdr:from>
    <xdr:to>
      <xdr:col>6</xdr:col>
      <xdr:colOff>38100</xdr:colOff>
      <xdr:row>59</xdr:row>
      <xdr:rowOff>20219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36746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84781</xdr:rowOff>
    </xdr:from>
    <xdr:to>
      <xdr:col>24</xdr:col>
      <xdr:colOff>63500</xdr:colOff>
      <xdr:row>74</xdr:row>
      <xdr:rowOff>152602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72081"/>
          <a:ext cx="838200" cy="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84781</xdr:rowOff>
    </xdr:from>
    <xdr:to>
      <xdr:col>19</xdr:col>
      <xdr:colOff>177800</xdr:colOff>
      <xdr:row>75</xdr:row>
      <xdr:rowOff>87008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72081"/>
          <a:ext cx="889000" cy="17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87008</xdr:rowOff>
    </xdr:from>
    <xdr:to>
      <xdr:col>15</xdr:col>
      <xdr:colOff>50800</xdr:colOff>
      <xdr:row>75</xdr:row>
      <xdr:rowOff>120017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45758"/>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120017</xdr:rowOff>
    </xdr:from>
    <xdr:to>
      <xdr:col>10</xdr:col>
      <xdr:colOff>114300</xdr:colOff>
      <xdr:row>75</xdr:row>
      <xdr:rowOff>144322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8767"/>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101802</xdr:rowOff>
    </xdr:from>
    <xdr:to>
      <xdr:col>24</xdr:col>
      <xdr:colOff>114300</xdr:colOff>
      <xdr:row>75</xdr:row>
      <xdr:rowOff>31952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124679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33981</xdr:rowOff>
    </xdr:from>
    <xdr:to>
      <xdr:col>20</xdr:col>
      <xdr:colOff>38100</xdr:colOff>
      <xdr:row>74</xdr:row>
      <xdr:rowOff>135581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152108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36208</xdr:rowOff>
    </xdr:from>
    <xdr:to>
      <xdr:col>15</xdr:col>
      <xdr:colOff>101600</xdr:colOff>
      <xdr:row>75</xdr:row>
      <xdr:rowOff>137808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154335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69217</xdr:rowOff>
    </xdr:from>
    <xdr:to>
      <xdr:col>10</xdr:col>
      <xdr:colOff>165100</xdr:colOff>
      <xdr:row>75</xdr:row>
      <xdr:rowOff>170817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93522</xdr:rowOff>
    </xdr:from>
    <xdr:to>
      <xdr:col>6</xdr:col>
      <xdr:colOff>38100</xdr:colOff>
      <xdr:row>76</xdr:row>
      <xdr:rowOff>23673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22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40199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2040</xdr:rowOff>
    </xdr:from>
    <xdr:to>
      <xdr:col>24</xdr:col>
      <xdr:colOff>63500</xdr:colOff>
      <xdr:row>98</xdr:row>
      <xdr:rowOff>22490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04140"/>
          <a:ext cx="838200" cy="2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22490</xdr:rowOff>
    </xdr:from>
    <xdr:to>
      <xdr:col>19</xdr:col>
      <xdr:colOff>177800</xdr:colOff>
      <xdr:row>98</xdr:row>
      <xdr:rowOff>68573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24590"/>
          <a:ext cx="8890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68573</xdr:rowOff>
    </xdr:from>
    <xdr:to>
      <xdr:col>15</xdr:col>
      <xdr:colOff>50800</xdr:colOff>
      <xdr:row>98</xdr:row>
      <xdr:rowOff>71010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0673"/>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71010</xdr:rowOff>
    </xdr:from>
    <xdr:to>
      <xdr:col>10</xdr:col>
      <xdr:colOff>114300</xdr:colOff>
      <xdr:row>98</xdr:row>
      <xdr:rowOff>81234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3110"/>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122690</xdr:rowOff>
    </xdr:from>
    <xdr:to>
      <xdr:col>24</xdr:col>
      <xdr:colOff>114300</xdr:colOff>
      <xdr:row>98</xdr:row>
      <xdr:rowOff>52840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145567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143140</xdr:rowOff>
    </xdr:from>
    <xdr:to>
      <xdr:col>20</xdr:col>
      <xdr:colOff>38100</xdr:colOff>
      <xdr:row>98</xdr:row>
      <xdr:rowOff>73290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17773</xdr:rowOff>
    </xdr:from>
    <xdr:to>
      <xdr:col>15</xdr:col>
      <xdr:colOff>101600</xdr:colOff>
      <xdr:row>98</xdr:row>
      <xdr:rowOff>119373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135900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9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20210</xdr:rowOff>
    </xdr:from>
    <xdr:to>
      <xdr:col>10</xdr:col>
      <xdr:colOff>165100</xdr:colOff>
      <xdr:row>98</xdr:row>
      <xdr:rowOff>121810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138337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9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30434</xdr:rowOff>
    </xdr:from>
    <xdr:to>
      <xdr:col>6</xdr:col>
      <xdr:colOff>38100</xdr:colOff>
      <xdr:row>98</xdr:row>
      <xdr:rowOff>132034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148561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109003</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24103"/>
          <a:ext cx="838200" cy="1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109003</xdr:rowOff>
    </xdr:from>
    <xdr:to>
      <xdr:col>50</xdr:col>
      <xdr:colOff>114300</xdr:colOff>
      <xdr:row>38</xdr:row>
      <xdr:rowOff>111289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41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111289</xdr:rowOff>
    </xdr:from>
    <xdr:to>
      <xdr:col>45</xdr:col>
      <xdr:colOff>177800</xdr:colOff>
      <xdr:row>38</xdr:row>
      <xdr:rowOff>113574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2638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113574</xdr:rowOff>
    </xdr:from>
    <xdr:to>
      <xdr:col>41</xdr:col>
      <xdr:colOff>50800</xdr:colOff>
      <xdr:row>38</xdr:row>
      <xdr:rowOff>116187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2867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58203</xdr:rowOff>
    </xdr:from>
    <xdr:to>
      <xdr:col>50</xdr:col>
      <xdr:colOff>165100</xdr:colOff>
      <xdr:row>38</xdr:row>
      <xdr:rowOff>159803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150930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60489</xdr:rowOff>
    </xdr:from>
    <xdr:to>
      <xdr:col>46</xdr:col>
      <xdr:colOff>38100</xdr:colOff>
      <xdr:row>38</xdr:row>
      <xdr:rowOff>162089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153216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62774</xdr:rowOff>
    </xdr:from>
    <xdr:to>
      <xdr:col>41</xdr:col>
      <xdr:colOff>101600</xdr:colOff>
      <xdr:row>38</xdr:row>
      <xdr:rowOff>164374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155501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65387</xdr:rowOff>
    </xdr:from>
    <xdr:to>
      <xdr:col>36</xdr:col>
      <xdr:colOff>165100</xdr:colOff>
      <xdr:row>38</xdr:row>
      <xdr:rowOff>166987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158114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124134</xdr:rowOff>
    </xdr:from>
    <xdr:to>
      <xdr:col>55</xdr:col>
      <xdr:colOff>0</xdr:colOff>
      <xdr:row>56</xdr:row>
      <xdr:rowOff>25269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53884"/>
          <a:ext cx="838200" cy="7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169646</xdr:rowOff>
    </xdr:from>
    <xdr:to>
      <xdr:col>50</xdr:col>
      <xdr:colOff>114300</xdr:colOff>
      <xdr:row>56</xdr:row>
      <xdr:rowOff>25269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99396"/>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169646</xdr:rowOff>
    </xdr:from>
    <xdr:to>
      <xdr:col>45</xdr:col>
      <xdr:colOff>177800</xdr:colOff>
      <xdr:row>56</xdr:row>
      <xdr:rowOff>102068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99396"/>
          <a:ext cx="889000" cy="10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97311</xdr:rowOff>
    </xdr:from>
    <xdr:to>
      <xdr:col>41</xdr:col>
      <xdr:colOff>50800</xdr:colOff>
      <xdr:row>56</xdr:row>
      <xdr:rowOff>102068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98511"/>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73334</xdr:rowOff>
    </xdr:from>
    <xdr:to>
      <xdr:col>55</xdr:col>
      <xdr:colOff>50800</xdr:colOff>
      <xdr:row>56</xdr:row>
      <xdr:rowOff>3484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0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96211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5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145919</xdr:rowOff>
    </xdr:from>
    <xdr:to>
      <xdr:col>50</xdr:col>
      <xdr:colOff>165100</xdr:colOff>
      <xdr:row>56</xdr:row>
      <xdr:rowOff>76069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92596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118846</xdr:rowOff>
    </xdr:from>
    <xdr:to>
      <xdr:col>46</xdr:col>
      <xdr:colOff>38100</xdr:colOff>
      <xdr:row>56</xdr:row>
      <xdr:rowOff>48996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65523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51268</xdr:rowOff>
    </xdr:from>
    <xdr:to>
      <xdr:col>41</xdr:col>
      <xdr:colOff>101600</xdr:colOff>
      <xdr:row>56</xdr:row>
      <xdr:rowOff>152868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169395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4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46511</xdr:rowOff>
    </xdr:from>
    <xdr:to>
      <xdr:col>36</xdr:col>
      <xdr:colOff>165100</xdr:colOff>
      <xdr:row>56</xdr:row>
      <xdr:rowOff>148111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164638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17408</xdr:rowOff>
    </xdr:from>
    <xdr:to>
      <xdr:col>55</xdr:col>
      <xdr:colOff>0</xdr:colOff>
      <xdr:row>78</xdr:row>
      <xdr:rowOff>32158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0508"/>
          <a:ext cx="8382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17408</xdr:rowOff>
    </xdr:from>
    <xdr:to>
      <xdr:col>50</xdr:col>
      <xdr:colOff>114300</xdr:colOff>
      <xdr:row>78</xdr:row>
      <xdr:rowOff>18762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0508"/>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18762</xdr:rowOff>
    </xdr:from>
    <xdr:to>
      <xdr:col>45</xdr:col>
      <xdr:colOff>177800</xdr:colOff>
      <xdr:row>78</xdr:row>
      <xdr:rowOff>86354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1862"/>
          <a:ext cx="889000" cy="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70627</xdr:rowOff>
    </xdr:from>
    <xdr:to>
      <xdr:col>41</xdr:col>
      <xdr:colOff>50800</xdr:colOff>
      <xdr:row>78</xdr:row>
      <xdr:rowOff>86354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3727"/>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152808</xdr:rowOff>
    </xdr:from>
    <xdr:to>
      <xdr:col>55</xdr:col>
      <xdr:colOff>50800</xdr:colOff>
      <xdr:row>78</xdr:row>
      <xdr:rowOff>82958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138058</xdr:rowOff>
    </xdr:from>
    <xdr:to>
      <xdr:col>50</xdr:col>
      <xdr:colOff>165100</xdr:colOff>
      <xdr:row>78</xdr:row>
      <xdr:rowOff>68208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59335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139412</xdr:rowOff>
    </xdr:from>
    <xdr:to>
      <xdr:col>46</xdr:col>
      <xdr:colOff>38100</xdr:colOff>
      <xdr:row>78</xdr:row>
      <xdr:rowOff>69562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60689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35554</xdr:rowOff>
    </xdr:from>
    <xdr:to>
      <xdr:col>41</xdr:col>
      <xdr:colOff>101600</xdr:colOff>
      <xdr:row>78</xdr:row>
      <xdr:rowOff>137154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128281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19827</xdr:rowOff>
    </xdr:from>
    <xdr:to>
      <xdr:col>36</xdr:col>
      <xdr:colOff>165100</xdr:colOff>
      <xdr:row>78</xdr:row>
      <xdr:rowOff>121427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112554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34725</xdr:rowOff>
    </xdr:from>
    <xdr:to>
      <xdr:col>55</xdr:col>
      <xdr:colOff>0</xdr:colOff>
      <xdr:row>97</xdr:row>
      <xdr:rowOff>98819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65375"/>
          <a:ext cx="838200" cy="6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98819</xdr:rowOff>
    </xdr:from>
    <xdr:to>
      <xdr:col>50</xdr:col>
      <xdr:colOff>114300</xdr:colOff>
      <xdr:row>97</xdr:row>
      <xdr:rowOff>116678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29469"/>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71262</xdr:rowOff>
    </xdr:from>
    <xdr:to>
      <xdr:col>45</xdr:col>
      <xdr:colOff>177800</xdr:colOff>
      <xdr:row>97</xdr:row>
      <xdr:rowOff>116678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01912"/>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71262</xdr:rowOff>
    </xdr:from>
    <xdr:to>
      <xdr:col>41</xdr:col>
      <xdr:colOff>50800</xdr:colOff>
      <xdr:row>97</xdr:row>
      <xdr:rowOff>155026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01912"/>
          <a:ext cx="889000" cy="8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155375</xdr:rowOff>
    </xdr:from>
    <xdr:to>
      <xdr:col>55</xdr:col>
      <xdr:colOff>50800</xdr:colOff>
      <xdr:row>97</xdr:row>
      <xdr:rowOff>85525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133802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9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48019</xdr:rowOff>
    </xdr:from>
    <xdr:to>
      <xdr:col>50</xdr:col>
      <xdr:colOff>165100</xdr:colOff>
      <xdr:row>97</xdr:row>
      <xdr:rowOff>149619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65878</xdr:rowOff>
    </xdr:from>
    <xdr:to>
      <xdr:col>46</xdr:col>
      <xdr:colOff>38100</xdr:colOff>
      <xdr:row>97</xdr:row>
      <xdr:rowOff>167478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158605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20462</xdr:rowOff>
    </xdr:from>
    <xdr:to>
      <xdr:col>41</xdr:col>
      <xdr:colOff>101600</xdr:colOff>
      <xdr:row>97</xdr:row>
      <xdr:rowOff>122062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113189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104226</xdr:rowOff>
    </xdr:from>
    <xdr:to>
      <xdr:col>36</xdr:col>
      <xdr:colOff>165100</xdr:colOff>
      <xdr:row>98</xdr:row>
      <xdr:rowOff>34376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25503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37687</xdr:rowOff>
    </xdr:from>
    <xdr:to>
      <xdr:col>85</xdr:col>
      <xdr:colOff>127000</xdr:colOff>
      <xdr:row>36</xdr:row>
      <xdr:rowOff>46317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09887"/>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46317</xdr:rowOff>
    </xdr:from>
    <xdr:to>
      <xdr:col>81</xdr:col>
      <xdr:colOff>50800</xdr:colOff>
      <xdr:row>36</xdr:row>
      <xdr:rowOff>146748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18517"/>
          <a:ext cx="889000" cy="10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41402</xdr:rowOff>
    </xdr:from>
    <xdr:to>
      <xdr:col>76</xdr:col>
      <xdr:colOff>114300</xdr:colOff>
      <xdr:row>36</xdr:row>
      <xdr:rowOff>146748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13602"/>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142367</xdr:rowOff>
    </xdr:from>
    <xdr:to>
      <xdr:col>71</xdr:col>
      <xdr:colOff>177800</xdr:colOff>
      <xdr:row>36</xdr:row>
      <xdr:rowOff>41402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285867"/>
          <a:ext cx="889000" cy="92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158337</xdr:rowOff>
    </xdr:from>
    <xdr:to>
      <xdr:col>85</xdr:col>
      <xdr:colOff>177800</xdr:colOff>
      <xdr:row>36</xdr:row>
      <xdr:rowOff>88487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9764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1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166967</xdr:rowOff>
    </xdr:from>
    <xdr:to>
      <xdr:col>81</xdr:col>
      <xdr:colOff>101600</xdr:colOff>
      <xdr:row>36</xdr:row>
      <xdr:rowOff>97117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95948</xdr:rowOff>
    </xdr:from>
    <xdr:to>
      <xdr:col>76</xdr:col>
      <xdr:colOff>165100</xdr:colOff>
      <xdr:row>37</xdr:row>
      <xdr:rowOff>26098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17225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6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162052</xdr:rowOff>
    </xdr:from>
    <xdr:to>
      <xdr:col>72</xdr:col>
      <xdr:colOff>38100</xdr:colOff>
      <xdr:row>36</xdr:row>
      <xdr:rowOff>92202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91567</xdr:rowOff>
    </xdr:from>
    <xdr:to>
      <xdr:col>67</xdr:col>
      <xdr:colOff>101600</xdr:colOff>
      <xdr:row>31</xdr:row>
      <xdr:rowOff>21717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38244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01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15951</xdr:rowOff>
    </xdr:from>
    <xdr:to>
      <xdr:col>85</xdr:col>
      <xdr:colOff>127000</xdr:colOff>
      <xdr:row>57</xdr:row>
      <xdr:rowOff>101257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788601"/>
          <a:ext cx="838200" cy="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121539</xdr:rowOff>
    </xdr:from>
    <xdr:to>
      <xdr:col>81</xdr:col>
      <xdr:colOff>50800</xdr:colOff>
      <xdr:row>57</xdr:row>
      <xdr:rowOff>15951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551289"/>
          <a:ext cx="889000" cy="2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121539</xdr:rowOff>
    </xdr:from>
    <xdr:to>
      <xdr:col>76</xdr:col>
      <xdr:colOff>114300</xdr:colOff>
      <xdr:row>57</xdr:row>
      <xdr:rowOff>150013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51289"/>
          <a:ext cx="889000" cy="3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150013</xdr:rowOff>
    </xdr:from>
    <xdr:to>
      <xdr:col>71</xdr:col>
      <xdr:colOff>177800</xdr:colOff>
      <xdr:row>58</xdr:row>
      <xdr:rowOff>36005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22663"/>
          <a:ext cx="889000" cy="5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50457</xdr:rowOff>
    </xdr:from>
    <xdr:to>
      <xdr:col>85</xdr:col>
      <xdr:colOff>177800</xdr:colOff>
      <xdr:row>57</xdr:row>
      <xdr:rowOff>152057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28884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136601</xdr:rowOff>
    </xdr:from>
    <xdr:to>
      <xdr:col>81</xdr:col>
      <xdr:colOff>101600</xdr:colOff>
      <xdr:row>57</xdr:row>
      <xdr:rowOff>66751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57878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70739</xdr:rowOff>
    </xdr:from>
    <xdr:to>
      <xdr:col>76</xdr:col>
      <xdr:colOff>165100</xdr:colOff>
      <xdr:row>56</xdr:row>
      <xdr:rowOff>889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17416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99213</xdr:rowOff>
    </xdr:from>
    <xdr:to>
      <xdr:col>72</xdr:col>
      <xdr:colOff>38100</xdr:colOff>
      <xdr:row>58</xdr:row>
      <xdr:rowOff>29363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20490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156655</xdr:rowOff>
    </xdr:from>
    <xdr:to>
      <xdr:col>67</xdr:col>
      <xdr:colOff>101600</xdr:colOff>
      <xdr:row>58</xdr:row>
      <xdr:rowOff>86805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77932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2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133316</xdr:rowOff>
    </xdr:from>
    <xdr:to>
      <xdr:col>85</xdr:col>
      <xdr:colOff>127000</xdr:colOff>
      <xdr:row>79</xdr:row>
      <xdr:rowOff>55494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06416"/>
          <a:ext cx="838200" cy="9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133316</xdr:rowOff>
    </xdr:from>
    <xdr:to>
      <xdr:col>81</xdr:col>
      <xdr:colOff>50800</xdr:colOff>
      <xdr:row>79</xdr:row>
      <xdr:rowOff>47689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06416"/>
          <a:ext cx="889000" cy="8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47689</xdr:rowOff>
    </xdr:from>
    <xdr:to>
      <xdr:col>76</xdr:col>
      <xdr:colOff>114300</xdr:colOff>
      <xdr:row>79</xdr:row>
      <xdr:rowOff>93735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92239"/>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31882</xdr:rowOff>
    </xdr:from>
    <xdr:to>
      <xdr:col>71</xdr:col>
      <xdr:colOff>177800</xdr:colOff>
      <xdr:row>79</xdr:row>
      <xdr:rowOff>93735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6432"/>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4694</xdr:rowOff>
    </xdr:from>
    <xdr:to>
      <xdr:col>85</xdr:col>
      <xdr:colOff>177800</xdr:colOff>
      <xdr:row>79</xdr:row>
      <xdr:rowOff>106294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91071</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6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82516</xdr:rowOff>
    </xdr:from>
    <xdr:to>
      <xdr:col>81</xdr:col>
      <xdr:colOff>101600</xdr:colOff>
      <xdr:row>79</xdr:row>
      <xdr:rowOff>12666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3793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168339</xdr:rowOff>
    </xdr:from>
    <xdr:to>
      <xdr:col>76</xdr:col>
      <xdr:colOff>165100</xdr:colOff>
      <xdr:row>79</xdr:row>
      <xdr:rowOff>98489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89616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42935</xdr:rowOff>
    </xdr:from>
    <xdr:to>
      <xdr:col>72</xdr:col>
      <xdr:colOff>38100</xdr:colOff>
      <xdr:row>79</xdr:row>
      <xdr:rowOff>144535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135662</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80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152532</xdr:rowOff>
    </xdr:from>
    <xdr:to>
      <xdr:col>67</xdr:col>
      <xdr:colOff>101600</xdr:colOff>
      <xdr:row>79</xdr:row>
      <xdr:rowOff>82682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73809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1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170067</xdr:rowOff>
    </xdr:from>
    <xdr:to>
      <xdr:col>85</xdr:col>
      <xdr:colOff>127000</xdr:colOff>
      <xdr:row>98</xdr:row>
      <xdr:rowOff>16469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00717"/>
          <a:ext cx="8382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16422</xdr:rowOff>
    </xdr:from>
    <xdr:to>
      <xdr:col>81</xdr:col>
      <xdr:colOff>50800</xdr:colOff>
      <xdr:row>98</xdr:row>
      <xdr:rowOff>16469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818522"/>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8268</xdr:rowOff>
    </xdr:from>
    <xdr:to>
      <xdr:col>76</xdr:col>
      <xdr:colOff>114300</xdr:colOff>
      <xdr:row>98</xdr:row>
      <xdr:rowOff>16422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81036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8268</xdr:rowOff>
    </xdr:from>
    <xdr:to>
      <xdr:col>71</xdr:col>
      <xdr:colOff>177800</xdr:colOff>
      <xdr:row>98</xdr:row>
      <xdr:rowOff>27206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10368"/>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119267</xdr:rowOff>
    </xdr:from>
    <xdr:to>
      <xdr:col>85</xdr:col>
      <xdr:colOff>177800</xdr:colOff>
      <xdr:row>98</xdr:row>
      <xdr:rowOff>49417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142144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137119</xdr:rowOff>
    </xdr:from>
    <xdr:to>
      <xdr:col>81</xdr:col>
      <xdr:colOff>101600</xdr:colOff>
      <xdr:row>98</xdr:row>
      <xdr:rowOff>67269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83796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137072</xdr:rowOff>
    </xdr:from>
    <xdr:to>
      <xdr:col>76</xdr:col>
      <xdr:colOff>165100</xdr:colOff>
      <xdr:row>98</xdr:row>
      <xdr:rowOff>67222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83749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4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128918</xdr:rowOff>
    </xdr:from>
    <xdr:to>
      <xdr:col>72</xdr:col>
      <xdr:colOff>38100</xdr:colOff>
      <xdr:row>98</xdr:row>
      <xdr:rowOff>59068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75595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147856</xdr:rowOff>
    </xdr:from>
    <xdr:to>
      <xdr:col>67</xdr:col>
      <xdr:colOff>101600</xdr:colOff>
      <xdr:row>98</xdr:row>
      <xdr:rowOff>78006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94533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・議会費は、前年度比で増加している。主な要因は、議員旅費（費用弁償）の増によるものである。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・総務費は、前年度比で増加している。主な要因は、再編交付金事業基金等の積立金、航路・航空路支援金給付事業等の補助金等の増によるものである。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・民生費は、前年度比で減少している。主な要因は、住民税非課税世帯等に対する臨時特別給付金、子育て世帯等臨時特別給付金等の減によるものである。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・衛生費は、前年度比で増加している。主な要因は、斎苑施設整備事業等普通建設事業費の増によるものである。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・農林水産業費は、前年度比で増加している。主な要因は、畜産経営緊急対策支援事業に係る補助金等の増によるものである。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・土木費は、前年度比で増加している。主な要因は、緊急浚渫推進事業等維持管理費や市営住宅改修事業等普通建設事業費の増によるものである。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・教育費は、前年度比で減少している。主な要因は、小学校空調整備事業等普通建設事業費の減によるものである。</a:t>
          </a:r>
          <a:endParaRPr kumimoji="1" lang="ja-JP" altLang="en-US" sz="1200" b="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ＭＳ ゴシック" pitchFamily="49" charset="-128"/>
              <a:ea typeface="ＭＳ ゴシック" pitchFamily="49" charset="-128"/>
            </a:rPr>
            <a:t>　</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令和４年度は、対前年比で財政調整基金残高が</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2.8</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％減の</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1,658,359</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千円。実質収支は、歳入における再編交付金を含む国庫支出金が大きく増加し、歳出も補助費等や積立金などが増加したものの、扶助費が大きく減少したこともあり</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501,061</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千円の黒字となった。実質単年度収支は、</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210,724</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千円の黒字となった。主な要因は、積立金の積立額から取り崩し額を差し引いた赤字額を単年度収支の</a:t>
          </a:r>
          <a:r>
            <a:rPr lang="en-US" altLang="ja-JP"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258,045</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千円の黒字が大きく上回ったためである。</a:t>
          </a:r>
          <a:endParaRPr kumimoji="1" lang="ja-JP" altLang="en-US" sz="1300" b="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一般会計をはじめ各会計とも標準財政規模に対する黒字率を伸ばしている。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水道事業会計においては、対前年度比</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0.37</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ポイント増の</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5.23</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％となっている。配水及び給水費等の営業費用全体の減少額が、収益の減少額より大きかったことによるものである。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公営企業会計は、原則として独立採算制であり、令和元年度に策定した経営戦略を基とした料金等の適正化により健全で効率的な運営に努める。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一般会計においては、対前年度比</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4.28</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ポイント増の</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8.13</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％となっている。これは、歳入に係る国庫支出金等が増加し、扶助費が減少したことにより</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501,061</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千円の黒字となったことによるものである。</a:t>
          </a: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国民健康保険特別会計は、対前年度比</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0.19</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ポイント増の</a:t>
          </a:r>
          <a:r>
            <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0.42</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％となっている。主な要因は、保険給付費及び国保事業費納付金の大きな減少によるものである。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介護保険特別会計は、</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地域支援事業費</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基金積立金、諸支出金</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大きな</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減少によるものである。</a:t>
          </a:r>
          <a:endParaRPr lang="en-US" altLang="ja-JP" sz="1200" b="0" i="0" u="none" strike="noStrike" baseline="0">
            <a:solidFill>
              <a:schemeClr val="dk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　後期高齢者医療保険特別会計については、高齢化社会の進展にあたり、給付費等が増大していることから、なお一層の審査の適正化及び地域包括支援体制を整えるとともに、保険料徴収率の向上を図り、健全な運営に努める。</a:t>
          </a:r>
          <a:endParaRPr kumimoji="1" lang="ja-JP" altLang="en-US" sz="1600" b="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12721912</v>
      </c>
      <c r="BO4" s="462"/>
      <c r="BP4" s="462"/>
      <c r="BQ4" s="462"/>
      <c r="BR4" s="462"/>
      <c r="BS4" s="462"/>
      <c r="BT4" s="462"/>
      <c r="BU4" s="463"/>
      <c r="BV4" s="461">
        <v>12117581</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8.1</v>
      </c>
      <c r="CU4" s="602"/>
      <c r="CV4" s="602"/>
      <c r="CW4" s="602"/>
      <c r="CX4" s="602"/>
      <c r="CY4" s="602"/>
      <c r="CZ4" s="602"/>
      <c r="DA4" s="603"/>
      <c r="DB4" s="601">
        <v>3.9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12198617</v>
      </c>
      <c r="BO5" s="433"/>
      <c r="BP5" s="433"/>
      <c r="BQ5" s="433"/>
      <c r="BR5" s="433"/>
      <c r="BS5" s="433"/>
      <c r="BT5" s="433"/>
      <c r="BU5" s="434"/>
      <c r="BV5" s="432">
        <v>11861618</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91.6</v>
      </c>
      <c r="CU5" s="430"/>
      <c r="CV5" s="430"/>
      <c r="CW5" s="430"/>
      <c r="CX5" s="430"/>
      <c r="CY5" s="430"/>
      <c r="CZ5" s="430"/>
      <c r="DA5" s="431"/>
      <c r="DB5" s="429">
        <v>86.9</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523295</v>
      </c>
      <c r="BO6" s="433"/>
      <c r="BP6" s="433"/>
      <c r="BQ6" s="433"/>
      <c r="BR6" s="433"/>
      <c r="BS6" s="433"/>
      <c r="BT6" s="433"/>
      <c r="BU6" s="434"/>
      <c r="BV6" s="432">
        <v>255963</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92.5</v>
      </c>
      <c r="CU6" s="576"/>
      <c r="CV6" s="576"/>
      <c r="CW6" s="576"/>
      <c r="CX6" s="576"/>
      <c r="CY6" s="576"/>
      <c r="CZ6" s="576"/>
      <c r="DA6" s="577"/>
      <c r="DB6" s="575">
        <v>90.1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104</v>
      </c>
      <c r="AV7" s="491"/>
      <c r="AW7" s="491"/>
      <c r="AX7" s="491"/>
      <c r="AY7" s="446" t="s">
        <v>108</v>
      </c>
      <c r="AZ7" s="447"/>
      <c r="BA7" s="447"/>
      <c r="BB7" s="447"/>
      <c r="BC7" s="447"/>
      <c r="BD7" s="447"/>
      <c r="BE7" s="447"/>
      <c r="BF7" s="447"/>
      <c r="BG7" s="447"/>
      <c r="BH7" s="447"/>
      <c r="BI7" s="447"/>
      <c r="BJ7" s="447"/>
      <c r="BK7" s="447"/>
      <c r="BL7" s="447"/>
      <c r="BM7" s="448"/>
      <c r="BN7" s="432">
        <v>22234</v>
      </c>
      <c r="BO7" s="433"/>
      <c r="BP7" s="433"/>
      <c r="BQ7" s="433"/>
      <c r="BR7" s="433"/>
      <c r="BS7" s="433"/>
      <c r="BT7" s="433"/>
      <c r="BU7" s="434"/>
      <c r="BV7" s="432">
        <v>12947</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6160801</v>
      </c>
      <c r="CU7" s="433"/>
      <c r="CV7" s="433"/>
      <c r="CW7" s="433"/>
      <c r="CX7" s="433"/>
      <c r="CY7" s="433"/>
      <c r="CZ7" s="433"/>
      <c r="DA7" s="434"/>
      <c r="DB7" s="432">
        <v>6300658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104</v>
      </c>
      <c r="AV8" s="491"/>
      <c r="AW8" s="491"/>
      <c r="AX8" s="491"/>
      <c r="AY8" s="446" t="s">
        <v>111</v>
      </c>
      <c r="AZ8" s="447"/>
      <c r="BA8" s="447"/>
      <c r="BB8" s="447"/>
      <c r="BC8" s="447"/>
      <c r="BD8" s="447"/>
      <c r="BE8" s="447"/>
      <c r="BF8" s="447"/>
      <c r="BG8" s="447"/>
      <c r="BH8" s="447"/>
      <c r="BI8" s="447"/>
      <c r="BJ8" s="447"/>
      <c r="BK8" s="447"/>
      <c r="BL8" s="447"/>
      <c r="BM8" s="448"/>
      <c r="BN8" s="432">
        <v>501061</v>
      </c>
      <c r="BO8" s="433"/>
      <c r="BP8" s="433"/>
      <c r="BQ8" s="433"/>
      <c r="BR8" s="433"/>
      <c r="BS8" s="433"/>
      <c r="BT8" s="433"/>
      <c r="BU8" s="434"/>
      <c r="BV8" s="432">
        <v>243016</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0.27</v>
      </c>
      <c r="CU8" s="536"/>
      <c r="CV8" s="536"/>
      <c r="CW8" s="536"/>
      <c r="CX8" s="536"/>
      <c r="CY8" s="536"/>
      <c r="CZ8" s="536"/>
      <c r="DA8" s="537"/>
      <c r="DB8" s="535">
        <v>0.27</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14708</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104</v>
      </c>
      <c r="AV9" s="491"/>
      <c r="AW9" s="491"/>
      <c r="AX9" s="491"/>
      <c r="AY9" s="446" t="s">
        <v>117</v>
      </c>
      <c r="AZ9" s="447"/>
      <c r="BA9" s="447"/>
      <c r="BB9" s="447"/>
      <c r="BC9" s="447"/>
      <c r="BD9" s="447"/>
      <c r="BE9" s="447"/>
      <c r="BF9" s="447"/>
      <c r="BG9" s="447"/>
      <c r="BH9" s="447"/>
      <c r="BI9" s="447"/>
      <c r="BJ9" s="447"/>
      <c r="BK9" s="447"/>
      <c r="BL9" s="447"/>
      <c r="BM9" s="448"/>
      <c r="BN9" s="432">
        <v>258045</v>
      </c>
      <c r="BO9" s="433"/>
      <c r="BP9" s="433"/>
      <c r="BQ9" s="433"/>
      <c r="BR9" s="433"/>
      <c r="BS9" s="433"/>
      <c r="BT9" s="433"/>
      <c r="BU9" s="434"/>
      <c r="BV9" s="432">
        <v>-34219</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13.2</v>
      </c>
      <c r="CU9" s="430"/>
      <c r="CV9" s="430"/>
      <c r="CW9" s="430"/>
      <c r="CX9" s="430"/>
      <c r="CY9" s="430"/>
      <c r="CZ9" s="430"/>
      <c r="DA9" s="431"/>
      <c r="DB9" s="429">
        <v>14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15967</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317359</v>
      </c>
      <c r="BO10" s="433"/>
      <c r="BP10" s="433"/>
      <c r="BQ10" s="433"/>
      <c r="BR10" s="433"/>
      <c r="BS10" s="433"/>
      <c r="BT10" s="433"/>
      <c r="BU10" s="434"/>
      <c r="BV10" s="432">
        <v>580333</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104</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5"/>
      <c r="B12" s="538" t="s">
        <v>131</v>
      </c>
      <c r="C12" s="539"/>
      <c r="D12" s="539"/>
      <c r="E12" s="539"/>
      <c r="F12" s="539"/>
      <c r="G12" s="539"/>
      <c r="H12" s="539"/>
      <c r="I12" s="539"/>
      <c r="J12" s="539"/>
      <c r="K12" s="540"/>
      <c r="L12" s="547" t="s">
        <v>132</v>
      </c>
      <c r="M12" s="548"/>
      <c r="N12" s="548"/>
      <c r="O12" s="548"/>
      <c r="P12" s="548"/>
      <c r="Q12" s="549"/>
      <c r="R12" s="550">
        <v>14417</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364680</v>
      </c>
      <c r="BO12" s="433"/>
      <c r="BP12" s="433"/>
      <c r="BQ12" s="433"/>
      <c r="BR12" s="433"/>
      <c r="BS12" s="433"/>
      <c r="BT12" s="433"/>
      <c r="BU12" s="434"/>
      <c r="BV12" s="432">
        <v>234998</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139</v>
      </c>
      <c r="N13" s="517"/>
      <c r="O13" s="517"/>
      <c r="P13" s="517"/>
      <c r="Q13" s="518"/>
      <c r="R13" s="519">
        <v>14341</v>
      </c>
      <c r="S13" s="520"/>
      <c r="T13" s="520"/>
      <c r="U13" s="520"/>
      <c r="V13" s="521"/>
      <c r="W13" s="522" t="s">
        <v>140</v>
      </c>
      <c r="X13" s="418"/>
      <c r="Y13" s="418"/>
      <c r="Z13" s="418"/>
      <c r="AA13" s="418"/>
      <c r="AB13" s="419"/>
      <c r="AC13" s="385">
        <v>1808</v>
      </c>
      <c r="AD13" s="386"/>
      <c r="AE13" s="386"/>
      <c r="AF13" s="386"/>
      <c r="AG13" s="387"/>
      <c r="AH13" s="385">
        <v>2199</v>
      </c>
      <c r="AI13" s="386"/>
      <c r="AJ13" s="386"/>
      <c r="AK13" s="386"/>
      <c r="AL13" s="445"/>
      <c r="AM13" s="489" t="s">
        <v>141</v>
      </c>
      <c r="AN13" s="389"/>
      <c r="AO13" s="389"/>
      <c r="AP13" s="389"/>
      <c r="AQ13" s="389"/>
      <c r="AR13" s="389"/>
      <c r="AS13" s="389"/>
      <c r="AT13" s="390"/>
      <c r="AU13" s="490" t="s">
        <v>136</v>
      </c>
      <c r="AV13" s="491"/>
      <c r="AW13" s="491"/>
      <c r="AX13" s="491"/>
      <c r="AY13" s="446" t="s">
        <v>142</v>
      </c>
      <c r="AZ13" s="447"/>
      <c r="BA13" s="447"/>
      <c r="BB13" s="447"/>
      <c r="BC13" s="447"/>
      <c r="BD13" s="447"/>
      <c r="BE13" s="447"/>
      <c r="BF13" s="447"/>
      <c r="BG13" s="447"/>
      <c r="BH13" s="447"/>
      <c r="BI13" s="447"/>
      <c r="BJ13" s="447"/>
      <c r="BK13" s="447"/>
      <c r="BL13" s="447"/>
      <c r="BM13" s="448"/>
      <c r="BN13" s="432">
        <v>210724</v>
      </c>
      <c r="BO13" s="433"/>
      <c r="BP13" s="433"/>
      <c r="BQ13" s="433"/>
      <c r="BR13" s="433"/>
      <c r="BS13" s="433"/>
      <c r="BT13" s="433"/>
      <c r="BU13" s="434"/>
      <c r="BV13" s="432">
        <v>311116</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9.4</v>
      </c>
      <c r="CU13" s="430"/>
      <c r="CV13" s="430"/>
      <c r="CW13" s="430"/>
      <c r="CX13" s="430"/>
      <c r="CY13" s="430"/>
      <c r="CZ13" s="430"/>
      <c r="DA13" s="431"/>
      <c r="DB13" s="429">
        <v>9.6999999999999993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144</v>
      </c>
      <c r="M14" s="559"/>
      <c r="N14" s="559"/>
      <c r="O14" s="559"/>
      <c r="P14" s="559"/>
      <c r="Q14" s="560"/>
      <c r="R14" s="519">
        <v>14725</v>
      </c>
      <c r="S14" s="520"/>
      <c r="T14" s="520"/>
      <c r="U14" s="520"/>
      <c r="V14" s="521"/>
      <c r="W14" s="523"/>
      <c r="X14" s="421"/>
      <c r="Y14" s="421"/>
      <c r="Z14" s="421"/>
      <c r="AA14" s="421"/>
      <c r="AB14" s="422"/>
      <c r="AC14" s="512">
        <v>22.8</v>
      </c>
      <c r="AD14" s="513"/>
      <c r="AE14" s="513"/>
      <c r="AF14" s="513"/>
      <c r="AG14" s="514"/>
      <c r="AH14" s="512">
        <v>26.5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t="s">
        <v>130</v>
      </c>
      <c r="CU14" s="530"/>
      <c r="CV14" s="530"/>
      <c r="CW14" s="530"/>
      <c r="CX14" s="530"/>
      <c r="CY14" s="530"/>
      <c r="CZ14" s="530"/>
      <c r="DA14" s="531"/>
      <c r="DB14" s="529">
        <v>1.7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146</v>
      </c>
      <c r="N15" s="517"/>
      <c r="O15" s="517"/>
      <c r="P15" s="517"/>
      <c r="Q15" s="518"/>
      <c r="R15" s="519">
        <v>14659</v>
      </c>
      <c r="S15" s="520"/>
      <c r="T15" s="520"/>
      <c r="U15" s="520"/>
      <c r="V15" s="521"/>
      <c r="W15" s="522" t="s">
        <v>147</v>
      </c>
      <c r="X15" s="418"/>
      <c r="Y15" s="418"/>
      <c r="Z15" s="418"/>
      <c r="AA15" s="418"/>
      <c r="AB15" s="419"/>
      <c r="AC15" s="385">
        <v>858</v>
      </c>
      <c r="AD15" s="386"/>
      <c r="AE15" s="386"/>
      <c r="AF15" s="386"/>
      <c r="AG15" s="387"/>
      <c r="AH15" s="385">
        <v>984</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1523658</v>
      </c>
      <c r="BO15" s="462"/>
      <c r="BP15" s="462"/>
      <c r="BQ15" s="462"/>
      <c r="BR15" s="462"/>
      <c r="BS15" s="462"/>
      <c r="BT15" s="462"/>
      <c r="BU15" s="463"/>
      <c r="BV15" s="461">
        <v>1456702</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10.8</v>
      </c>
      <c r="AD16" s="513"/>
      <c r="AE16" s="513"/>
      <c r="AF16" s="513"/>
      <c r="AG16" s="514"/>
      <c r="AH16" s="512">
        <v>11.8</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5724278</v>
      </c>
      <c r="BO16" s="433"/>
      <c r="BP16" s="433"/>
      <c r="BQ16" s="433"/>
      <c r="BR16" s="433"/>
      <c r="BS16" s="433"/>
      <c r="BT16" s="433"/>
      <c r="BU16" s="434"/>
      <c r="BV16" s="432">
        <v>5700438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153</v>
      </c>
      <c r="N17" s="526"/>
      <c r="O17" s="526"/>
      <c r="P17" s="526"/>
      <c r="Q17" s="527"/>
      <c r="R17" s="509" t="s">
        <v>154</v>
      </c>
      <c r="S17" s="510"/>
      <c r="T17" s="510"/>
      <c r="U17" s="510"/>
      <c r="V17" s="511"/>
      <c r="W17" s="522" t="s">
        <v>155</v>
      </c>
      <c r="X17" s="418"/>
      <c r="Y17" s="418"/>
      <c r="Z17" s="418"/>
      <c r="AA17" s="418"/>
      <c r="AB17" s="419"/>
      <c r="AC17" s="385">
        <v>5252</v>
      </c>
      <c r="AD17" s="386"/>
      <c r="AE17" s="386"/>
      <c r="AF17" s="386"/>
      <c r="AG17" s="387"/>
      <c r="AH17" s="385">
        <v>5121</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1898871</v>
      </c>
      <c r="BO17" s="433"/>
      <c r="BP17" s="433"/>
      <c r="BQ17" s="433"/>
      <c r="BR17" s="433"/>
      <c r="BS17" s="433"/>
      <c r="BT17" s="433"/>
      <c r="BU17" s="434"/>
      <c r="BV17" s="432">
        <v>1811890</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157</v>
      </c>
      <c r="C18" s="483"/>
      <c r="D18" s="483"/>
      <c r="E18" s="484"/>
      <c r="F18" s="484"/>
      <c r="G18" s="484"/>
      <c r="H18" s="484"/>
      <c r="I18" s="484"/>
      <c r="J18" s="484"/>
      <c r="K18" s="484"/>
      <c r="L18" s="485">
        <v>205.57</v>
      </c>
      <c r="M18" s="485"/>
      <c r="N18" s="485"/>
      <c r="O18" s="485"/>
      <c r="P18" s="485"/>
      <c r="Q18" s="485"/>
      <c r="R18" s="486"/>
      <c r="S18" s="486"/>
      <c r="T18" s="486"/>
      <c r="U18" s="486"/>
      <c r="V18" s="487"/>
      <c r="W18" s="503"/>
      <c r="X18" s="504"/>
      <c r="Y18" s="504"/>
      <c r="Z18" s="504"/>
      <c r="AA18" s="504"/>
      <c r="AB18" s="528"/>
      <c r="AC18" s="402">
        <v>66.3</v>
      </c>
      <c r="AD18" s="403"/>
      <c r="AE18" s="403"/>
      <c r="AF18" s="403"/>
      <c r="AG18" s="488"/>
      <c r="AH18" s="402">
        <v>61.7</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5729551</v>
      </c>
      <c r="BO18" s="433"/>
      <c r="BP18" s="433"/>
      <c r="BQ18" s="433"/>
      <c r="BR18" s="433"/>
      <c r="BS18" s="433"/>
      <c r="BT18" s="433"/>
      <c r="BU18" s="434"/>
      <c r="BV18" s="432">
        <v>5608376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159</v>
      </c>
      <c r="C19" s="483"/>
      <c r="D19" s="483"/>
      <c r="E19" s="484"/>
      <c r="F19" s="484"/>
      <c r="G19" s="484"/>
      <c r="H19" s="484"/>
      <c r="I19" s="484"/>
      <c r="J19" s="484"/>
      <c r="K19" s="484"/>
      <c r="L19" s="492">
        <v>72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8714972</v>
      </c>
      <c r="BO19" s="433"/>
      <c r="BP19" s="433"/>
      <c r="BQ19" s="433"/>
      <c r="BR19" s="433"/>
      <c r="BS19" s="433"/>
      <c r="BT19" s="433"/>
      <c r="BU19" s="434"/>
      <c r="BV19" s="432">
        <v>7839016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161</v>
      </c>
      <c r="C20" s="483"/>
      <c r="D20" s="483"/>
      <c r="E20" s="484"/>
      <c r="F20" s="484"/>
      <c r="G20" s="484"/>
      <c r="H20" s="484"/>
      <c r="I20" s="484"/>
      <c r="J20" s="484"/>
      <c r="K20" s="484"/>
      <c r="L20" s="492">
        <v>7046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8892045</v>
      </c>
      <c r="BO22" s="462"/>
      <c r="BP22" s="462"/>
      <c r="BQ22" s="462"/>
      <c r="BR22" s="462"/>
      <c r="BS22" s="462"/>
      <c r="BT22" s="462"/>
      <c r="BU22" s="463"/>
      <c r="BV22" s="461">
        <v>9455320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8450724</v>
      </c>
      <c r="BO23" s="433"/>
      <c r="BP23" s="433"/>
      <c r="BQ23" s="433"/>
      <c r="BR23" s="433"/>
      <c r="BS23" s="433"/>
      <c r="BT23" s="433"/>
      <c r="BU23" s="434"/>
      <c r="BV23" s="432">
        <v>8950329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171</v>
      </c>
      <c r="F24" s="389"/>
      <c r="G24" s="389"/>
      <c r="H24" s="389"/>
      <c r="I24" s="389"/>
      <c r="J24" s="389"/>
      <c r="K24" s="390"/>
      <c r="L24" s="385">
        <v>1</v>
      </c>
      <c r="M24" s="386"/>
      <c r="N24" s="386"/>
      <c r="O24" s="386"/>
      <c r="P24" s="387"/>
      <c r="Q24" s="385">
        <v>7810</v>
      </c>
      <c r="R24" s="386"/>
      <c r="S24" s="386"/>
      <c r="T24" s="386"/>
      <c r="U24" s="386"/>
      <c r="V24" s="387"/>
      <c r="W24" s="475"/>
      <c r="X24" s="412"/>
      <c r="Y24" s="413"/>
      <c r="Z24" s="388" t="s">
        <v>172</v>
      </c>
      <c r="AA24" s="389"/>
      <c r="AB24" s="389"/>
      <c r="AC24" s="389"/>
      <c r="AD24" s="389"/>
      <c r="AE24" s="389"/>
      <c r="AF24" s="389"/>
      <c r="AG24" s="390"/>
      <c r="AH24" s="385">
        <v>172</v>
      </c>
      <c r="AI24" s="386"/>
      <c r="AJ24" s="386"/>
      <c r="AK24" s="386"/>
      <c r="AL24" s="387"/>
      <c r="AM24" s="385">
        <v>509636</v>
      </c>
      <c r="AN24" s="386"/>
      <c r="AO24" s="386"/>
      <c r="AP24" s="386"/>
      <c r="AQ24" s="386"/>
      <c r="AR24" s="387"/>
      <c r="AS24" s="385">
        <v>2963</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5903994</v>
      </c>
      <c r="BO24" s="433"/>
      <c r="BP24" s="433"/>
      <c r="BQ24" s="433"/>
      <c r="BR24" s="433"/>
      <c r="BS24" s="433"/>
      <c r="BT24" s="433"/>
      <c r="BU24" s="434"/>
      <c r="BV24" s="432">
        <v>6231128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174</v>
      </c>
      <c r="F25" s="389"/>
      <c r="G25" s="389"/>
      <c r="H25" s="389"/>
      <c r="I25" s="389"/>
      <c r="J25" s="389"/>
      <c r="K25" s="390"/>
      <c r="L25" s="385">
        <v>1</v>
      </c>
      <c r="M25" s="386"/>
      <c r="N25" s="386"/>
      <c r="O25" s="386"/>
      <c r="P25" s="387"/>
      <c r="Q25" s="385">
        <v>6140</v>
      </c>
      <c r="R25" s="386"/>
      <c r="S25" s="386"/>
      <c r="T25" s="386"/>
      <c r="U25" s="386"/>
      <c r="V25" s="387"/>
      <c r="W25" s="475"/>
      <c r="X25" s="412"/>
      <c r="Y25" s="413"/>
      <c r="Z25" s="388" t="s">
        <v>175</v>
      </c>
      <c r="AA25" s="389"/>
      <c r="AB25" s="389"/>
      <c r="AC25" s="389"/>
      <c r="AD25" s="389"/>
      <c r="AE25" s="389"/>
      <c r="AF25" s="389"/>
      <c r="AG25" s="390"/>
      <c r="AH25" s="385" t="s">
        <v>130</v>
      </c>
      <c r="AI25" s="386"/>
      <c r="AJ25" s="386"/>
      <c r="AK25" s="386"/>
      <c r="AL25" s="387"/>
      <c r="AM25" s="385" t="s">
        <v>129</v>
      </c>
      <c r="AN25" s="386"/>
      <c r="AO25" s="386"/>
      <c r="AP25" s="386"/>
      <c r="AQ25" s="386"/>
      <c r="AR25" s="387"/>
      <c r="AS25" s="385" t="s">
        <v>130</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v>171800</v>
      </c>
      <c r="BO25" s="462"/>
      <c r="BP25" s="462"/>
      <c r="BQ25" s="462"/>
      <c r="BR25" s="462"/>
      <c r="BS25" s="462"/>
      <c r="BT25" s="462"/>
      <c r="BU25" s="463"/>
      <c r="BV25" s="461">
        <v>104085</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177</v>
      </c>
      <c r="F26" s="389"/>
      <c r="G26" s="389"/>
      <c r="H26" s="389"/>
      <c r="I26" s="389"/>
      <c r="J26" s="389"/>
      <c r="K26" s="390"/>
      <c r="L26" s="385">
        <v>1</v>
      </c>
      <c r="M26" s="386"/>
      <c r="N26" s="386"/>
      <c r="O26" s="386"/>
      <c r="P26" s="387"/>
      <c r="Q26" s="385">
        <v>5720</v>
      </c>
      <c r="R26" s="386"/>
      <c r="S26" s="386"/>
      <c r="T26" s="386"/>
      <c r="U26" s="386"/>
      <c r="V26" s="387"/>
      <c r="W26" s="475"/>
      <c r="X26" s="412"/>
      <c r="Y26" s="413"/>
      <c r="Z26" s="388" t="s">
        <v>178</v>
      </c>
      <c r="AA26" s="443"/>
      <c r="AB26" s="443"/>
      <c r="AC26" s="443"/>
      <c r="AD26" s="443"/>
      <c r="AE26" s="443"/>
      <c r="AF26" s="443"/>
      <c r="AG26" s="444"/>
      <c r="AH26" s="385">
        <v>1</v>
      </c>
      <c r="AI26" s="386"/>
      <c r="AJ26" s="386"/>
      <c r="AK26" s="386"/>
      <c r="AL26" s="387"/>
      <c r="AM26" s="385" t="s">
        <v>179</v>
      </c>
      <c r="AN26" s="386"/>
      <c r="AO26" s="386"/>
      <c r="AP26" s="386"/>
      <c r="AQ26" s="386"/>
      <c r="AR26" s="387"/>
      <c r="AS26" s="385" t="s">
        <v>180</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182</v>
      </c>
      <c r="BO26" s="433"/>
      <c r="BP26" s="433"/>
      <c r="BQ26" s="433"/>
      <c r="BR26" s="433"/>
      <c r="BS26" s="433"/>
      <c r="BT26" s="433"/>
      <c r="BU26" s="434"/>
      <c r="BV26" s="432" t="s">
        <v>130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183</v>
      </c>
      <c r="F27" s="389"/>
      <c r="G27" s="389"/>
      <c r="H27" s="389"/>
      <c r="I27" s="389"/>
      <c r="J27" s="389"/>
      <c r="K27" s="390"/>
      <c r="L27" s="385">
        <v>1</v>
      </c>
      <c r="M27" s="386"/>
      <c r="N27" s="386"/>
      <c r="O27" s="386"/>
      <c r="P27" s="387"/>
      <c r="Q27" s="385">
        <v>3540</v>
      </c>
      <c r="R27" s="386"/>
      <c r="S27" s="386"/>
      <c r="T27" s="386"/>
      <c r="U27" s="386"/>
      <c r="V27" s="387"/>
      <c r="W27" s="475"/>
      <c r="X27" s="412"/>
      <c r="Y27" s="413"/>
      <c r="Z27" s="388" t="s">
        <v>184</v>
      </c>
      <c r="AA27" s="389"/>
      <c r="AB27" s="389"/>
      <c r="AC27" s="389"/>
      <c r="AD27" s="389"/>
      <c r="AE27" s="389"/>
      <c r="AF27" s="389"/>
      <c r="AG27" s="390"/>
      <c r="AH27" s="385">
        <v>3</v>
      </c>
      <c r="AI27" s="386"/>
      <c r="AJ27" s="386"/>
      <c r="AK27" s="386"/>
      <c r="AL27" s="387"/>
      <c r="AM27" s="385">
        <v>13719</v>
      </c>
      <c r="AN27" s="386"/>
      <c r="AO27" s="386"/>
      <c r="AP27" s="386"/>
      <c r="AQ27" s="386"/>
      <c r="AR27" s="387"/>
      <c r="AS27" s="385">
        <v>4573</v>
      </c>
      <c r="AT27" s="386"/>
      <c r="AU27" s="386"/>
      <c r="AV27" s="386"/>
      <c r="AW27" s="386"/>
      <c r="AX27" s="445"/>
      <c r="AY27" s="469" t="s">
        <v>185</v>
      </c>
      <c r="AZ27" s="470"/>
      <c r="BA27" s="470"/>
      <c r="BB27" s="470"/>
      <c r="BC27" s="470"/>
      <c r="BD27" s="470"/>
      <c r="BE27" s="470"/>
      <c r="BF27" s="470"/>
      <c r="BG27" s="470"/>
      <c r="BH27" s="470"/>
      <c r="BI27" s="470"/>
      <c r="BJ27" s="470"/>
      <c r="BK27" s="470"/>
      <c r="BL27" s="470"/>
      <c r="BM27" s="471"/>
      <c r="BN27" s="466" t="s">
        <v>182</v>
      </c>
      <c r="BO27" s="467"/>
      <c r="BP27" s="467"/>
      <c r="BQ27" s="467"/>
      <c r="BR27" s="467"/>
      <c r="BS27" s="467"/>
      <c r="BT27" s="467"/>
      <c r="BU27" s="468"/>
      <c r="BV27" s="466" t="s">
        <v>130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186</v>
      </c>
      <c r="F28" s="389"/>
      <c r="G28" s="389"/>
      <c r="H28" s="389"/>
      <c r="I28" s="389"/>
      <c r="J28" s="389"/>
      <c r="K28" s="390"/>
      <c r="L28" s="385">
        <v>1</v>
      </c>
      <c r="M28" s="386"/>
      <c r="N28" s="386"/>
      <c r="O28" s="386"/>
      <c r="P28" s="387"/>
      <c r="Q28" s="385">
        <v>2720</v>
      </c>
      <c r="R28" s="386"/>
      <c r="S28" s="386"/>
      <c r="T28" s="386"/>
      <c r="U28" s="386"/>
      <c r="V28" s="387"/>
      <c r="W28" s="475"/>
      <c r="X28" s="412"/>
      <c r="Y28" s="413"/>
      <c r="Z28" s="388" t="s">
        <v>187</v>
      </c>
      <c r="AA28" s="389"/>
      <c r="AB28" s="389"/>
      <c r="AC28" s="389"/>
      <c r="AD28" s="389"/>
      <c r="AE28" s="389"/>
      <c r="AF28" s="389"/>
      <c r="AG28" s="390"/>
      <c r="AH28" s="385" t="s">
        <v>182</v>
      </c>
      <c r="AI28" s="386"/>
      <c r="AJ28" s="386"/>
      <c r="AK28" s="386"/>
      <c r="AL28" s="387"/>
      <c r="AM28" s="385" t="s">
        <v>182</v>
      </c>
      <c r="AN28" s="386"/>
      <c r="AO28" s="386"/>
      <c r="AP28" s="386"/>
      <c r="AQ28" s="386"/>
      <c r="AR28" s="387"/>
      <c r="AS28" s="385" t="s">
        <v>129</v>
      </c>
      <c r="AT28" s="386"/>
      <c r="AU28" s="386"/>
      <c r="AV28" s="386"/>
      <c r="AW28" s="386"/>
      <c r="AX28" s="445"/>
      <c r="AY28" s="449" t="s">
        <v>188</v>
      </c>
      <c r="AZ28" s="450"/>
      <c r="BA28" s="450"/>
      <c r="BB28" s="451"/>
      <c r="BC28" s="458" t="s">
        <v>50</v>
      </c>
      <c r="BD28" s="459"/>
      <c r="BE28" s="459"/>
      <c r="BF28" s="459"/>
      <c r="BG28" s="459"/>
      <c r="BH28" s="459"/>
      <c r="BI28" s="459"/>
      <c r="BJ28" s="459"/>
      <c r="BK28" s="459"/>
      <c r="BL28" s="459"/>
      <c r="BM28" s="460"/>
      <c r="BN28" s="461">
        <v>1658359</v>
      </c>
      <c r="BO28" s="462"/>
      <c r="BP28" s="462"/>
      <c r="BQ28" s="462"/>
      <c r="BR28" s="462"/>
      <c r="BS28" s="462"/>
      <c r="BT28" s="462"/>
      <c r="BU28" s="463"/>
      <c r="BV28" s="461">
        <v>1705680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189</v>
      </c>
      <c r="F29" s="389"/>
      <c r="G29" s="389"/>
      <c r="H29" s="389"/>
      <c r="I29" s="389"/>
      <c r="J29" s="389"/>
      <c r="K29" s="390"/>
      <c r="L29" s="385">
        <v>12</v>
      </c>
      <c r="M29" s="386"/>
      <c r="N29" s="386"/>
      <c r="O29" s="386"/>
      <c r="P29" s="387"/>
      <c r="Q29" s="385">
        <v>2560</v>
      </c>
      <c r="R29" s="386"/>
      <c r="S29" s="386"/>
      <c r="T29" s="386"/>
      <c r="U29" s="386"/>
      <c r="V29" s="387"/>
      <c r="W29" s="476"/>
      <c r="X29" s="477"/>
      <c r="Y29" s="478"/>
      <c r="Z29" s="388" t="s">
        <v>190</v>
      </c>
      <c r="AA29" s="389"/>
      <c r="AB29" s="389"/>
      <c r="AC29" s="389"/>
      <c r="AD29" s="389"/>
      <c r="AE29" s="389"/>
      <c r="AF29" s="389"/>
      <c r="AG29" s="390"/>
      <c r="AH29" s="385">
        <v>175</v>
      </c>
      <c r="AI29" s="386"/>
      <c r="AJ29" s="386"/>
      <c r="AK29" s="386"/>
      <c r="AL29" s="387"/>
      <c r="AM29" s="385">
        <v>523355</v>
      </c>
      <c r="AN29" s="386"/>
      <c r="AO29" s="386"/>
      <c r="AP29" s="386"/>
      <c r="AQ29" s="386"/>
      <c r="AR29" s="387"/>
      <c r="AS29" s="385">
        <v>2991</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v>939494</v>
      </c>
      <c r="BO29" s="433"/>
      <c r="BP29" s="433"/>
      <c r="BQ29" s="433"/>
      <c r="BR29" s="433"/>
      <c r="BS29" s="433"/>
      <c r="BT29" s="433"/>
      <c r="BU29" s="434"/>
      <c r="BV29" s="432">
        <v>983412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96.8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1814349</v>
      </c>
      <c r="BO30" s="467"/>
      <c r="BP30" s="467"/>
      <c r="BQ30" s="467"/>
      <c r="BR30" s="467"/>
      <c r="BS30" s="467"/>
      <c r="BT30" s="467"/>
      <c r="BU30" s="468"/>
      <c r="BV30" s="466">
        <v>943534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199</v>
      </c>
      <c r="D33" s="384"/>
      <c r="E33" s="383" t="s">
        <v>200</v>
      </c>
      <c r="F33" s="383"/>
      <c r="G33" s="383"/>
      <c r="H33" s="383"/>
      <c r="I33" s="383"/>
      <c r="J33" s="383"/>
      <c r="K33" s="383"/>
      <c r="L33" s="383"/>
      <c r="M33" s="383"/>
      <c r="N33" s="383"/>
      <c r="O33" s="383"/>
      <c r="P33" s="383"/>
      <c r="Q33" s="383"/>
      <c r="R33" s="383"/>
      <c r="S33" s="383"/>
      <c r="T33" s="179"/>
      <c r="U33" s="384" t="s">
        <v>199</v>
      </c>
      <c r="V33" s="384"/>
      <c r="W33" s="383" t="s">
        <v>200</v>
      </c>
      <c r="X33" s="383"/>
      <c r="Y33" s="383"/>
      <c r="Z33" s="383"/>
      <c r="AA33" s="383"/>
      <c r="AB33" s="383"/>
      <c r="AC33" s="383"/>
      <c r="AD33" s="383"/>
      <c r="AE33" s="383"/>
      <c r="AF33" s="383"/>
      <c r="AG33" s="383"/>
      <c r="AH33" s="383"/>
      <c r="AI33" s="383"/>
      <c r="AJ33" s="383"/>
      <c r="AK33" s="383"/>
      <c r="AL33" s="179"/>
      <c r="AM33" s="384" t="s">
        <v>201</v>
      </c>
      <c r="AN33" s="384"/>
      <c r="AO33" s="383" t="s">
        <v>202</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384" t="s">
        <v>203</v>
      </c>
      <c r="BX33" s="384"/>
      <c r="BY33" s="383" t="s">
        <v>205</v>
      </c>
      <c r="BZ33" s="383"/>
      <c r="CA33" s="383"/>
      <c r="CB33" s="383"/>
      <c r="CC33" s="383"/>
      <c r="CD33" s="383"/>
      <c r="CE33" s="383"/>
      <c r="CF33" s="383"/>
      <c r="CG33" s="383"/>
      <c r="CH33" s="383"/>
      <c r="CI33" s="383"/>
      <c r="CJ33" s="383"/>
      <c r="CK33" s="383"/>
      <c r="CL33" s="383"/>
      <c r="CM33" s="383"/>
      <c r="CN33" s="179"/>
      <c r="CO33" s="384" t="s">
        <v>199</v>
      </c>
      <c r="CP33" s="384"/>
      <c r="CQ33" s="383" t="s">
        <v>206</v>
      </c>
      <c r="CR33" s="383"/>
      <c r="CS33" s="383"/>
      <c r="CT33" s="383"/>
      <c r="CU33" s="383"/>
      <c r="CV33" s="383"/>
      <c r="CW33" s="383"/>
      <c r="CX33" s="383"/>
      <c r="CY33" s="383"/>
      <c r="CZ33" s="383"/>
      <c r="DA33" s="383"/>
      <c r="DB33" s="383"/>
      <c r="DC33" s="383"/>
      <c r="DD33" s="383"/>
      <c r="DE33" s="383"/>
      <c r="DF33" s="179"/>
      <c r="DG33" s="382" t="s">
        <v>207</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西之表市水道事業会計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西之表市地方卸売市場特別会計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種子島地区広域事務組合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西之表市農業振興公社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熊毛地区消防組合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鹿児島県後期高齢者医療広域連合（一般）</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交通災害共済事業特別会計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鹿児島県後期高齢者医療広域連合（特別）</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鹿児島県市町村総合事務組合鹿児島県市町村総合事務組合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種子島産婦人科医院組合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1iwx9B9/wKd51pSEURZuJxyrIOAKNn/jqXL1gb3yYpHcZD4fk4WKTQZdDKoSJM3XJy4imD1ZfTgrBB1umduLrA==" saltValue="BdOgnqdStfRm/QaSwewB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62" t="s">
        <v>569</v>
      </c>
      <c r="D34" s="1162"/>
      <c r="E34" s="1163"/>
      <c r="F34" s="32">
        <v>5.28</v>
      </c>
      <c r="G34" s="33">
        <v>1.78</v>
      </c>
      <c r="H34" s="33">
        <v>4.68</v>
      </c>
      <c r="I34" s="33">
        <v>3.85</v>
      </c>
      <c r="J34" s="34">
        <v>8.1300000000000008</v>
      </c>
      <c r="K34" s="22"/>
      <c r="L34" s="22"/>
      <c r="M34" s="22"/>
      <c r="N34" s="22"/>
      <c r="O34" s="22"/>
      <c r="P34" s="22"/>
    </row>
    <row r="35" spans="1:16" ht="39" customHeight="1" x14ac:dyDescent="0.2">
      <c r="A35" s="22"/>
      <c r="B35" s="35"/>
      <c r="C35" s="1158" t="s">
        <v>570</v>
      </c>
      <c r="D35" s="1158"/>
      <c r="E35" s="1159"/>
      <c r="F35" s="36">
        <v>7.39</v>
      </c>
      <c r="G35" s="37">
        <v>6.66</v>
      </c>
      <c r="H35" s="37">
        <v>5.33</v>
      </c>
      <c r="I35" s="37">
        <v>4.8600000000000003</v>
      </c>
      <c r="J35" s="38">
        <v>5.23</v>
      </c>
      <c r="K35" s="22"/>
      <c r="L35" s="22"/>
      <c r="M35" s="22"/>
      <c r="N35" s="22"/>
      <c r="O35" s="22"/>
      <c r="P35" s="22"/>
    </row>
    <row r="36" spans="1:16" ht="39" customHeight="1" x14ac:dyDescent="0.2">
      <c r="A36" s="22"/>
      <c r="B36" s="35"/>
      <c r="C36" s="1158" t="s">
        <v>571</v>
      </c>
      <c r="D36" s="1158"/>
      <c r="E36" s="1159"/>
      <c r="F36" s="36">
        <v>1.04</v>
      </c>
      <c r="G36" s="37">
        <v>1</v>
      </c>
      <c r="H36" s="37">
        <v>0.66</v>
      </c>
      <c r="I36" s="37">
        <v>0.1</v>
      </c>
      <c r="J36" s="38">
        <v>0.67</v>
      </c>
      <c r="K36" s="22"/>
      <c r="L36" s="22"/>
      <c r="M36" s="22"/>
      <c r="N36" s="22"/>
      <c r="O36" s="22"/>
      <c r="P36" s="22"/>
    </row>
    <row r="37" spans="1:16" ht="39" customHeight="1" x14ac:dyDescent="0.2">
      <c r="A37" s="22"/>
      <c r="B37" s="35"/>
      <c r="C37" s="1158" t="s">
        <v>572</v>
      </c>
      <c r="D37" s="1158"/>
      <c r="E37" s="1159"/>
      <c r="F37" s="36">
        <v>2.36</v>
      </c>
      <c r="G37" s="37">
        <v>1.01</v>
      </c>
      <c r="H37" s="37">
        <v>0.27</v>
      </c>
      <c r="I37" s="37">
        <v>0.23</v>
      </c>
      <c r="J37" s="38">
        <v>0.42</v>
      </c>
      <c r="K37" s="22"/>
      <c r="L37" s="22"/>
      <c r="M37" s="22"/>
      <c r="N37" s="22"/>
      <c r="O37" s="22"/>
      <c r="P37" s="22"/>
    </row>
    <row r="38" spans="1:16" ht="39" customHeight="1" x14ac:dyDescent="0.2">
      <c r="A38" s="22"/>
      <c r="B38" s="35"/>
      <c r="C38" s="1158" t="s">
        <v>573</v>
      </c>
      <c r="D38" s="1158"/>
      <c r="E38" s="1159"/>
      <c r="F38" s="36">
        <v>0.01</v>
      </c>
      <c r="G38" s="37">
        <v>0.02</v>
      </c>
      <c r="H38" s="37">
        <v>0.01</v>
      </c>
      <c r="I38" s="37">
        <v>0.01</v>
      </c>
      <c r="J38" s="38">
        <v>0.01</v>
      </c>
      <c r="K38" s="22"/>
      <c r="L38" s="22"/>
      <c r="M38" s="22"/>
      <c r="N38" s="22"/>
      <c r="O38" s="22"/>
      <c r="P38" s="22"/>
    </row>
    <row r="39" spans="1:16" ht="39" customHeight="1" x14ac:dyDescent="0.2">
      <c r="A39" s="22"/>
      <c r="B39" s="35"/>
      <c r="C39" s="1158" t="s">
        <v>574</v>
      </c>
      <c r="D39" s="1158"/>
      <c r="E39" s="1159"/>
      <c r="F39" s="36">
        <v>0.01</v>
      </c>
      <c r="G39" s="37">
        <v>0</v>
      </c>
      <c r="H39" s="37">
        <v>0</v>
      </c>
      <c r="I39" s="37">
        <v>0</v>
      </c>
      <c r="J39" s="38">
        <v>0.01</v>
      </c>
      <c r="K39" s="22"/>
      <c r="L39" s="22"/>
      <c r="M39" s="22"/>
      <c r="N39" s="22"/>
      <c r="O39" s="22"/>
      <c r="P39" s="22"/>
    </row>
    <row r="40" spans="1:16" ht="39" customHeight="1" x14ac:dyDescent="0.2">
      <c r="A40" s="22"/>
      <c r="B40" s="35"/>
      <c r="C40" s="1158" t="s">
        <v>575</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576</v>
      </c>
      <c r="D42" s="1158"/>
      <c r="E42" s="1159"/>
      <c r="F42" s="36" t="s">
        <v>521</v>
      </c>
      <c r="G42" s="37" t="s">
        <v>521</v>
      </c>
      <c r="H42" s="37" t="s">
        <v>521</v>
      </c>
      <c r="I42" s="37" t="s">
        <v>521</v>
      </c>
      <c r="J42" s="38" t="s">
        <v>521</v>
      </c>
      <c r="K42" s="22"/>
      <c r="L42" s="22"/>
      <c r="M42" s="22"/>
      <c r="N42" s="22"/>
      <c r="O42" s="22"/>
      <c r="P42" s="22"/>
    </row>
    <row r="43" spans="1:16" ht="39" customHeight="1" thickBot="1" x14ac:dyDescent="0.25">
      <c r="A43" s="22"/>
      <c r="B43" s="40"/>
      <c r="C43" s="1160" t="s">
        <v>577</v>
      </c>
      <c r="D43" s="1160"/>
      <c r="E43" s="1161"/>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UYSsdhjEqCFKA+7JCVzO+oEdE2vJ24ad0E68fiLzICdjDUqtoTcbrKUblHHnNpqzQ3RkZQrsmJ6v+5dafDJkA==" saltValue="5qXHrblV7uusOgbWHr7B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562</v>
      </c>
      <c r="L44" s="54" t="s">
        <v>563</v>
      </c>
      <c r="M44" s="54" t="s">
        <v>564</v>
      </c>
      <c r="N44" s="54" t="s">
        <v>565</v>
      </c>
      <c r="O44" s="55" t="s">
        <v>566</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1149</v>
      </c>
      <c r="L45" s="58">
        <v>1218</v>
      </c>
      <c r="M45" s="58">
        <v>1163</v>
      </c>
      <c r="N45" s="58">
        <v>1145</v>
      </c>
      <c r="O45" s="59">
        <v>1199</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521</v>
      </c>
      <c r="L46" s="62" t="s">
        <v>521</v>
      </c>
      <c r="M46" s="62" t="s">
        <v>521</v>
      </c>
      <c r="N46" s="62" t="s">
        <v>521</v>
      </c>
      <c r="O46" s="63" t="s">
        <v>521</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521</v>
      </c>
      <c r="L47" s="62" t="s">
        <v>521</v>
      </c>
      <c r="M47" s="62" t="s">
        <v>521</v>
      </c>
      <c r="N47" s="62" t="s">
        <v>521</v>
      </c>
      <c r="O47" s="63" t="s">
        <v>521</v>
      </c>
      <c r="P47" s="46"/>
      <c r="Q47" s="46"/>
      <c r="R47" s="46"/>
      <c r="S47" s="46"/>
      <c r="T47" s="46"/>
      <c r="U47" s="46"/>
    </row>
    <row r="48" spans="1:21" ht="30.75" customHeight="1" x14ac:dyDescent="0.2">
      <c r="A48" s="46"/>
      <c r="B48" s="1189"/>
      <c r="C48" s="1190"/>
      <c r="D48" s="60"/>
      <c r="E48" s="1166" t="s">
        <v>15</v>
      </c>
      <c r="F48" s="1166"/>
      <c r="G48" s="1166"/>
      <c r="H48" s="1166"/>
      <c r="I48" s="1166"/>
      <c r="J48" s="1167"/>
      <c r="K48" s="61">
        <v>9</v>
      </c>
      <c r="L48" s="62">
        <v>8</v>
      </c>
      <c r="M48" s="62">
        <v>7</v>
      </c>
      <c r="N48" s="62">
        <v>6</v>
      </c>
      <c r="O48" s="63">
        <v>4</v>
      </c>
      <c r="P48" s="46"/>
      <c r="Q48" s="46"/>
      <c r="R48" s="46"/>
      <c r="S48" s="46"/>
      <c r="T48" s="46"/>
      <c r="U48" s="46"/>
    </row>
    <row r="49" spans="1:21" ht="30.75" customHeight="1" x14ac:dyDescent="0.2">
      <c r="A49" s="46"/>
      <c r="B49" s="1189"/>
      <c r="C49" s="1190"/>
      <c r="D49" s="60"/>
      <c r="E49" s="1166" t="s">
        <v>16</v>
      </c>
      <c r="F49" s="1166"/>
      <c r="G49" s="1166"/>
      <c r="H49" s="1166"/>
      <c r="I49" s="1166"/>
      <c r="J49" s="1167"/>
      <c r="K49" s="61">
        <v>214</v>
      </c>
      <c r="L49" s="62">
        <v>213</v>
      </c>
      <c r="M49" s="62">
        <v>213</v>
      </c>
      <c r="N49" s="62">
        <v>214</v>
      </c>
      <c r="O49" s="63">
        <v>210</v>
      </c>
      <c r="P49" s="46"/>
      <c r="Q49" s="46"/>
      <c r="R49" s="46"/>
      <c r="S49" s="46"/>
      <c r="T49" s="46"/>
      <c r="U49" s="46"/>
    </row>
    <row r="50" spans="1:21" ht="30.75" customHeight="1" x14ac:dyDescent="0.2">
      <c r="A50" s="46"/>
      <c r="B50" s="1189"/>
      <c r="C50" s="1190"/>
      <c r="D50" s="60"/>
      <c r="E50" s="1166" t="s">
        <v>17</v>
      </c>
      <c r="F50" s="1166"/>
      <c r="G50" s="1166"/>
      <c r="H50" s="1166"/>
      <c r="I50" s="1166"/>
      <c r="J50" s="1167"/>
      <c r="K50" s="61">
        <v>11</v>
      </c>
      <c r="L50" s="62">
        <v>11</v>
      </c>
      <c r="M50" s="62">
        <v>9</v>
      </c>
      <c r="N50" s="62">
        <v>7</v>
      </c>
      <c r="O50" s="63">
        <v>6</v>
      </c>
      <c r="P50" s="46"/>
      <c r="Q50" s="46"/>
      <c r="R50" s="46"/>
      <c r="S50" s="46"/>
      <c r="T50" s="46"/>
      <c r="U50" s="46"/>
    </row>
    <row r="51" spans="1:21" ht="30.75" customHeight="1" x14ac:dyDescent="0.2">
      <c r="A51" s="46"/>
      <c r="B51" s="1191"/>
      <c r="C51" s="1192"/>
      <c r="D51" s="64"/>
      <c r="E51" s="1166" t="s">
        <v>18</v>
      </c>
      <c r="F51" s="1166"/>
      <c r="G51" s="1166"/>
      <c r="H51" s="1166"/>
      <c r="I51" s="1166"/>
      <c r="J51" s="1167"/>
      <c r="K51" s="61">
        <v>0</v>
      </c>
      <c r="L51" s="62">
        <v>0</v>
      </c>
      <c r="M51" s="62">
        <v>0</v>
      </c>
      <c r="N51" s="62">
        <v>0</v>
      </c>
      <c r="O51" s="63">
        <v>0</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891</v>
      </c>
      <c r="L52" s="62">
        <v>939</v>
      </c>
      <c r="M52" s="62">
        <v>897</v>
      </c>
      <c r="N52" s="62">
        <v>873</v>
      </c>
      <c r="O52" s="63">
        <v>910</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492</v>
      </c>
      <c r="L53" s="67">
        <v>511</v>
      </c>
      <c r="M53" s="67">
        <v>495</v>
      </c>
      <c r="N53" s="67">
        <v>499</v>
      </c>
      <c r="O53" s="68">
        <v>509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3">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R7rwjh9JTmg2XJtkXqjSIGAmP3JcwQdmvD3hvJijH83y4xSEZslx9fPZLxCW4uGiX6ZIe5YzbOLEMazk625gg==" saltValue="InScK0OuR+9ROpF9SJ3F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562</v>
      </c>
      <c r="J40" s="101" t="s">
        <v>563</v>
      </c>
      <c r="K40" s="101" t="s">
        <v>564</v>
      </c>
      <c r="L40" s="101" t="s">
        <v>565</v>
      </c>
      <c r="M40" s="102" t="s">
        <v>566</v>
      </c>
    </row>
    <row r="41" spans="2:13" ht="27.75" customHeight="1" x14ac:dyDescent="0.2">
      <c r="B41" s="1207" t="s">
        <v>32</v>
      </c>
      <c r="C41" s="1208"/>
      <c r="D41" s="103"/>
      <c r="E41" s="1209" t="s">
        <v>33</v>
      </c>
      <c r="F41" s="1209"/>
      <c r="G41" s="1209"/>
      <c r="H41" s="1210"/>
      <c r="I41" s="342">
        <v>10583</v>
      </c>
      <c r="J41" s="343">
        <v>10173</v>
      </c>
      <c r="K41" s="343">
        <v>9859</v>
      </c>
      <c r="L41" s="343">
        <v>9455</v>
      </c>
      <c r="M41" s="344">
        <v>8892</v>
      </c>
    </row>
    <row r="42" spans="2:13" ht="27.75" customHeight="1" x14ac:dyDescent="0.2">
      <c r="B42" s="1197"/>
      <c r="C42" s="1198"/>
      <c r="D42" s="104"/>
      <c r="E42" s="1201" t="s">
        <v>34</v>
      </c>
      <c r="F42" s="1201"/>
      <c r="G42" s="1201"/>
      <c r="H42" s="1202"/>
      <c r="I42" s="345">
        <v>54</v>
      </c>
      <c r="J42" s="346">
        <v>43</v>
      </c>
      <c r="K42" s="346">
        <v>35</v>
      </c>
      <c r="L42" s="346">
        <v>28</v>
      </c>
      <c r="M42" s="347">
        <v>22</v>
      </c>
    </row>
    <row r="43" spans="2:13" ht="27.75" customHeight="1" x14ac:dyDescent="0.2">
      <c r="B43" s="1197"/>
      <c r="C43" s="1198"/>
      <c r="D43" s="104"/>
      <c r="E43" s="1201" t="s">
        <v>35</v>
      </c>
      <c r="F43" s="1201"/>
      <c r="G43" s="1201"/>
      <c r="H43" s="1202"/>
      <c r="I43" s="345">
        <v>560</v>
      </c>
      <c r="J43" s="346">
        <v>91</v>
      </c>
      <c r="K43" s="346">
        <v>72</v>
      </c>
      <c r="L43" s="346">
        <v>55</v>
      </c>
      <c r="M43" s="347">
        <v>41</v>
      </c>
    </row>
    <row r="44" spans="2:13" ht="27.75" customHeight="1" x14ac:dyDescent="0.2">
      <c r="B44" s="1197"/>
      <c r="C44" s="1198"/>
      <c r="D44" s="104"/>
      <c r="E44" s="1201" t="s">
        <v>36</v>
      </c>
      <c r="F44" s="1201"/>
      <c r="G44" s="1201"/>
      <c r="H44" s="1202"/>
      <c r="I44" s="345">
        <v>1486</v>
      </c>
      <c r="J44" s="346">
        <v>1298</v>
      </c>
      <c r="K44" s="346">
        <v>1108</v>
      </c>
      <c r="L44" s="346">
        <v>920</v>
      </c>
      <c r="M44" s="347">
        <v>729</v>
      </c>
    </row>
    <row r="45" spans="2:13" ht="27.75" customHeight="1" x14ac:dyDescent="0.2">
      <c r="B45" s="1197"/>
      <c r="C45" s="1198"/>
      <c r="D45" s="104"/>
      <c r="E45" s="1201" t="s">
        <v>37</v>
      </c>
      <c r="F45" s="1201"/>
      <c r="G45" s="1201"/>
      <c r="H45" s="1202"/>
      <c r="I45" s="345">
        <v>1475</v>
      </c>
      <c r="J45" s="346">
        <v>1449</v>
      </c>
      <c r="K45" s="346">
        <v>1404</v>
      </c>
      <c r="L45" s="346">
        <v>1324</v>
      </c>
      <c r="M45" s="347">
        <v>1244</v>
      </c>
    </row>
    <row r="46" spans="2:13" ht="27.75" customHeight="1" x14ac:dyDescent="0.2">
      <c r="B46" s="1197"/>
      <c r="C46" s="1198"/>
      <c r="D46" s="105"/>
      <c r="E46" s="1201" t="s">
        <v>38</v>
      </c>
      <c r="F46" s="1201"/>
      <c r="G46" s="1201"/>
      <c r="H46" s="1202"/>
      <c r="I46" s="345">
        <v>2</v>
      </c>
      <c r="J46" s="346">
        <v>2</v>
      </c>
      <c r="K46" s="346">
        <v>1</v>
      </c>
      <c r="L46" s="346">
        <v>1</v>
      </c>
      <c r="M46" s="347">
        <v>1</v>
      </c>
    </row>
    <row r="47" spans="2:13" ht="27.75" customHeight="1" x14ac:dyDescent="0.2">
      <c r="B47" s="1197"/>
      <c r="C47" s="1198"/>
      <c r="D47" s="106"/>
      <c r="E47" s="1211" t="s">
        <v>39</v>
      </c>
      <c r="F47" s="1212"/>
      <c r="G47" s="1212"/>
      <c r="H47" s="1213"/>
      <c r="I47" s="345" t="s">
        <v>521</v>
      </c>
      <c r="J47" s="346" t="s">
        <v>521</v>
      </c>
      <c r="K47" s="346" t="s">
        <v>521</v>
      </c>
      <c r="L47" s="346" t="s">
        <v>521</v>
      </c>
      <c r="M47" s="347" t="s">
        <v>521</v>
      </c>
    </row>
    <row r="48" spans="2:13" ht="27.75" customHeight="1" x14ac:dyDescent="0.2">
      <c r="B48" s="1197"/>
      <c r="C48" s="1198"/>
      <c r="D48" s="104"/>
      <c r="E48" s="1201" t="s">
        <v>40</v>
      </c>
      <c r="F48" s="1201"/>
      <c r="G48" s="1201"/>
      <c r="H48" s="1202"/>
      <c r="I48" s="345" t="s">
        <v>521</v>
      </c>
      <c r="J48" s="346" t="s">
        <v>521</v>
      </c>
      <c r="K48" s="346" t="s">
        <v>521</v>
      </c>
      <c r="L48" s="346" t="s">
        <v>521</v>
      </c>
      <c r="M48" s="347" t="s">
        <v>521</v>
      </c>
    </row>
    <row r="49" spans="2:13" ht="27.75" customHeight="1" x14ac:dyDescent="0.2">
      <c r="B49" s="1199"/>
      <c r="C49" s="1200"/>
      <c r="D49" s="104"/>
      <c r="E49" s="1201" t="s">
        <v>41</v>
      </c>
      <c r="F49" s="1201"/>
      <c r="G49" s="1201"/>
      <c r="H49" s="1202"/>
      <c r="I49" s="345" t="s">
        <v>521</v>
      </c>
      <c r="J49" s="346">
        <v>8</v>
      </c>
      <c r="K49" s="346" t="s">
        <v>521</v>
      </c>
      <c r="L49" s="346" t="s">
        <v>521</v>
      </c>
      <c r="M49" s="347" t="s">
        <v>521</v>
      </c>
    </row>
    <row r="50" spans="2:13" ht="27.75" customHeight="1" x14ac:dyDescent="0.2">
      <c r="B50" s="1195" t="s">
        <v>42</v>
      </c>
      <c r="C50" s="1196"/>
      <c r="D50" s="107"/>
      <c r="E50" s="1201" t="s">
        <v>43</v>
      </c>
      <c r="F50" s="1201"/>
      <c r="G50" s="1201"/>
      <c r="H50" s="1202"/>
      <c r="I50" s="345">
        <v>3220</v>
      </c>
      <c r="J50" s="346">
        <v>3478</v>
      </c>
      <c r="K50" s="346">
        <v>3433</v>
      </c>
      <c r="L50" s="346">
        <v>3966</v>
      </c>
      <c r="M50" s="347">
        <v>4757</v>
      </c>
    </row>
    <row r="51" spans="2:13" ht="27.75" customHeight="1" x14ac:dyDescent="0.2">
      <c r="B51" s="1197"/>
      <c r="C51" s="1198"/>
      <c r="D51" s="104"/>
      <c r="E51" s="1201" t="s">
        <v>44</v>
      </c>
      <c r="F51" s="1201"/>
      <c r="G51" s="1201"/>
      <c r="H51" s="1202"/>
      <c r="I51" s="345">
        <v>386</v>
      </c>
      <c r="J51" s="346">
        <v>397</v>
      </c>
      <c r="K51" s="346">
        <v>371</v>
      </c>
      <c r="L51" s="346">
        <v>333</v>
      </c>
      <c r="M51" s="347">
        <v>268</v>
      </c>
    </row>
    <row r="52" spans="2:13" ht="27.75" customHeight="1" x14ac:dyDescent="0.2">
      <c r="B52" s="1199"/>
      <c r="C52" s="1200"/>
      <c r="D52" s="104"/>
      <c r="E52" s="1201" t="s">
        <v>45</v>
      </c>
      <c r="F52" s="1201"/>
      <c r="G52" s="1201"/>
      <c r="H52" s="1202"/>
      <c r="I52" s="345">
        <v>8302</v>
      </c>
      <c r="J52" s="346">
        <v>8073</v>
      </c>
      <c r="K52" s="346">
        <v>7871</v>
      </c>
      <c r="L52" s="346">
        <v>7389</v>
      </c>
      <c r="M52" s="347">
        <v>6952</v>
      </c>
    </row>
    <row r="53" spans="2:13" ht="27.75" customHeight="1" thickBot="1" x14ac:dyDescent="0.25">
      <c r="B53" s="1203" t="s">
        <v>46</v>
      </c>
      <c r="C53" s="1204"/>
      <c r="D53" s="108"/>
      <c r="E53" s="1205" t="s">
        <v>47</v>
      </c>
      <c r="F53" s="1205"/>
      <c r="G53" s="1205"/>
      <c r="H53" s="1206"/>
      <c r="I53" s="348">
        <v>2251</v>
      </c>
      <c r="J53" s="349">
        <v>1117</v>
      </c>
      <c r="K53" s="349">
        <v>804</v>
      </c>
      <c r="L53" s="349">
        <v>95</v>
      </c>
      <c r="M53" s="350">
        <v>-1049</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Bnz4OPf6LHRiXyss8QX1q2HUF6Y7uETPUITB4upK94HESJk8AmjkbMh/i5FqQ+BA8mDO6f39JOBfeMCWIgDTbw==" saltValue="O57DEa+Jx+Y+tG1f/yH/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564</v>
      </c>
      <c r="G54" s="117" t="s">
        <v>565</v>
      </c>
      <c r="H54" s="118" t="s">
        <v>566</v>
      </c>
    </row>
    <row r="55" spans="2:8" ht="52.5" customHeight="1" x14ac:dyDescent="0.2">
      <c r="B55" s="119"/>
      <c r="C55" s="1219" t="s">
        <v>50</v>
      </c>
      <c r="D55" s="1219"/>
      <c r="E55" s="1220"/>
      <c r="F55" s="120">
        <v>1360</v>
      </c>
      <c r="G55" s="120">
        <v>1706</v>
      </c>
      <c r="H55" s="121">
        <v>1658</v>
      </c>
    </row>
    <row r="56" spans="2:8" ht="52.5" customHeight="1" x14ac:dyDescent="0.2">
      <c r="B56" s="122"/>
      <c r="C56" s="1221" t="s">
        <v>51</v>
      </c>
      <c r="D56" s="1221"/>
      <c r="E56" s="1222"/>
      <c r="F56" s="123">
        <v>920</v>
      </c>
      <c r="G56" s="123">
        <v>983</v>
      </c>
      <c r="H56" s="124">
        <v>939</v>
      </c>
    </row>
    <row r="57" spans="2:8" ht="53.25" customHeight="1" x14ac:dyDescent="0.2">
      <c r="B57" s="122"/>
      <c r="C57" s="1223" t="s">
        <v>52</v>
      </c>
      <c r="D57" s="1223"/>
      <c r="E57" s="1224"/>
      <c r="F57" s="125">
        <v>847</v>
      </c>
      <c r="G57" s="125">
        <v>944</v>
      </c>
      <c r="H57" s="126">
        <v>1814</v>
      </c>
    </row>
    <row r="58" spans="2:8" ht="45.75" customHeight="1" x14ac:dyDescent="0.2">
      <c r="B58" s="127"/>
      <c r="C58" s="1214" t="s">
        <v>595</v>
      </c>
      <c r="D58" s="1215"/>
      <c r="E58" s="1216"/>
      <c r="F58" s="128">
        <v>0</v>
      </c>
      <c r="G58" s="128">
        <v>0</v>
      </c>
      <c r="H58" s="129">
        <v>777</v>
      </c>
    </row>
    <row r="59" spans="2:8" ht="45.75" customHeight="1" x14ac:dyDescent="0.2">
      <c r="B59" s="127"/>
      <c r="C59" s="1214" t="s">
        <v>592</v>
      </c>
      <c r="D59" s="1215"/>
      <c r="E59" s="1216"/>
      <c r="F59" s="128">
        <v>433</v>
      </c>
      <c r="G59" s="128">
        <v>434</v>
      </c>
      <c r="H59" s="129">
        <v>470</v>
      </c>
    </row>
    <row r="60" spans="2:8" ht="45.75" customHeight="1" x14ac:dyDescent="0.2">
      <c r="B60" s="127"/>
      <c r="C60" s="1214" t="s">
        <v>593</v>
      </c>
      <c r="D60" s="1215"/>
      <c r="E60" s="1216"/>
      <c r="F60" s="128">
        <v>245</v>
      </c>
      <c r="G60" s="128">
        <v>315</v>
      </c>
      <c r="H60" s="129">
        <v>322</v>
      </c>
    </row>
    <row r="61" spans="2:8" ht="45.75" customHeight="1" x14ac:dyDescent="0.2">
      <c r="B61" s="127"/>
      <c r="C61" s="1214" t="s">
        <v>596</v>
      </c>
      <c r="D61" s="1215"/>
      <c r="E61" s="1216"/>
      <c r="F61" s="128">
        <v>23</v>
      </c>
      <c r="G61" s="128">
        <v>45</v>
      </c>
      <c r="H61" s="129">
        <v>67</v>
      </c>
    </row>
    <row r="62" spans="2:8" ht="45.75" customHeight="1" thickBot="1" x14ac:dyDescent="0.25">
      <c r="B62" s="130"/>
      <c r="C62" s="1214" t="s">
        <v>594</v>
      </c>
      <c r="D62" s="1215"/>
      <c r="E62" s="1216"/>
      <c r="F62" s="131">
        <v>59</v>
      </c>
      <c r="G62" s="131">
        <v>59</v>
      </c>
      <c r="H62" s="132">
        <v>59</v>
      </c>
    </row>
    <row r="63" spans="2:8" ht="52.5" customHeight="1" thickBot="1" x14ac:dyDescent="0.25">
      <c r="B63" s="133"/>
      <c r="C63" s="1217" t="s">
        <v>53</v>
      </c>
      <c r="D63" s="1217"/>
      <c r="E63" s="1218"/>
      <c r="F63" s="134">
        <v>3128</v>
      </c>
      <c r="G63" s="134">
        <v>3633</v>
      </c>
      <c r="H63" s="135">
        <v>4412</v>
      </c>
    </row>
    <row r="64" spans="2:8" ht="13" x14ac:dyDescent="0.2"/>
  </sheetData>
  <sheetProtection algorithmName="SHA-512" hashValue="PjJEczjUzifFwnlMLi1LlmIHC4SRu/5pFHmkoKdGuIP2zvPoCjTuM5y96P0e7UdCTF2GWk4PrM9pyQFFhDPhrQ==" saltValue="+BqZkitoOo7d/4IBWeS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C2BE5-89B0-4385-B6A4-BCBFBEB3A18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597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598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2" t="s">
        <v>599</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 x14ac:dyDescent="0.2">
      <c r="B44" s="259"/>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 x14ac:dyDescent="0.2">
      <c r="B45" s="259"/>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 x14ac:dyDescent="0.2">
      <c r="B46" s="259"/>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 x14ac:dyDescent="0.2">
      <c r="B47" s="259"/>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600</v>
      </c>
    </row>
    <row r="50" spans="1:109" ht="13" x14ac:dyDescent="0.2">
      <c r="B50" s="259"/>
      <c r="G50" s="1225"/>
      <c r="H50" s="1225"/>
      <c r="I50" s="1225"/>
      <c r="J50" s="1225"/>
      <c r="K50" s="360"/>
      <c r="L50" s="360"/>
      <c r="M50" s="361"/>
      <c r="N50" s="361"/>
      <c r="AN50" s="1226"/>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8"/>
      <c r="BP50" s="1229" t="s">
        <v>562</v>
      </c>
      <c r="BQ50" s="1229"/>
      <c r="BR50" s="1229"/>
      <c r="BS50" s="1229"/>
      <c r="BT50" s="1229"/>
      <c r="BU50" s="1229"/>
      <c r="BV50" s="1229"/>
      <c r="BW50" s="1229"/>
      <c r="BX50" s="1229" t="s">
        <v>563</v>
      </c>
      <c r="BY50" s="1229"/>
      <c r="BZ50" s="1229"/>
      <c r="CA50" s="1229"/>
      <c r="CB50" s="1229"/>
      <c r="CC50" s="1229"/>
      <c r="CD50" s="1229"/>
      <c r="CE50" s="1229"/>
      <c r="CF50" s="1229" t="s">
        <v>564</v>
      </c>
      <c r="CG50" s="1229"/>
      <c r="CH50" s="1229"/>
      <c r="CI50" s="1229"/>
      <c r="CJ50" s="1229"/>
      <c r="CK50" s="1229"/>
      <c r="CL50" s="1229"/>
      <c r="CM50" s="1229"/>
      <c r="CN50" s="1229" t="s">
        <v>565</v>
      </c>
      <c r="CO50" s="1229"/>
      <c r="CP50" s="1229"/>
      <c r="CQ50" s="1229"/>
      <c r="CR50" s="1229"/>
      <c r="CS50" s="1229"/>
      <c r="CT50" s="1229"/>
      <c r="CU50" s="1229"/>
      <c r="CV50" s="1229" t="s">
        <v>566</v>
      </c>
      <c r="CW50" s="1229"/>
      <c r="CX50" s="1229"/>
      <c r="CY50" s="1229"/>
      <c r="CZ50" s="1229"/>
      <c r="DA50" s="1229"/>
      <c r="DB50" s="1229"/>
      <c r="DC50" s="1229"/>
    </row>
    <row r="51" spans="1:109" ht="13.5" customHeight="1" x14ac:dyDescent="0.2">
      <c r="B51" s="259"/>
      <c r="G51" s="1242"/>
      <c r="H51" s="1242"/>
      <c r="I51" s="1243"/>
      <c r="J51" s="1243"/>
      <c r="K51" s="1241"/>
      <c r="L51" s="1241"/>
      <c r="M51" s="1241"/>
      <c r="N51" s="1241"/>
      <c r="AM51" s="359"/>
      <c r="AN51" s="1231" t="s">
        <v>601</v>
      </c>
      <c r="AO51" s="1231"/>
      <c r="AP51" s="1231"/>
      <c r="AQ51" s="1231"/>
      <c r="AR51" s="1231"/>
      <c r="AS51" s="1231"/>
      <c r="AT51" s="1231"/>
      <c r="AU51" s="1231"/>
      <c r="AV51" s="1231"/>
      <c r="AW51" s="1231"/>
      <c r="AX51" s="1231"/>
      <c r="AY51" s="1231"/>
      <c r="AZ51" s="1231"/>
      <c r="BA51" s="1231"/>
      <c r="BB51" s="1231" t="s">
        <v>602</v>
      </c>
      <c r="BC51" s="1231"/>
      <c r="BD51" s="1231"/>
      <c r="BE51" s="1231"/>
      <c r="BF51" s="1231"/>
      <c r="BG51" s="1231"/>
      <c r="BH51" s="1231"/>
      <c r="BI51" s="1231"/>
      <c r="BJ51" s="1231"/>
      <c r="BK51" s="1231"/>
      <c r="BL51" s="1231"/>
      <c r="BM51" s="1231"/>
      <c r="BN51" s="1231"/>
      <c r="BO51" s="1231"/>
      <c r="BP51" s="1230">
        <v>45.9</v>
      </c>
      <c r="BQ51" s="1230"/>
      <c r="BR51" s="1230"/>
      <c r="BS51" s="1230"/>
      <c r="BT51" s="1230"/>
      <c r="BU51" s="1230"/>
      <c r="BV51" s="1230"/>
      <c r="BW51" s="1230"/>
      <c r="BX51" s="1230">
        <v>22.8</v>
      </c>
      <c r="BY51" s="1230"/>
      <c r="BZ51" s="1230"/>
      <c r="CA51" s="1230"/>
      <c r="CB51" s="1230"/>
      <c r="CC51" s="1230"/>
      <c r="CD51" s="1230"/>
      <c r="CE51" s="1230"/>
      <c r="CF51" s="1230">
        <v>15.8</v>
      </c>
      <c r="CG51" s="1230"/>
      <c r="CH51" s="1230"/>
      <c r="CI51" s="1230"/>
      <c r="CJ51" s="1230"/>
      <c r="CK51" s="1230"/>
      <c r="CL51" s="1230"/>
      <c r="CM51" s="1230"/>
      <c r="CN51" s="1230">
        <v>1.7</v>
      </c>
      <c r="CO51" s="1230"/>
      <c r="CP51" s="1230"/>
      <c r="CQ51" s="1230"/>
      <c r="CR51" s="1230"/>
      <c r="CS51" s="1230"/>
      <c r="CT51" s="1230"/>
      <c r="CU51" s="1230"/>
      <c r="CV51" s="1230"/>
      <c r="CW51" s="1230"/>
      <c r="CX51" s="1230"/>
      <c r="CY51" s="1230"/>
      <c r="CZ51" s="1230"/>
      <c r="DA51" s="1230"/>
      <c r="DB51" s="1230"/>
      <c r="DC51" s="1230"/>
    </row>
    <row r="52" spans="1:109" ht="13" x14ac:dyDescent="0.2">
      <c r="B52" s="259"/>
      <c r="G52" s="1242"/>
      <c r="H52" s="1242"/>
      <c r="I52" s="1243"/>
      <c r="J52" s="1243"/>
      <c r="K52" s="1241"/>
      <c r="L52" s="1241"/>
      <c r="M52" s="1241"/>
      <c r="N52" s="1241"/>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2"/>
      <c r="H53" s="1242"/>
      <c r="I53" s="1225"/>
      <c r="J53" s="1225"/>
      <c r="K53" s="1241"/>
      <c r="L53" s="1241"/>
      <c r="M53" s="1241"/>
      <c r="N53" s="1241"/>
      <c r="AM53" s="359"/>
      <c r="AN53" s="1231"/>
      <c r="AO53" s="1231"/>
      <c r="AP53" s="1231"/>
      <c r="AQ53" s="1231"/>
      <c r="AR53" s="1231"/>
      <c r="AS53" s="1231"/>
      <c r="AT53" s="1231"/>
      <c r="AU53" s="1231"/>
      <c r="AV53" s="1231"/>
      <c r="AW53" s="1231"/>
      <c r="AX53" s="1231"/>
      <c r="AY53" s="1231"/>
      <c r="AZ53" s="1231"/>
      <c r="BA53" s="1231"/>
      <c r="BB53" s="1231" t="s">
        <v>603</v>
      </c>
      <c r="BC53" s="1231"/>
      <c r="BD53" s="1231"/>
      <c r="BE53" s="1231"/>
      <c r="BF53" s="1231"/>
      <c r="BG53" s="1231"/>
      <c r="BH53" s="1231"/>
      <c r="BI53" s="1231"/>
      <c r="BJ53" s="1231"/>
      <c r="BK53" s="1231"/>
      <c r="BL53" s="1231"/>
      <c r="BM53" s="1231"/>
      <c r="BN53" s="1231"/>
      <c r="BO53" s="1231"/>
      <c r="BP53" s="1230">
        <v>56.7</v>
      </c>
      <c r="BQ53" s="1230"/>
      <c r="BR53" s="1230"/>
      <c r="BS53" s="1230"/>
      <c r="BT53" s="1230"/>
      <c r="BU53" s="1230"/>
      <c r="BV53" s="1230"/>
      <c r="BW53" s="1230"/>
      <c r="BX53" s="1230">
        <v>58.5</v>
      </c>
      <c r="BY53" s="1230"/>
      <c r="BZ53" s="1230"/>
      <c r="CA53" s="1230"/>
      <c r="CB53" s="1230"/>
      <c r="CC53" s="1230"/>
      <c r="CD53" s="1230"/>
      <c r="CE53" s="1230"/>
      <c r="CF53" s="1230">
        <v>61.3</v>
      </c>
      <c r="CG53" s="1230"/>
      <c r="CH53" s="1230"/>
      <c r="CI53" s="1230"/>
      <c r="CJ53" s="1230"/>
      <c r="CK53" s="1230"/>
      <c r="CL53" s="1230"/>
      <c r="CM53" s="1230"/>
      <c r="CN53" s="1230">
        <v>62.9</v>
      </c>
      <c r="CO53" s="1230"/>
      <c r="CP53" s="1230"/>
      <c r="CQ53" s="1230"/>
      <c r="CR53" s="1230"/>
      <c r="CS53" s="1230"/>
      <c r="CT53" s="1230"/>
      <c r="CU53" s="1230"/>
      <c r="CV53" s="1230">
        <v>64.2</v>
      </c>
      <c r="CW53" s="1230"/>
      <c r="CX53" s="1230"/>
      <c r="CY53" s="1230"/>
      <c r="CZ53" s="1230"/>
      <c r="DA53" s="1230"/>
      <c r="DB53" s="1230"/>
      <c r="DC53" s="1230"/>
    </row>
    <row r="54" spans="1:109" ht="13" x14ac:dyDescent="0.2">
      <c r="A54" s="358"/>
      <c r="B54" s="259"/>
      <c r="G54" s="1242"/>
      <c r="H54" s="1242"/>
      <c r="I54" s="1225"/>
      <c r="J54" s="1225"/>
      <c r="K54" s="1241"/>
      <c r="L54" s="1241"/>
      <c r="M54" s="1241"/>
      <c r="N54" s="1241"/>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5"/>
      <c r="H55" s="1225"/>
      <c r="I55" s="1225"/>
      <c r="J55" s="1225"/>
      <c r="K55" s="1241"/>
      <c r="L55" s="1241"/>
      <c r="M55" s="1241"/>
      <c r="N55" s="1241"/>
      <c r="AN55" s="1229" t="s">
        <v>604</v>
      </c>
      <c r="AO55" s="1229"/>
      <c r="AP55" s="1229"/>
      <c r="AQ55" s="1229"/>
      <c r="AR55" s="1229"/>
      <c r="AS55" s="1229"/>
      <c r="AT55" s="1229"/>
      <c r="AU55" s="1229"/>
      <c r="AV55" s="1229"/>
      <c r="AW55" s="1229"/>
      <c r="AX55" s="1229"/>
      <c r="AY55" s="1229"/>
      <c r="AZ55" s="1229"/>
      <c r="BA55" s="1229"/>
      <c r="BB55" s="1231" t="s">
        <v>602</v>
      </c>
      <c r="BC55" s="1231"/>
      <c r="BD55" s="1231"/>
      <c r="BE55" s="1231"/>
      <c r="BF55" s="1231"/>
      <c r="BG55" s="1231"/>
      <c r="BH55" s="1231"/>
      <c r="BI55" s="1231"/>
      <c r="BJ55" s="1231"/>
      <c r="BK55" s="1231"/>
      <c r="BL55" s="1231"/>
      <c r="BM55" s="1231"/>
      <c r="BN55" s="1231"/>
      <c r="BO55" s="1231"/>
      <c r="BP55" s="1230">
        <v>48</v>
      </c>
      <c r="BQ55" s="1230"/>
      <c r="BR55" s="1230"/>
      <c r="BS55" s="1230"/>
      <c r="BT55" s="1230"/>
      <c r="BU55" s="1230"/>
      <c r="BV55" s="1230"/>
      <c r="BW55" s="1230"/>
      <c r="BX55" s="1230">
        <v>49.1</v>
      </c>
      <c r="BY55" s="1230"/>
      <c r="BZ55" s="1230"/>
      <c r="CA55" s="1230"/>
      <c r="CB55" s="1230"/>
      <c r="CC55" s="1230"/>
      <c r="CD55" s="1230"/>
      <c r="CE55" s="1230"/>
      <c r="CF55" s="1230">
        <v>41.5</v>
      </c>
      <c r="CG55" s="1230"/>
      <c r="CH55" s="1230"/>
      <c r="CI55" s="1230"/>
      <c r="CJ55" s="1230"/>
      <c r="CK55" s="1230"/>
      <c r="CL55" s="1230"/>
      <c r="CM55" s="1230"/>
      <c r="CN55" s="1230">
        <v>25.2</v>
      </c>
      <c r="CO55" s="1230"/>
      <c r="CP55" s="1230"/>
      <c r="CQ55" s="1230"/>
      <c r="CR55" s="1230"/>
      <c r="CS55" s="1230"/>
      <c r="CT55" s="1230"/>
      <c r="CU55" s="1230"/>
      <c r="CV55" s="1230">
        <v>15.7</v>
      </c>
      <c r="CW55" s="1230"/>
      <c r="CX55" s="1230"/>
      <c r="CY55" s="1230"/>
      <c r="CZ55" s="1230"/>
      <c r="DA55" s="1230"/>
      <c r="DB55" s="1230"/>
      <c r="DC55" s="1230"/>
    </row>
    <row r="56" spans="1:109" ht="13" x14ac:dyDescent="0.2">
      <c r="A56" s="358"/>
      <c r="B56" s="259"/>
      <c r="G56" s="1225"/>
      <c r="H56" s="1225"/>
      <c r="I56" s="1225"/>
      <c r="J56" s="1225"/>
      <c r="K56" s="1241"/>
      <c r="L56" s="1241"/>
      <c r="M56" s="1241"/>
      <c r="N56" s="1241"/>
      <c r="AN56" s="1229"/>
      <c r="AO56" s="1229"/>
      <c r="AP56" s="1229"/>
      <c r="AQ56" s="1229"/>
      <c r="AR56" s="1229"/>
      <c r="AS56" s="1229"/>
      <c r="AT56" s="1229"/>
      <c r="AU56" s="1229"/>
      <c r="AV56" s="1229"/>
      <c r="AW56" s="1229"/>
      <c r="AX56" s="1229"/>
      <c r="AY56" s="1229"/>
      <c r="AZ56" s="1229"/>
      <c r="BA56" s="1229"/>
      <c r="BB56" s="1231"/>
      <c r="BC56" s="1231"/>
      <c r="BD56" s="1231"/>
      <c r="BE56" s="1231"/>
      <c r="BF56" s="1231"/>
      <c r="BG56" s="1231"/>
      <c r="BH56" s="1231"/>
      <c r="BI56" s="1231"/>
      <c r="BJ56" s="1231"/>
      <c r="BK56" s="1231"/>
      <c r="BL56" s="1231"/>
      <c r="BM56" s="1231"/>
      <c r="BN56" s="1231"/>
      <c r="BO56" s="1231"/>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5"/>
      <c r="H57" s="1225"/>
      <c r="I57" s="1244"/>
      <c r="J57" s="1244"/>
      <c r="K57" s="1241"/>
      <c r="L57" s="1241"/>
      <c r="M57" s="1241"/>
      <c r="N57" s="1241"/>
      <c r="AM57" s="255"/>
      <c r="AN57" s="1229"/>
      <c r="AO57" s="1229"/>
      <c r="AP57" s="1229"/>
      <c r="AQ57" s="1229"/>
      <c r="AR57" s="1229"/>
      <c r="AS57" s="1229"/>
      <c r="AT57" s="1229"/>
      <c r="AU57" s="1229"/>
      <c r="AV57" s="1229"/>
      <c r="AW57" s="1229"/>
      <c r="AX57" s="1229"/>
      <c r="AY57" s="1229"/>
      <c r="AZ57" s="1229"/>
      <c r="BA57" s="1229"/>
      <c r="BB57" s="1231" t="s">
        <v>603</v>
      </c>
      <c r="BC57" s="1231"/>
      <c r="BD57" s="1231"/>
      <c r="BE57" s="1231"/>
      <c r="BF57" s="1231"/>
      <c r="BG57" s="1231"/>
      <c r="BH57" s="1231"/>
      <c r="BI57" s="1231"/>
      <c r="BJ57" s="1231"/>
      <c r="BK57" s="1231"/>
      <c r="BL57" s="1231"/>
      <c r="BM57" s="1231"/>
      <c r="BN57" s="1231"/>
      <c r="BO57" s="1231"/>
      <c r="BP57" s="1230">
        <v>60.8</v>
      </c>
      <c r="BQ57" s="1230"/>
      <c r="BR57" s="1230"/>
      <c r="BS57" s="1230"/>
      <c r="BT57" s="1230"/>
      <c r="BU57" s="1230"/>
      <c r="BV57" s="1230"/>
      <c r="BW57" s="1230"/>
      <c r="BX57" s="1230">
        <v>61</v>
      </c>
      <c r="BY57" s="1230"/>
      <c r="BZ57" s="1230"/>
      <c r="CA57" s="1230"/>
      <c r="CB57" s="1230"/>
      <c r="CC57" s="1230"/>
      <c r="CD57" s="1230"/>
      <c r="CE57" s="1230"/>
      <c r="CF57" s="1230">
        <v>61.7</v>
      </c>
      <c r="CG57" s="1230"/>
      <c r="CH57" s="1230"/>
      <c r="CI57" s="1230"/>
      <c r="CJ57" s="1230"/>
      <c r="CK57" s="1230"/>
      <c r="CL57" s="1230"/>
      <c r="CM57" s="1230"/>
      <c r="CN57" s="1230">
        <v>62.5</v>
      </c>
      <c r="CO57" s="1230"/>
      <c r="CP57" s="1230"/>
      <c r="CQ57" s="1230"/>
      <c r="CR57" s="1230"/>
      <c r="CS57" s="1230"/>
      <c r="CT57" s="1230"/>
      <c r="CU57" s="1230"/>
      <c r="CV57" s="1230">
        <v>65</v>
      </c>
      <c r="CW57" s="1230"/>
      <c r="CX57" s="1230"/>
      <c r="CY57" s="1230"/>
      <c r="CZ57" s="1230"/>
      <c r="DA57" s="1230"/>
      <c r="DB57" s="1230"/>
      <c r="DC57" s="1230"/>
      <c r="DD57" s="363"/>
      <c r="DE57" s="362"/>
    </row>
    <row r="58" spans="1:109" s="358" customFormat="1" ht="13" x14ac:dyDescent="0.2">
      <c r="A58" s="255"/>
      <c r="B58" s="362"/>
      <c r="G58" s="1225"/>
      <c r="H58" s="1225"/>
      <c r="I58" s="1244"/>
      <c r="J58" s="1244"/>
      <c r="K58" s="1241"/>
      <c r="L58" s="1241"/>
      <c r="M58" s="1241"/>
      <c r="N58" s="1241"/>
      <c r="AM58" s="255"/>
      <c r="AN58" s="1229"/>
      <c r="AO58" s="1229"/>
      <c r="AP58" s="1229"/>
      <c r="AQ58" s="1229"/>
      <c r="AR58" s="1229"/>
      <c r="AS58" s="1229"/>
      <c r="AT58" s="1229"/>
      <c r="AU58" s="1229"/>
      <c r="AV58" s="1229"/>
      <c r="AW58" s="1229"/>
      <c r="AX58" s="1229"/>
      <c r="AY58" s="1229"/>
      <c r="AZ58" s="1229"/>
      <c r="BA58" s="1229"/>
      <c r="BB58" s="1231"/>
      <c r="BC58" s="1231"/>
      <c r="BD58" s="1231"/>
      <c r="BE58" s="1231"/>
      <c r="BF58" s="1231"/>
      <c r="BG58" s="1231"/>
      <c r="BH58" s="1231"/>
      <c r="BI58" s="1231"/>
      <c r="BJ58" s="1231"/>
      <c r="BK58" s="1231"/>
      <c r="BL58" s="1231"/>
      <c r="BM58" s="1231"/>
      <c r="BN58" s="1231"/>
      <c r="BO58" s="1231"/>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605</v>
      </c>
    </row>
    <row r="64" spans="1:109" ht="13" x14ac:dyDescent="0.2">
      <c r="B64" s="259"/>
      <c r="G64" s="357"/>
      <c r="I64" s="369"/>
      <c r="J64" s="369"/>
      <c r="K64" s="369"/>
      <c r="L64" s="369"/>
      <c r="M64" s="369"/>
      <c r="N64" s="370"/>
      <c r="AM64" s="357"/>
      <c r="AN64" s="357" t="s">
        <v>598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2" t="s">
        <v>606</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ht="13" x14ac:dyDescent="0.2">
      <c r="B66" s="259"/>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ht="13" x14ac:dyDescent="0.2">
      <c r="B67" s="259"/>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ht="13" x14ac:dyDescent="0.2">
      <c r="B68" s="259"/>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ht="13" x14ac:dyDescent="0.2">
      <c r="B69" s="259"/>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600</v>
      </c>
    </row>
    <row r="72" spans="2:107" ht="13" x14ac:dyDescent="0.2">
      <c r="B72" s="259"/>
      <c r="G72" s="1225"/>
      <c r="H72" s="1225"/>
      <c r="I72" s="1225"/>
      <c r="J72" s="1225"/>
      <c r="K72" s="360"/>
      <c r="L72" s="360"/>
      <c r="M72" s="361"/>
      <c r="N72" s="361"/>
      <c r="AN72" s="1226"/>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8"/>
      <c r="BP72" s="1229" t="s">
        <v>562</v>
      </c>
      <c r="BQ72" s="1229"/>
      <c r="BR72" s="1229"/>
      <c r="BS72" s="1229"/>
      <c r="BT72" s="1229"/>
      <c r="BU72" s="1229"/>
      <c r="BV72" s="1229"/>
      <c r="BW72" s="1229"/>
      <c r="BX72" s="1229" t="s">
        <v>563</v>
      </c>
      <c r="BY72" s="1229"/>
      <c r="BZ72" s="1229"/>
      <c r="CA72" s="1229"/>
      <c r="CB72" s="1229"/>
      <c r="CC72" s="1229"/>
      <c r="CD72" s="1229"/>
      <c r="CE72" s="1229"/>
      <c r="CF72" s="1229" t="s">
        <v>564</v>
      </c>
      <c r="CG72" s="1229"/>
      <c r="CH72" s="1229"/>
      <c r="CI72" s="1229"/>
      <c r="CJ72" s="1229"/>
      <c r="CK72" s="1229"/>
      <c r="CL72" s="1229"/>
      <c r="CM72" s="1229"/>
      <c r="CN72" s="1229" t="s">
        <v>565</v>
      </c>
      <c r="CO72" s="1229"/>
      <c r="CP72" s="1229"/>
      <c r="CQ72" s="1229"/>
      <c r="CR72" s="1229"/>
      <c r="CS72" s="1229"/>
      <c r="CT72" s="1229"/>
      <c r="CU72" s="1229"/>
      <c r="CV72" s="1229" t="s">
        <v>566</v>
      </c>
      <c r="CW72" s="1229"/>
      <c r="CX72" s="1229"/>
      <c r="CY72" s="1229"/>
      <c r="CZ72" s="1229"/>
      <c r="DA72" s="1229"/>
      <c r="DB72" s="1229"/>
      <c r="DC72" s="1229"/>
    </row>
    <row r="73" spans="2:107" ht="13" x14ac:dyDescent="0.2">
      <c r="B73" s="259"/>
      <c r="G73" s="1242"/>
      <c r="H73" s="1242"/>
      <c r="I73" s="1242"/>
      <c r="J73" s="1242"/>
      <c r="K73" s="1245"/>
      <c r="L73" s="1245"/>
      <c r="M73" s="1245"/>
      <c r="N73" s="1245"/>
      <c r="AM73" s="359"/>
      <c r="AN73" s="1231" t="s">
        <v>601</v>
      </c>
      <c r="AO73" s="1231"/>
      <c r="AP73" s="1231"/>
      <c r="AQ73" s="1231"/>
      <c r="AR73" s="1231"/>
      <c r="AS73" s="1231"/>
      <c r="AT73" s="1231"/>
      <c r="AU73" s="1231"/>
      <c r="AV73" s="1231"/>
      <c r="AW73" s="1231"/>
      <c r="AX73" s="1231"/>
      <c r="AY73" s="1231"/>
      <c r="AZ73" s="1231"/>
      <c r="BA73" s="1231"/>
      <c r="BB73" s="1231" t="s">
        <v>602</v>
      </c>
      <c r="BC73" s="1231"/>
      <c r="BD73" s="1231"/>
      <c r="BE73" s="1231"/>
      <c r="BF73" s="1231"/>
      <c r="BG73" s="1231"/>
      <c r="BH73" s="1231"/>
      <c r="BI73" s="1231"/>
      <c r="BJ73" s="1231"/>
      <c r="BK73" s="1231"/>
      <c r="BL73" s="1231"/>
      <c r="BM73" s="1231"/>
      <c r="BN73" s="1231"/>
      <c r="BO73" s="1231"/>
      <c r="BP73" s="1230">
        <v>45.9</v>
      </c>
      <c r="BQ73" s="1230"/>
      <c r="BR73" s="1230"/>
      <c r="BS73" s="1230"/>
      <c r="BT73" s="1230"/>
      <c r="BU73" s="1230"/>
      <c r="BV73" s="1230"/>
      <c r="BW73" s="1230"/>
      <c r="BX73" s="1230">
        <v>22.8</v>
      </c>
      <c r="BY73" s="1230"/>
      <c r="BZ73" s="1230"/>
      <c r="CA73" s="1230"/>
      <c r="CB73" s="1230"/>
      <c r="CC73" s="1230"/>
      <c r="CD73" s="1230"/>
      <c r="CE73" s="1230"/>
      <c r="CF73" s="1230">
        <v>15.8</v>
      </c>
      <c r="CG73" s="1230"/>
      <c r="CH73" s="1230"/>
      <c r="CI73" s="1230"/>
      <c r="CJ73" s="1230"/>
      <c r="CK73" s="1230"/>
      <c r="CL73" s="1230"/>
      <c r="CM73" s="1230"/>
      <c r="CN73" s="1230">
        <v>1.7</v>
      </c>
      <c r="CO73" s="1230"/>
      <c r="CP73" s="1230"/>
      <c r="CQ73" s="1230"/>
      <c r="CR73" s="1230"/>
      <c r="CS73" s="1230"/>
      <c r="CT73" s="1230"/>
      <c r="CU73" s="1230"/>
      <c r="CV73" s="1230"/>
      <c r="CW73" s="1230"/>
      <c r="CX73" s="1230"/>
      <c r="CY73" s="1230"/>
      <c r="CZ73" s="1230"/>
      <c r="DA73" s="1230"/>
      <c r="DB73" s="1230"/>
      <c r="DC73" s="1230"/>
    </row>
    <row r="74" spans="2:107" ht="13" x14ac:dyDescent="0.2">
      <c r="B74" s="259"/>
      <c r="G74" s="1242"/>
      <c r="H74" s="1242"/>
      <c r="I74" s="1242"/>
      <c r="J74" s="1242"/>
      <c r="K74" s="1245"/>
      <c r="L74" s="1245"/>
      <c r="M74" s="1245"/>
      <c r="N74" s="1245"/>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2"/>
      <c r="H75" s="1242"/>
      <c r="I75" s="1225"/>
      <c r="J75" s="1225"/>
      <c r="K75" s="1241"/>
      <c r="L75" s="1241"/>
      <c r="M75" s="1241"/>
      <c r="N75" s="1241"/>
      <c r="AM75" s="359"/>
      <c r="AN75" s="1231"/>
      <c r="AO75" s="1231"/>
      <c r="AP75" s="1231"/>
      <c r="AQ75" s="1231"/>
      <c r="AR75" s="1231"/>
      <c r="AS75" s="1231"/>
      <c r="AT75" s="1231"/>
      <c r="AU75" s="1231"/>
      <c r="AV75" s="1231"/>
      <c r="AW75" s="1231"/>
      <c r="AX75" s="1231"/>
      <c r="AY75" s="1231"/>
      <c r="AZ75" s="1231"/>
      <c r="BA75" s="1231"/>
      <c r="BB75" s="1231" t="s">
        <v>607</v>
      </c>
      <c r="BC75" s="1231"/>
      <c r="BD75" s="1231"/>
      <c r="BE75" s="1231"/>
      <c r="BF75" s="1231"/>
      <c r="BG75" s="1231"/>
      <c r="BH75" s="1231"/>
      <c r="BI75" s="1231"/>
      <c r="BJ75" s="1231"/>
      <c r="BK75" s="1231"/>
      <c r="BL75" s="1231"/>
      <c r="BM75" s="1231"/>
      <c r="BN75" s="1231"/>
      <c r="BO75" s="1231"/>
      <c r="BP75" s="1230">
        <v>9.4</v>
      </c>
      <c r="BQ75" s="1230"/>
      <c r="BR75" s="1230"/>
      <c r="BS75" s="1230"/>
      <c r="BT75" s="1230"/>
      <c r="BU75" s="1230"/>
      <c r="BV75" s="1230"/>
      <c r="BW75" s="1230"/>
      <c r="BX75" s="1230">
        <v>9.8000000000000007</v>
      </c>
      <c r="BY75" s="1230"/>
      <c r="BZ75" s="1230"/>
      <c r="CA75" s="1230"/>
      <c r="CB75" s="1230"/>
      <c r="CC75" s="1230"/>
      <c r="CD75" s="1230"/>
      <c r="CE75" s="1230"/>
      <c r="CF75" s="1230">
        <v>10</v>
      </c>
      <c r="CG75" s="1230"/>
      <c r="CH75" s="1230"/>
      <c r="CI75" s="1230"/>
      <c r="CJ75" s="1230"/>
      <c r="CK75" s="1230"/>
      <c r="CL75" s="1230"/>
      <c r="CM75" s="1230"/>
      <c r="CN75" s="1230">
        <v>9.6999999999999993</v>
      </c>
      <c r="CO75" s="1230"/>
      <c r="CP75" s="1230"/>
      <c r="CQ75" s="1230"/>
      <c r="CR75" s="1230"/>
      <c r="CS75" s="1230"/>
      <c r="CT75" s="1230"/>
      <c r="CU75" s="1230"/>
      <c r="CV75" s="1230">
        <v>9.4</v>
      </c>
      <c r="CW75" s="1230"/>
      <c r="CX75" s="1230"/>
      <c r="CY75" s="1230"/>
      <c r="CZ75" s="1230"/>
      <c r="DA75" s="1230"/>
      <c r="DB75" s="1230"/>
      <c r="DC75" s="1230"/>
    </row>
    <row r="76" spans="2:107" ht="13" x14ac:dyDescent="0.2">
      <c r="B76" s="259"/>
      <c r="G76" s="1242"/>
      <c r="H76" s="1242"/>
      <c r="I76" s="1225"/>
      <c r="J76" s="1225"/>
      <c r="K76" s="1241"/>
      <c r="L76" s="1241"/>
      <c r="M76" s="1241"/>
      <c r="N76" s="1241"/>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5"/>
      <c r="H77" s="1225"/>
      <c r="I77" s="1225"/>
      <c r="J77" s="1225"/>
      <c r="K77" s="1245"/>
      <c r="L77" s="1245"/>
      <c r="M77" s="1245"/>
      <c r="N77" s="1245"/>
      <c r="AN77" s="1229" t="s">
        <v>604</v>
      </c>
      <c r="AO77" s="1229"/>
      <c r="AP77" s="1229"/>
      <c r="AQ77" s="1229"/>
      <c r="AR77" s="1229"/>
      <c r="AS77" s="1229"/>
      <c r="AT77" s="1229"/>
      <c r="AU77" s="1229"/>
      <c r="AV77" s="1229"/>
      <c r="AW77" s="1229"/>
      <c r="AX77" s="1229"/>
      <c r="AY77" s="1229"/>
      <c r="AZ77" s="1229"/>
      <c r="BA77" s="1229"/>
      <c r="BB77" s="1231" t="s">
        <v>602</v>
      </c>
      <c r="BC77" s="1231"/>
      <c r="BD77" s="1231"/>
      <c r="BE77" s="1231"/>
      <c r="BF77" s="1231"/>
      <c r="BG77" s="1231"/>
      <c r="BH77" s="1231"/>
      <c r="BI77" s="1231"/>
      <c r="BJ77" s="1231"/>
      <c r="BK77" s="1231"/>
      <c r="BL77" s="1231"/>
      <c r="BM77" s="1231"/>
      <c r="BN77" s="1231"/>
      <c r="BO77" s="1231"/>
      <c r="BP77" s="1230">
        <v>48</v>
      </c>
      <c r="BQ77" s="1230"/>
      <c r="BR77" s="1230"/>
      <c r="BS77" s="1230"/>
      <c r="BT77" s="1230"/>
      <c r="BU77" s="1230"/>
      <c r="BV77" s="1230"/>
      <c r="BW77" s="1230"/>
      <c r="BX77" s="1230">
        <v>49.1</v>
      </c>
      <c r="BY77" s="1230"/>
      <c r="BZ77" s="1230"/>
      <c r="CA77" s="1230"/>
      <c r="CB77" s="1230"/>
      <c r="CC77" s="1230"/>
      <c r="CD77" s="1230"/>
      <c r="CE77" s="1230"/>
      <c r="CF77" s="1230">
        <v>41.5</v>
      </c>
      <c r="CG77" s="1230"/>
      <c r="CH77" s="1230"/>
      <c r="CI77" s="1230"/>
      <c r="CJ77" s="1230"/>
      <c r="CK77" s="1230"/>
      <c r="CL77" s="1230"/>
      <c r="CM77" s="1230"/>
      <c r="CN77" s="1230">
        <v>25.2</v>
      </c>
      <c r="CO77" s="1230"/>
      <c r="CP77" s="1230"/>
      <c r="CQ77" s="1230"/>
      <c r="CR77" s="1230"/>
      <c r="CS77" s="1230"/>
      <c r="CT77" s="1230"/>
      <c r="CU77" s="1230"/>
      <c r="CV77" s="1230">
        <v>15.7</v>
      </c>
      <c r="CW77" s="1230"/>
      <c r="CX77" s="1230"/>
      <c r="CY77" s="1230"/>
      <c r="CZ77" s="1230"/>
      <c r="DA77" s="1230"/>
      <c r="DB77" s="1230"/>
      <c r="DC77" s="1230"/>
    </row>
    <row r="78" spans="2:107" ht="13" x14ac:dyDescent="0.2">
      <c r="B78" s="259"/>
      <c r="G78" s="1225"/>
      <c r="H78" s="1225"/>
      <c r="I78" s="1225"/>
      <c r="J78" s="1225"/>
      <c r="K78" s="1245"/>
      <c r="L78" s="1245"/>
      <c r="M78" s="1245"/>
      <c r="N78" s="1245"/>
      <c r="AN78" s="1229"/>
      <c r="AO78" s="1229"/>
      <c r="AP78" s="1229"/>
      <c r="AQ78" s="1229"/>
      <c r="AR78" s="1229"/>
      <c r="AS78" s="1229"/>
      <c r="AT78" s="1229"/>
      <c r="AU78" s="1229"/>
      <c r="AV78" s="1229"/>
      <c r="AW78" s="1229"/>
      <c r="AX78" s="1229"/>
      <c r="AY78" s="1229"/>
      <c r="AZ78" s="1229"/>
      <c r="BA78" s="1229"/>
      <c r="BB78" s="1231"/>
      <c r="BC78" s="1231"/>
      <c r="BD78" s="1231"/>
      <c r="BE78" s="1231"/>
      <c r="BF78" s="1231"/>
      <c r="BG78" s="1231"/>
      <c r="BH78" s="1231"/>
      <c r="BI78" s="1231"/>
      <c r="BJ78" s="1231"/>
      <c r="BK78" s="1231"/>
      <c r="BL78" s="1231"/>
      <c r="BM78" s="1231"/>
      <c r="BN78" s="1231"/>
      <c r="BO78" s="1231"/>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5"/>
      <c r="H79" s="1225"/>
      <c r="I79" s="1244"/>
      <c r="J79" s="1244"/>
      <c r="K79" s="1246"/>
      <c r="L79" s="1246"/>
      <c r="M79" s="1246"/>
      <c r="N79" s="1246"/>
      <c r="AN79" s="1229"/>
      <c r="AO79" s="1229"/>
      <c r="AP79" s="1229"/>
      <c r="AQ79" s="1229"/>
      <c r="AR79" s="1229"/>
      <c r="AS79" s="1229"/>
      <c r="AT79" s="1229"/>
      <c r="AU79" s="1229"/>
      <c r="AV79" s="1229"/>
      <c r="AW79" s="1229"/>
      <c r="AX79" s="1229"/>
      <c r="AY79" s="1229"/>
      <c r="AZ79" s="1229"/>
      <c r="BA79" s="1229"/>
      <c r="BB79" s="1231" t="s">
        <v>607</v>
      </c>
      <c r="BC79" s="1231"/>
      <c r="BD79" s="1231"/>
      <c r="BE79" s="1231"/>
      <c r="BF79" s="1231"/>
      <c r="BG79" s="1231"/>
      <c r="BH79" s="1231"/>
      <c r="BI79" s="1231"/>
      <c r="BJ79" s="1231"/>
      <c r="BK79" s="1231"/>
      <c r="BL79" s="1231"/>
      <c r="BM79" s="1231"/>
      <c r="BN79" s="1231"/>
      <c r="BO79" s="1231"/>
      <c r="BP79" s="1230">
        <v>9.6</v>
      </c>
      <c r="BQ79" s="1230"/>
      <c r="BR79" s="1230"/>
      <c r="BS79" s="1230"/>
      <c r="BT79" s="1230"/>
      <c r="BU79" s="1230"/>
      <c r="BV79" s="1230"/>
      <c r="BW79" s="1230"/>
      <c r="BX79" s="1230">
        <v>9.5</v>
      </c>
      <c r="BY79" s="1230"/>
      <c r="BZ79" s="1230"/>
      <c r="CA79" s="1230"/>
      <c r="CB79" s="1230"/>
      <c r="CC79" s="1230"/>
      <c r="CD79" s="1230"/>
      <c r="CE79" s="1230"/>
      <c r="CF79" s="1230">
        <v>9.1999999999999993</v>
      </c>
      <c r="CG79" s="1230"/>
      <c r="CH79" s="1230"/>
      <c r="CI79" s="1230"/>
      <c r="CJ79" s="1230"/>
      <c r="CK79" s="1230"/>
      <c r="CL79" s="1230"/>
      <c r="CM79" s="1230"/>
      <c r="CN79" s="1230">
        <v>8.9</v>
      </c>
      <c r="CO79" s="1230"/>
      <c r="CP79" s="1230"/>
      <c r="CQ79" s="1230"/>
      <c r="CR79" s="1230"/>
      <c r="CS79" s="1230"/>
      <c r="CT79" s="1230"/>
      <c r="CU79" s="1230"/>
      <c r="CV79" s="1230">
        <v>8.9</v>
      </c>
      <c r="CW79" s="1230"/>
      <c r="CX79" s="1230"/>
      <c r="CY79" s="1230"/>
      <c r="CZ79" s="1230"/>
      <c r="DA79" s="1230"/>
      <c r="DB79" s="1230"/>
      <c r="DC79" s="1230"/>
    </row>
    <row r="80" spans="2:107" ht="13" x14ac:dyDescent="0.2">
      <c r="B80" s="259"/>
      <c r="G80" s="1225"/>
      <c r="H80" s="1225"/>
      <c r="I80" s="1244"/>
      <c r="J80" s="1244"/>
      <c r="K80" s="1246"/>
      <c r="L80" s="1246"/>
      <c r="M80" s="1246"/>
      <c r="N80" s="1246"/>
      <c r="AN80" s="1229"/>
      <c r="AO80" s="1229"/>
      <c r="AP80" s="1229"/>
      <c r="AQ80" s="1229"/>
      <c r="AR80" s="1229"/>
      <c r="AS80" s="1229"/>
      <c r="AT80" s="1229"/>
      <c r="AU80" s="1229"/>
      <c r="AV80" s="1229"/>
      <c r="AW80" s="1229"/>
      <c r="AX80" s="1229"/>
      <c r="AY80" s="1229"/>
      <c r="AZ80" s="1229"/>
      <c r="BA80" s="1229"/>
      <c r="BB80" s="1231"/>
      <c r="BC80" s="1231"/>
      <c r="BD80" s="1231"/>
      <c r="BE80" s="1231"/>
      <c r="BF80" s="1231"/>
      <c r="BG80" s="1231"/>
      <c r="BH80" s="1231"/>
      <c r="BI80" s="1231"/>
      <c r="BJ80" s="1231"/>
      <c r="BK80" s="1231"/>
      <c r="BL80" s="1231"/>
      <c r="BM80" s="1231"/>
      <c r="BN80" s="1231"/>
      <c r="BO80" s="1231"/>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MdzcZpRsQrYJZxpDlK+LL4QClD3nMNSmnVpkgAP8xKUsPtlD2sjJ98/vgtcaBb0OMB7RTJV/b6Dccmt/Hv6IQ==" saltValue="vYoZjZ7eeSDo5vB6kATC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56848-AD60-4098-9FCD-159FB1E0AA2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509</v>
      </c>
    </row>
  </sheetData>
  <sheetProtection algorithmName="SHA-512" hashValue="+TkYu0dv98oDmcvV/YsqY2VLfkiPhDn6H59nlZm7EeGaC3s2XxaFn4kDi+F4nEI84Kj09oNZf2dL82shQAVKdA==" saltValue="DO2OvDY+3wJpv+fzioyv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B6761-764D-4B1B-917F-1921EB217D9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509</v>
      </c>
    </row>
  </sheetData>
  <sheetProtection algorithmName="SHA-512" hashValue="j6DH6cLaONWCqp7mZSsoMjmGM6VRbteNHTYUcZBg9nM646EqTNno3GIjKHe6uqRfngnqFsQHr1Xtgv9g/Hz9iA==" saltValue="jh8vjjhj70RnWlkTMg4hK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559</v>
      </c>
      <c r="G2" s="149"/>
      <c r="H2" s="150"/>
    </row>
    <row r="3" spans="1:8" x14ac:dyDescent="0.2">
      <c r="A3" s="146" t="s">
        <v>552</v>
      </c>
      <c r="B3" s="151"/>
      <c r="C3" s="152"/>
      <c r="D3" s="153">
        <v>113405</v>
      </c>
      <c r="E3" s="154"/>
      <c r="F3" s="155">
        <v>85173</v>
      </c>
      <c r="G3" s="156"/>
      <c r="H3" s="157"/>
    </row>
    <row r="4" spans="1:8" x14ac:dyDescent="0.2">
      <c r="A4" s="158"/>
      <c r="B4" s="159"/>
      <c r="C4" s="160"/>
      <c r="D4" s="161">
        <v>89865</v>
      </c>
      <c r="E4" s="162"/>
      <c r="F4" s="163">
        <v>43913</v>
      </c>
      <c r="G4" s="164"/>
      <c r="H4" s="165"/>
    </row>
    <row r="5" spans="1:8" x14ac:dyDescent="0.2">
      <c r="A5" s="146" t="s">
        <v>554</v>
      </c>
      <c r="B5" s="151"/>
      <c r="C5" s="152"/>
      <c r="D5" s="153">
        <v>70472</v>
      </c>
      <c r="E5" s="154"/>
      <c r="F5" s="155">
        <v>94081</v>
      </c>
      <c r="G5" s="156"/>
      <c r="H5" s="157"/>
    </row>
    <row r="6" spans="1:8" x14ac:dyDescent="0.2">
      <c r="A6" s="158"/>
      <c r="B6" s="159"/>
      <c r="C6" s="160"/>
      <c r="D6" s="161">
        <v>39217</v>
      </c>
      <c r="E6" s="162"/>
      <c r="F6" s="163">
        <v>48949</v>
      </c>
      <c r="G6" s="164"/>
      <c r="H6" s="165"/>
    </row>
    <row r="7" spans="1:8" x14ac:dyDescent="0.2">
      <c r="A7" s="146" t="s">
        <v>555</v>
      </c>
      <c r="B7" s="151"/>
      <c r="C7" s="152"/>
      <c r="D7" s="153">
        <v>81657</v>
      </c>
      <c r="E7" s="154"/>
      <c r="F7" s="155">
        <v>92632</v>
      </c>
      <c r="G7" s="156"/>
      <c r="H7" s="157"/>
    </row>
    <row r="8" spans="1:8" x14ac:dyDescent="0.2">
      <c r="A8" s="158"/>
      <c r="B8" s="159"/>
      <c r="C8" s="160"/>
      <c r="D8" s="161">
        <v>33237</v>
      </c>
      <c r="E8" s="162"/>
      <c r="F8" s="163">
        <v>47978</v>
      </c>
      <c r="G8" s="164"/>
      <c r="H8" s="165"/>
    </row>
    <row r="9" spans="1:8" x14ac:dyDescent="0.2">
      <c r="A9" s="146" t="s">
        <v>556</v>
      </c>
      <c r="B9" s="151"/>
      <c r="C9" s="152"/>
      <c r="D9" s="153">
        <v>74151</v>
      </c>
      <c r="E9" s="154"/>
      <c r="F9" s="155">
        <v>96469</v>
      </c>
      <c r="G9" s="156"/>
      <c r="H9" s="157"/>
    </row>
    <row r="10" spans="1:8" x14ac:dyDescent="0.2">
      <c r="A10" s="158"/>
      <c r="B10" s="159"/>
      <c r="C10" s="160"/>
      <c r="D10" s="161">
        <v>28505</v>
      </c>
      <c r="E10" s="162"/>
      <c r="F10" s="163">
        <v>49775</v>
      </c>
      <c r="G10" s="164"/>
      <c r="H10" s="165"/>
    </row>
    <row r="11" spans="1:8" x14ac:dyDescent="0.2">
      <c r="A11" s="146" t="s">
        <v>557</v>
      </c>
      <c r="B11" s="151"/>
      <c r="C11" s="152"/>
      <c r="D11" s="153">
        <v>71749</v>
      </c>
      <c r="E11" s="154"/>
      <c r="F11" s="155">
        <v>85743</v>
      </c>
      <c r="G11" s="156"/>
      <c r="H11" s="157"/>
    </row>
    <row r="12" spans="1:8" x14ac:dyDescent="0.2">
      <c r="A12" s="158"/>
      <c r="B12" s="159"/>
      <c r="C12" s="166"/>
      <c r="D12" s="161">
        <v>38245</v>
      </c>
      <c r="E12" s="162"/>
      <c r="F12" s="163">
        <v>45231</v>
      </c>
      <c r="G12" s="164"/>
      <c r="H12" s="165"/>
    </row>
    <row r="13" spans="1:8" x14ac:dyDescent="0.2">
      <c r="A13" s="146"/>
      <c r="B13" s="151"/>
      <c r="C13" s="152"/>
      <c r="D13" s="153">
        <v>82287</v>
      </c>
      <c r="E13" s="154"/>
      <c r="F13" s="155">
        <v>90820</v>
      </c>
      <c r="G13" s="167"/>
      <c r="H13" s="157"/>
    </row>
    <row r="14" spans="1:8" x14ac:dyDescent="0.2">
      <c r="A14" s="158"/>
      <c r="B14" s="159"/>
      <c r="C14" s="160"/>
      <c r="D14" s="161">
        <v>45814</v>
      </c>
      <c r="E14" s="162"/>
      <c r="F14" s="163">
        <v>47169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5.29</v>
      </c>
      <c r="C19" s="168">
        <f>ROUND(VALUE(SUBSTITUTE(実質収支比率等に係る経年分析!G$48,"▲","-")),2)</f>
        <v>1.79</v>
      </c>
      <c r="D19" s="168">
        <f>ROUND(VALUE(SUBSTITUTE(実質収支比率等に係る経年分析!H$48,"▲","-")),2)</f>
        <v>4.6900000000000004</v>
      </c>
      <c r="E19" s="168">
        <f>ROUND(VALUE(SUBSTITUTE(実質収支比率等に係る経年分析!I$48,"▲","-")),2)</f>
        <v>3.86</v>
      </c>
      <c r="F19" s="168">
        <f>ROUND(VALUE(SUBSTITUTE(実質収支比率等に係る経年分析!J$48,"▲","-")),2)</f>
        <v>8.1300000000000008</v>
      </c>
    </row>
    <row r="20" spans="1:11" x14ac:dyDescent="0.2">
      <c r="A20" s="168" t="s">
        <v>57</v>
      </c>
      <c r="B20" s="168">
        <f>ROUND(VALUE(SUBSTITUTE(実質収支比率等に係る経年分析!F$47,"▲","-")),2)</f>
        <v>30.72</v>
      </c>
      <c r="C20" s="168">
        <f>ROUND(VALUE(SUBSTITUTE(実質収支比率等に係る経年分析!G$47,"▲","-")),2)</f>
        <v>28.68</v>
      </c>
      <c r="D20" s="168">
        <f>ROUND(VALUE(SUBSTITUTE(実質収支比率等に係る経年分析!H$47,"▲","-")),2)</f>
        <v>22.99</v>
      </c>
      <c r="E20" s="168">
        <f>ROUND(VALUE(SUBSTITUTE(実質収支比率等に係る経年分析!I$47,"▲","-")),2)</f>
        <v>27.07</v>
      </c>
      <c r="F20" s="168">
        <f>ROUND(VALUE(SUBSTITUTE(実質収支比率等に係る経年分析!J$47,"▲","-")),2)</f>
        <v>26.92</v>
      </c>
    </row>
    <row r="21" spans="1:11" x14ac:dyDescent="0.2">
      <c r="A21" s="168" t="s">
        <v>58</v>
      </c>
      <c r="B21" s="168">
        <f>IF(ISNUMBER(VALUE(SUBSTITUTE(実質収支比率等に係る経年分析!F$49,"▲","-"))),ROUND(VALUE(SUBSTITUTE(実質収支比率等に係る経年分析!F$49,"▲","-")),2),NA())</f>
        <v>0.47</v>
      </c>
      <c r="C21" s="168">
        <f>IF(ISNUMBER(VALUE(SUBSTITUTE(実質収支比率等に係る経年分析!G$49,"▲","-"))),ROUND(VALUE(SUBSTITUTE(実質収支比率等に係る経年分析!G$49,"▲","-")),2),NA())</f>
        <v>-5.33</v>
      </c>
      <c r="D21" s="168">
        <f>IF(ISNUMBER(VALUE(SUBSTITUTE(実質収支比率等に係る経年分析!H$49,"▲","-"))),ROUND(VALUE(SUBSTITUTE(実質収支比率等に係る経年分析!H$49,"▲","-")),2),NA())</f>
        <v>-2</v>
      </c>
      <c r="E21" s="168">
        <f>IF(ISNUMBER(VALUE(SUBSTITUTE(実質収支比率等に係る経年分析!I$49,"▲","-"))),ROUND(VALUE(SUBSTITUTE(実質収支比率等に係る経年分析!I$49,"▲","-")),2),NA())</f>
        <v>4.9400000000000004</v>
      </c>
      <c r="F21" s="168">
        <f>IF(ISNUMBER(VALUE(SUBSTITUTE(実質収支比率等に係る経年分析!J$49,"▲","-"))),ROUND(VALUE(SUBSTITUTE(実質収支比率等に係る経年分析!J$49,"▲","-")),2),NA())</f>
        <v>3.42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西之表市地方卸売市場特別会計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交通災害共済事業特別会計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後期高齢者医療保険特別会計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0.67</v>
      </c>
    </row>
    <row r="35" spans="1:16" x14ac:dyDescent="0.2">
      <c r="A35" s="169" t="str">
        <f>IF(連結実質赤字比率に係る赤字・黒字の構成分析!C$35="",NA(),連結実質赤字比率に係る赤字・黒字の構成分析!C$35)</f>
        <v>西之表市水道事業会計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4.8600000000000003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5.23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5.28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3.85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8.1300000000000008</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891</v>
      </c>
      <c r="E42" s="170"/>
      <c r="F42" s="170"/>
      <c r="G42" s="170">
        <f>'実質公債費比率（分子）の構造'!L$52</f>
        <v>939</v>
      </c>
      <c r="H42" s="170"/>
      <c r="I42" s="170"/>
      <c r="J42" s="170">
        <f>'実質公債費比率（分子）の構造'!M$52</f>
        <v>897</v>
      </c>
      <c r="K42" s="170"/>
      <c r="L42" s="170"/>
      <c r="M42" s="170">
        <f>'実質公債費比率（分子）の構造'!N$52</f>
        <v>873</v>
      </c>
      <c r="N42" s="170"/>
      <c r="O42" s="170"/>
      <c r="P42" s="170">
        <f>'実質公債費比率（分子）の構造'!O$52</f>
        <v>910</v>
      </c>
    </row>
    <row r="43" spans="1:16" x14ac:dyDescent="0.2">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67</v>
      </c>
      <c r="B44" s="170">
        <f>'実質公債費比率（分子）の構造'!K$50</f>
        <v>11</v>
      </c>
      <c r="C44" s="170"/>
      <c r="D44" s="170"/>
      <c r="E44" s="170">
        <f>'実質公債費比率（分子）の構造'!L$50</f>
        <v>11</v>
      </c>
      <c r="F44" s="170"/>
      <c r="G44" s="170"/>
      <c r="H44" s="170">
        <f>'実質公債費比率（分子）の構造'!M$50</f>
        <v>9</v>
      </c>
      <c r="I44" s="170"/>
      <c r="J44" s="170"/>
      <c r="K44" s="170">
        <f>'実質公債費比率（分子）の構造'!N$50</f>
        <v>7</v>
      </c>
      <c r="L44" s="170"/>
      <c r="M44" s="170"/>
      <c r="N44" s="170">
        <f>'実質公債費比率（分子）の構造'!O$50</f>
        <v>6</v>
      </c>
      <c r="O44" s="170"/>
      <c r="P44" s="170"/>
    </row>
    <row r="45" spans="1:16" x14ac:dyDescent="0.2">
      <c r="A45" s="170" t="s">
        <v>68</v>
      </c>
      <c r="B45" s="170">
        <f>'実質公債費比率（分子）の構造'!K$49</f>
        <v>214</v>
      </c>
      <c r="C45" s="170"/>
      <c r="D45" s="170"/>
      <c r="E45" s="170">
        <f>'実質公債費比率（分子）の構造'!L$49</f>
        <v>213</v>
      </c>
      <c r="F45" s="170"/>
      <c r="G45" s="170"/>
      <c r="H45" s="170">
        <f>'実質公債費比率（分子）の構造'!M$49</f>
        <v>213</v>
      </c>
      <c r="I45" s="170"/>
      <c r="J45" s="170"/>
      <c r="K45" s="170">
        <f>'実質公債費比率（分子）の構造'!N$49</f>
        <v>214</v>
      </c>
      <c r="L45" s="170"/>
      <c r="M45" s="170"/>
      <c r="N45" s="170">
        <f>'実質公債費比率（分子）の構造'!O$49</f>
        <v>210</v>
      </c>
      <c r="O45" s="170"/>
      <c r="P45" s="170"/>
    </row>
    <row r="46" spans="1:16" x14ac:dyDescent="0.2">
      <c r="A46" s="170" t="s">
        <v>69</v>
      </c>
      <c r="B46" s="170">
        <f>'実質公債費比率（分子）の構造'!K$48</f>
        <v>9</v>
      </c>
      <c r="C46" s="170"/>
      <c r="D46" s="170"/>
      <c r="E46" s="170">
        <f>'実質公債費比率（分子）の構造'!L$48</f>
        <v>8</v>
      </c>
      <c r="F46" s="170"/>
      <c r="G46" s="170"/>
      <c r="H46" s="170">
        <f>'実質公債費比率（分子）の構造'!M$48</f>
        <v>7</v>
      </c>
      <c r="I46" s="170"/>
      <c r="J46" s="170"/>
      <c r="K46" s="170">
        <f>'実質公債費比率（分子）の構造'!N$48</f>
        <v>6</v>
      </c>
      <c r="L46" s="170"/>
      <c r="M46" s="170"/>
      <c r="N46" s="170">
        <f>'実質公債費比率（分子）の構造'!O$48</f>
        <v>4</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1149</v>
      </c>
      <c r="C49" s="170"/>
      <c r="D49" s="170"/>
      <c r="E49" s="170">
        <f>'実質公債費比率（分子）の構造'!L$45</f>
        <v>1218</v>
      </c>
      <c r="F49" s="170"/>
      <c r="G49" s="170"/>
      <c r="H49" s="170">
        <f>'実質公債費比率（分子）の構造'!M$45</f>
        <v>1163</v>
      </c>
      <c r="I49" s="170"/>
      <c r="J49" s="170"/>
      <c r="K49" s="170">
        <f>'実質公債費比率（分子）の構造'!N$45</f>
        <v>1145</v>
      </c>
      <c r="L49" s="170"/>
      <c r="M49" s="170"/>
      <c r="N49" s="170">
        <f>'実質公債費比率（分子）の構造'!O$45</f>
        <v>1199</v>
      </c>
      <c r="O49" s="170"/>
      <c r="P49" s="170"/>
    </row>
    <row r="50" spans="1:16" x14ac:dyDescent="0.2">
      <c r="A50" s="170" t="s">
        <v>73</v>
      </c>
      <c r="B50" s="170" t="e">
        <f>NA()</f>
        <v>#N/A</v>
      </c>
      <c r="C50" s="170">
        <f>IF(ISNUMBER('実質公債費比率（分子）の構造'!K$53),'実質公債費比率（分子）の構造'!K$53,NA())</f>
        <v>492</v>
      </c>
      <c r="D50" s="170" t="e">
        <f>NA()</f>
        <v>#N/A</v>
      </c>
      <c r="E50" s="170" t="e">
        <f>NA()</f>
        <v>#N/A</v>
      </c>
      <c r="F50" s="170">
        <f>IF(ISNUMBER('実質公債費比率（分子）の構造'!L$53),'実質公債費比率（分子）の構造'!L$53,NA())</f>
        <v>511</v>
      </c>
      <c r="G50" s="170" t="e">
        <f>NA()</f>
        <v>#N/A</v>
      </c>
      <c r="H50" s="170" t="e">
        <f>NA()</f>
        <v>#N/A</v>
      </c>
      <c r="I50" s="170">
        <f>IF(ISNUMBER('実質公債費比率（分子）の構造'!M$53),'実質公債費比率（分子）の構造'!M$53,NA())</f>
        <v>495</v>
      </c>
      <c r="J50" s="170" t="e">
        <f>NA()</f>
        <v>#N/A</v>
      </c>
      <c r="K50" s="170" t="e">
        <f>NA()</f>
        <v>#N/A</v>
      </c>
      <c r="L50" s="170">
        <f>IF(ISNUMBER('実質公債費比率（分子）の構造'!N$53),'実質公債費比率（分子）の構造'!N$53,NA())</f>
        <v>499</v>
      </c>
      <c r="M50" s="170" t="e">
        <f>NA()</f>
        <v>#N/A</v>
      </c>
      <c r="N50" s="170" t="e">
        <f>NA()</f>
        <v>#N/A</v>
      </c>
      <c r="O50" s="170">
        <f>IF(ISNUMBER('実質公債費比率（分子）の構造'!O$53),'実質公債費比率（分子）の構造'!O$53,NA())</f>
        <v>509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8302</v>
      </c>
      <c r="E56" s="169"/>
      <c r="F56" s="169"/>
      <c r="G56" s="169">
        <f>'将来負担比率（分子）の構造'!J$52</f>
        <v>8073</v>
      </c>
      <c r="H56" s="169"/>
      <c r="I56" s="169"/>
      <c r="J56" s="169">
        <f>'将来負担比率（分子）の構造'!K$52</f>
        <v>7871</v>
      </c>
      <c r="K56" s="169"/>
      <c r="L56" s="169"/>
      <c r="M56" s="169">
        <f>'将来負担比率（分子）の構造'!L$52</f>
        <v>7389</v>
      </c>
      <c r="N56" s="169"/>
      <c r="O56" s="169"/>
      <c r="P56" s="169">
        <f>'将来負担比率（分子）の構造'!M$52</f>
        <v>6952</v>
      </c>
    </row>
    <row r="57" spans="1:16" x14ac:dyDescent="0.2">
      <c r="A57" s="169" t="s">
        <v>44</v>
      </c>
      <c r="B57" s="169"/>
      <c r="C57" s="169"/>
      <c r="D57" s="169">
        <f>'将来負担比率（分子）の構造'!I$51</f>
        <v>386</v>
      </c>
      <c r="E57" s="169"/>
      <c r="F57" s="169"/>
      <c r="G57" s="169">
        <f>'将来負担比率（分子）の構造'!J$51</f>
        <v>397</v>
      </c>
      <c r="H57" s="169"/>
      <c r="I57" s="169"/>
      <c r="J57" s="169">
        <f>'将来負担比率（分子）の構造'!K$51</f>
        <v>371</v>
      </c>
      <c r="K57" s="169"/>
      <c r="L57" s="169"/>
      <c r="M57" s="169">
        <f>'将来負担比率（分子）の構造'!L$51</f>
        <v>333</v>
      </c>
      <c r="N57" s="169"/>
      <c r="O57" s="169"/>
      <c r="P57" s="169">
        <f>'将来負担比率（分子）の構造'!M$51</f>
        <v>268</v>
      </c>
    </row>
    <row r="58" spans="1:16" x14ac:dyDescent="0.2">
      <c r="A58" s="169" t="s">
        <v>43</v>
      </c>
      <c r="B58" s="169"/>
      <c r="C58" s="169"/>
      <c r="D58" s="169">
        <f>'将来負担比率（分子）の構造'!I$50</f>
        <v>3220</v>
      </c>
      <c r="E58" s="169"/>
      <c r="F58" s="169"/>
      <c r="G58" s="169">
        <f>'将来負担比率（分子）の構造'!J$50</f>
        <v>3478</v>
      </c>
      <c r="H58" s="169"/>
      <c r="I58" s="169"/>
      <c r="J58" s="169">
        <f>'将来負担比率（分子）の構造'!K$50</f>
        <v>3433</v>
      </c>
      <c r="K58" s="169"/>
      <c r="L58" s="169"/>
      <c r="M58" s="169">
        <f>'将来負担比率（分子）の構造'!L$50</f>
        <v>3966</v>
      </c>
      <c r="N58" s="169"/>
      <c r="O58" s="169"/>
      <c r="P58" s="169">
        <f>'将来負担比率（分子）の構造'!M$50</f>
        <v>4757</v>
      </c>
    </row>
    <row r="59" spans="1:16" x14ac:dyDescent="0.2">
      <c r="A59" s="169" t="s">
        <v>41</v>
      </c>
      <c r="B59" s="169" t="str">
        <f>'将来負担比率（分子）の構造'!I$49</f>
        <v>-</v>
      </c>
      <c r="C59" s="169"/>
      <c r="D59" s="169"/>
      <c r="E59" s="169">
        <f>'将来負担比率（分子）の構造'!J$49</f>
        <v>8</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2</v>
      </c>
      <c r="C61" s="169"/>
      <c r="D61" s="169"/>
      <c r="E61" s="169">
        <f>'将来負担比率（分子）の構造'!J$46</f>
        <v>2</v>
      </c>
      <c r="F61" s="169"/>
      <c r="G61" s="169"/>
      <c r="H61" s="169">
        <f>'将来負担比率（分子）の構造'!K$46</f>
        <v>1</v>
      </c>
      <c r="I61" s="169"/>
      <c r="J61" s="169"/>
      <c r="K61" s="169">
        <f>'将来負担比率（分子）の構造'!L$46</f>
        <v>1</v>
      </c>
      <c r="L61" s="169"/>
      <c r="M61" s="169"/>
      <c r="N61" s="169">
        <f>'将来負担比率（分子）の構造'!M$46</f>
        <v>1</v>
      </c>
      <c r="O61" s="169"/>
      <c r="P61" s="169"/>
    </row>
    <row r="62" spans="1:16" x14ac:dyDescent="0.2">
      <c r="A62" s="169" t="s">
        <v>37</v>
      </c>
      <c r="B62" s="169">
        <f>'将来負担比率（分子）の構造'!I$45</f>
        <v>1475</v>
      </c>
      <c r="C62" s="169"/>
      <c r="D62" s="169"/>
      <c r="E62" s="169">
        <f>'将来負担比率（分子）の構造'!J$45</f>
        <v>1449</v>
      </c>
      <c r="F62" s="169"/>
      <c r="G62" s="169"/>
      <c r="H62" s="169">
        <f>'将来負担比率（分子）の構造'!K$45</f>
        <v>1404</v>
      </c>
      <c r="I62" s="169"/>
      <c r="J62" s="169"/>
      <c r="K62" s="169">
        <f>'将来負担比率（分子）の構造'!L$45</f>
        <v>1324</v>
      </c>
      <c r="L62" s="169"/>
      <c r="M62" s="169"/>
      <c r="N62" s="169">
        <f>'将来負担比率（分子）の構造'!M$45</f>
        <v>1244</v>
      </c>
      <c r="O62" s="169"/>
      <c r="P62" s="169"/>
    </row>
    <row r="63" spans="1:16" x14ac:dyDescent="0.2">
      <c r="A63" s="169" t="s">
        <v>36</v>
      </c>
      <c r="B63" s="169">
        <f>'将来負担比率（分子）の構造'!I$44</f>
        <v>1486</v>
      </c>
      <c r="C63" s="169"/>
      <c r="D63" s="169"/>
      <c r="E63" s="169">
        <f>'将来負担比率（分子）の構造'!J$44</f>
        <v>1298</v>
      </c>
      <c r="F63" s="169"/>
      <c r="G63" s="169"/>
      <c r="H63" s="169">
        <f>'将来負担比率（分子）の構造'!K$44</f>
        <v>1108</v>
      </c>
      <c r="I63" s="169"/>
      <c r="J63" s="169"/>
      <c r="K63" s="169">
        <f>'将来負担比率（分子）の構造'!L$44</f>
        <v>920</v>
      </c>
      <c r="L63" s="169"/>
      <c r="M63" s="169"/>
      <c r="N63" s="169">
        <f>'将来負担比率（分子）の構造'!M$44</f>
        <v>729</v>
      </c>
      <c r="O63" s="169"/>
      <c r="P63" s="169"/>
    </row>
    <row r="64" spans="1:16" x14ac:dyDescent="0.2">
      <c r="A64" s="169" t="s">
        <v>35</v>
      </c>
      <c r="B64" s="169">
        <f>'将来負担比率（分子）の構造'!I$43</f>
        <v>560</v>
      </c>
      <c r="C64" s="169"/>
      <c r="D64" s="169"/>
      <c r="E64" s="169">
        <f>'将来負担比率（分子）の構造'!J$43</f>
        <v>91</v>
      </c>
      <c r="F64" s="169"/>
      <c r="G64" s="169"/>
      <c r="H64" s="169">
        <f>'将来負担比率（分子）の構造'!K$43</f>
        <v>72</v>
      </c>
      <c r="I64" s="169"/>
      <c r="J64" s="169"/>
      <c r="K64" s="169">
        <f>'将来負担比率（分子）の構造'!L$43</f>
        <v>55</v>
      </c>
      <c r="L64" s="169"/>
      <c r="M64" s="169"/>
      <c r="N64" s="169">
        <f>'将来負担比率（分子）の構造'!M$43</f>
        <v>41</v>
      </c>
      <c r="O64" s="169"/>
      <c r="P64" s="169"/>
    </row>
    <row r="65" spans="1:16" x14ac:dyDescent="0.2">
      <c r="A65" s="169" t="s">
        <v>34</v>
      </c>
      <c r="B65" s="169">
        <f>'将来負担比率（分子）の構造'!I$42</f>
        <v>54</v>
      </c>
      <c r="C65" s="169"/>
      <c r="D65" s="169"/>
      <c r="E65" s="169">
        <f>'将来負担比率（分子）の構造'!J$42</f>
        <v>43</v>
      </c>
      <c r="F65" s="169"/>
      <c r="G65" s="169"/>
      <c r="H65" s="169">
        <f>'将来負担比率（分子）の構造'!K$42</f>
        <v>35</v>
      </c>
      <c r="I65" s="169"/>
      <c r="J65" s="169"/>
      <c r="K65" s="169">
        <f>'将来負担比率（分子）の構造'!L$42</f>
        <v>28</v>
      </c>
      <c r="L65" s="169"/>
      <c r="M65" s="169"/>
      <c r="N65" s="169">
        <f>'将来負担比率（分子）の構造'!M$42</f>
        <v>22</v>
      </c>
      <c r="O65" s="169"/>
      <c r="P65" s="169"/>
    </row>
    <row r="66" spans="1:16" x14ac:dyDescent="0.2">
      <c r="A66" s="169" t="s">
        <v>33</v>
      </c>
      <c r="B66" s="169">
        <f>'将来負担比率（分子）の構造'!I$41</f>
        <v>10583</v>
      </c>
      <c r="C66" s="169"/>
      <c r="D66" s="169"/>
      <c r="E66" s="169">
        <f>'将来負担比率（分子）の構造'!J$41</f>
        <v>10173</v>
      </c>
      <c r="F66" s="169"/>
      <c r="G66" s="169"/>
      <c r="H66" s="169">
        <f>'将来負担比率（分子）の構造'!K$41</f>
        <v>9859</v>
      </c>
      <c r="I66" s="169"/>
      <c r="J66" s="169"/>
      <c r="K66" s="169">
        <f>'将来負担比率（分子）の構造'!L$41</f>
        <v>9455</v>
      </c>
      <c r="L66" s="169"/>
      <c r="M66" s="169"/>
      <c r="N66" s="169">
        <f>'将来負担比率（分子）の構造'!M$41</f>
        <v>8892</v>
      </c>
      <c r="O66" s="169"/>
      <c r="P66" s="169"/>
    </row>
    <row r="67" spans="1:16" x14ac:dyDescent="0.2">
      <c r="A67" s="169" t="s">
        <v>77</v>
      </c>
      <c r="B67" s="169" t="e">
        <f>NA()</f>
        <v>#N/A</v>
      </c>
      <c r="C67" s="169">
        <f>IF(ISNUMBER('将来負担比率（分子）の構造'!I$53), IF('将来負担比率（分子）の構造'!I$53 &lt; 0, 0, '将来負担比率（分子）の構造'!I$53), NA())</f>
        <v>2251</v>
      </c>
      <c r="D67" s="169" t="e">
        <f>NA()</f>
        <v>#N/A</v>
      </c>
      <c r="E67" s="169" t="e">
        <f>NA()</f>
        <v>#N/A</v>
      </c>
      <c r="F67" s="169">
        <f>IF(ISNUMBER('将来負担比率（分子）の構造'!J$53), IF('将来負担比率（分子）の構造'!J$53 &lt; 0, 0, '将来負担比率（分子）の構造'!J$53), NA())</f>
        <v>1117</v>
      </c>
      <c r="G67" s="169" t="e">
        <f>NA()</f>
        <v>#N/A</v>
      </c>
      <c r="H67" s="169" t="e">
        <f>NA()</f>
        <v>#N/A</v>
      </c>
      <c r="I67" s="169">
        <f>IF(ISNUMBER('将来負担比率（分子）の構造'!K$53), IF('将来負担比率（分子）の構造'!K$53 &lt; 0, 0, '将来負担比率（分子）の構造'!K$53), NA())</f>
        <v>804</v>
      </c>
      <c r="J67" s="169" t="e">
        <f>NA()</f>
        <v>#N/A</v>
      </c>
      <c r="K67" s="169" t="e">
        <f>NA()</f>
        <v>#N/A</v>
      </c>
      <c r="L67" s="169">
        <f>IF(ISNUMBER('将来負担比率（分子）の構造'!L$53), IF('将来負担比率（分子）の構造'!L$53 &lt; 0, 0, '将来負担比率（分子）の構造'!L$53), NA())</f>
        <v>95</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1360</v>
      </c>
      <c r="C72" s="173">
        <f>基金残高に係る経年分析!G55</f>
        <v>1706</v>
      </c>
      <c r="D72" s="173">
        <f>基金残高に係る経年分析!H55</f>
        <v>1658</v>
      </c>
    </row>
    <row r="73" spans="1:16" x14ac:dyDescent="0.2">
      <c r="A73" s="172" t="s">
        <v>80</v>
      </c>
      <c r="B73" s="173">
        <f>基金残高に係る経年分析!F56</f>
        <v>920</v>
      </c>
      <c r="C73" s="173">
        <f>基金残高に係る経年分析!G56</f>
        <v>983</v>
      </c>
      <c r="D73" s="173">
        <f>基金残高に係る経年分析!H56</f>
        <v>939</v>
      </c>
    </row>
    <row r="74" spans="1:16" x14ac:dyDescent="0.2">
      <c r="A74" s="172" t="s">
        <v>81</v>
      </c>
      <c r="B74" s="173">
        <f>基金残高に係る経年分析!F57</f>
        <v>847</v>
      </c>
      <c r="C74" s="173">
        <f>基金残高に係る経年分析!G57</f>
        <v>944</v>
      </c>
      <c r="D74" s="173">
        <f>基金残高に係る経年分析!H57</f>
        <v>1814</v>
      </c>
    </row>
  </sheetData>
  <sheetProtection algorithmName="SHA-512" hashValue="QaqFZ96b/WCXScIRghxYdgWFtEGfF0f7ilGiwtjD7bbgZgj87UsQ1UkMgM6ZEIVWV1nGnZj/eWDgts3NavdXLw==" saltValue="QMlQqNPJp38n+46Ncsr/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230</v>
      </c>
      <c r="C5" s="693"/>
      <c r="D5" s="693"/>
      <c r="E5" s="693"/>
      <c r="F5" s="693"/>
      <c r="G5" s="693"/>
      <c r="H5" s="693"/>
      <c r="I5" s="693"/>
      <c r="J5" s="693"/>
      <c r="K5" s="693"/>
      <c r="L5" s="693"/>
      <c r="M5" s="693"/>
      <c r="N5" s="693"/>
      <c r="O5" s="693"/>
      <c r="P5" s="693"/>
      <c r="Q5" s="694"/>
      <c r="R5" s="689">
        <v>1464610</v>
      </c>
      <c r="S5" s="690"/>
      <c r="T5" s="690"/>
      <c r="U5" s="690"/>
      <c r="V5" s="690"/>
      <c r="W5" s="690"/>
      <c r="X5" s="690"/>
      <c r="Y5" s="715"/>
      <c r="Z5" s="728">
        <v>11.5</v>
      </c>
      <c r="AA5" s="728"/>
      <c r="AB5" s="728"/>
      <c r="AC5" s="728"/>
      <c r="AD5" s="729">
        <v>1441504</v>
      </c>
      <c r="AE5" s="729"/>
      <c r="AF5" s="729"/>
      <c r="AG5" s="729"/>
      <c r="AH5" s="729"/>
      <c r="AI5" s="729"/>
      <c r="AJ5" s="729"/>
      <c r="AK5" s="729"/>
      <c r="AL5" s="716">
        <v>23.3</v>
      </c>
      <c r="AM5" s="698"/>
      <c r="AN5" s="698"/>
      <c r="AO5" s="717"/>
      <c r="AP5" s="692" t="s">
        <v>231</v>
      </c>
      <c r="AQ5" s="693"/>
      <c r="AR5" s="693"/>
      <c r="AS5" s="693"/>
      <c r="AT5" s="693"/>
      <c r="AU5" s="693"/>
      <c r="AV5" s="693"/>
      <c r="AW5" s="693"/>
      <c r="AX5" s="693"/>
      <c r="AY5" s="693"/>
      <c r="AZ5" s="693"/>
      <c r="BA5" s="693"/>
      <c r="BB5" s="693"/>
      <c r="BC5" s="693"/>
      <c r="BD5" s="693"/>
      <c r="BE5" s="693"/>
      <c r="BF5" s="694"/>
      <c r="BG5" s="634">
        <v>1441504</v>
      </c>
      <c r="BH5" s="635"/>
      <c r="BI5" s="635"/>
      <c r="BJ5" s="635"/>
      <c r="BK5" s="635"/>
      <c r="BL5" s="635"/>
      <c r="BM5" s="635"/>
      <c r="BN5" s="636"/>
      <c r="BO5" s="672">
        <v>98.4</v>
      </c>
      <c r="BP5" s="672"/>
      <c r="BQ5" s="672"/>
      <c r="BR5" s="672"/>
      <c r="BS5" s="673">
        <v>9495</v>
      </c>
      <c r="BT5" s="673"/>
      <c r="BU5" s="673"/>
      <c r="BV5" s="673"/>
      <c r="BW5" s="673"/>
      <c r="BX5" s="673"/>
      <c r="BY5" s="673"/>
      <c r="BZ5" s="673"/>
      <c r="CA5" s="673"/>
      <c r="CB5" s="713"/>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2">
      <c r="B6" s="631" t="s">
        <v>235</v>
      </c>
      <c r="C6" s="632"/>
      <c r="D6" s="632"/>
      <c r="E6" s="632"/>
      <c r="F6" s="632"/>
      <c r="G6" s="632"/>
      <c r="H6" s="632"/>
      <c r="I6" s="632"/>
      <c r="J6" s="632"/>
      <c r="K6" s="632"/>
      <c r="L6" s="632"/>
      <c r="M6" s="632"/>
      <c r="N6" s="632"/>
      <c r="O6" s="632"/>
      <c r="P6" s="632"/>
      <c r="Q6" s="633"/>
      <c r="R6" s="634">
        <v>110380</v>
      </c>
      <c r="S6" s="635"/>
      <c r="T6" s="635"/>
      <c r="U6" s="635"/>
      <c r="V6" s="635"/>
      <c r="W6" s="635"/>
      <c r="X6" s="635"/>
      <c r="Y6" s="636"/>
      <c r="Z6" s="672">
        <v>0.9</v>
      </c>
      <c r="AA6" s="672"/>
      <c r="AB6" s="672"/>
      <c r="AC6" s="672"/>
      <c r="AD6" s="673">
        <v>110380</v>
      </c>
      <c r="AE6" s="673"/>
      <c r="AF6" s="673"/>
      <c r="AG6" s="673"/>
      <c r="AH6" s="673"/>
      <c r="AI6" s="673"/>
      <c r="AJ6" s="673"/>
      <c r="AK6" s="673"/>
      <c r="AL6" s="637">
        <v>1.8</v>
      </c>
      <c r="AM6" s="638"/>
      <c r="AN6" s="638"/>
      <c r="AO6" s="674"/>
      <c r="AP6" s="631" t="s">
        <v>236</v>
      </c>
      <c r="AQ6" s="632"/>
      <c r="AR6" s="632"/>
      <c r="AS6" s="632"/>
      <c r="AT6" s="632"/>
      <c r="AU6" s="632"/>
      <c r="AV6" s="632"/>
      <c r="AW6" s="632"/>
      <c r="AX6" s="632"/>
      <c r="AY6" s="632"/>
      <c r="AZ6" s="632"/>
      <c r="BA6" s="632"/>
      <c r="BB6" s="632"/>
      <c r="BC6" s="632"/>
      <c r="BD6" s="632"/>
      <c r="BE6" s="632"/>
      <c r="BF6" s="633"/>
      <c r="BG6" s="634">
        <v>1441504</v>
      </c>
      <c r="BH6" s="635"/>
      <c r="BI6" s="635"/>
      <c r="BJ6" s="635"/>
      <c r="BK6" s="635"/>
      <c r="BL6" s="635"/>
      <c r="BM6" s="635"/>
      <c r="BN6" s="636"/>
      <c r="BO6" s="672">
        <v>98.4</v>
      </c>
      <c r="BP6" s="672"/>
      <c r="BQ6" s="672"/>
      <c r="BR6" s="672"/>
      <c r="BS6" s="673">
        <v>9495</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112553</v>
      </c>
      <c r="CS6" s="635"/>
      <c r="CT6" s="635"/>
      <c r="CU6" s="635"/>
      <c r="CV6" s="635"/>
      <c r="CW6" s="635"/>
      <c r="CX6" s="635"/>
      <c r="CY6" s="636"/>
      <c r="CZ6" s="716">
        <v>0.9</v>
      </c>
      <c r="DA6" s="698"/>
      <c r="DB6" s="698"/>
      <c r="DC6" s="718"/>
      <c r="DD6" s="640" t="s">
        <v>130</v>
      </c>
      <c r="DE6" s="635"/>
      <c r="DF6" s="635"/>
      <c r="DG6" s="635"/>
      <c r="DH6" s="635"/>
      <c r="DI6" s="635"/>
      <c r="DJ6" s="635"/>
      <c r="DK6" s="635"/>
      <c r="DL6" s="635"/>
      <c r="DM6" s="635"/>
      <c r="DN6" s="635"/>
      <c r="DO6" s="635"/>
      <c r="DP6" s="636"/>
      <c r="DQ6" s="640">
        <v>112553</v>
      </c>
      <c r="DR6" s="635"/>
      <c r="DS6" s="635"/>
      <c r="DT6" s="635"/>
      <c r="DU6" s="635"/>
      <c r="DV6" s="635"/>
      <c r="DW6" s="635"/>
      <c r="DX6" s="635"/>
      <c r="DY6" s="635"/>
      <c r="DZ6" s="635"/>
      <c r="EA6" s="635"/>
      <c r="EB6" s="635"/>
      <c r="EC6" s="671"/>
    </row>
    <row r="7" spans="2:143" ht="11.25" customHeight="1" x14ac:dyDescent="0.2">
      <c r="B7" s="631" t="s">
        <v>238</v>
      </c>
      <c r="C7" s="632"/>
      <c r="D7" s="632"/>
      <c r="E7" s="632"/>
      <c r="F7" s="632"/>
      <c r="G7" s="632"/>
      <c r="H7" s="632"/>
      <c r="I7" s="632"/>
      <c r="J7" s="632"/>
      <c r="K7" s="632"/>
      <c r="L7" s="632"/>
      <c r="M7" s="632"/>
      <c r="N7" s="632"/>
      <c r="O7" s="632"/>
      <c r="P7" s="632"/>
      <c r="Q7" s="633"/>
      <c r="R7" s="634">
        <v>399</v>
      </c>
      <c r="S7" s="635"/>
      <c r="T7" s="635"/>
      <c r="U7" s="635"/>
      <c r="V7" s="635"/>
      <c r="W7" s="635"/>
      <c r="X7" s="635"/>
      <c r="Y7" s="636"/>
      <c r="Z7" s="672">
        <v>0</v>
      </c>
      <c r="AA7" s="672"/>
      <c r="AB7" s="672"/>
      <c r="AC7" s="672"/>
      <c r="AD7" s="673">
        <v>399</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597884</v>
      </c>
      <c r="BH7" s="635"/>
      <c r="BI7" s="635"/>
      <c r="BJ7" s="635"/>
      <c r="BK7" s="635"/>
      <c r="BL7" s="635"/>
      <c r="BM7" s="635"/>
      <c r="BN7" s="636"/>
      <c r="BO7" s="672">
        <v>40.799999999999997</v>
      </c>
      <c r="BP7" s="672"/>
      <c r="BQ7" s="672"/>
      <c r="BR7" s="672"/>
      <c r="BS7" s="673">
        <v>9495</v>
      </c>
      <c r="BT7" s="673"/>
      <c r="BU7" s="673"/>
      <c r="BV7" s="673"/>
      <c r="BW7" s="673"/>
      <c r="BX7" s="673"/>
      <c r="BY7" s="673"/>
      <c r="BZ7" s="673"/>
      <c r="CA7" s="673"/>
      <c r="CB7" s="713"/>
      <c r="CD7" s="631" t="s">
        <v>240</v>
      </c>
      <c r="CE7" s="632"/>
      <c r="CF7" s="632"/>
      <c r="CG7" s="632"/>
      <c r="CH7" s="632"/>
      <c r="CI7" s="632"/>
      <c r="CJ7" s="632"/>
      <c r="CK7" s="632"/>
      <c r="CL7" s="632"/>
      <c r="CM7" s="632"/>
      <c r="CN7" s="632"/>
      <c r="CO7" s="632"/>
      <c r="CP7" s="632"/>
      <c r="CQ7" s="633"/>
      <c r="CR7" s="634">
        <v>3056775</v>
      </c>
      <c r="CS7" s="635"/>
      <c r="CT7" s="635"/>
      <c r="CU7" s="635"/>
      <c r="CV7" s="635"/>
      <c r="CW7" s="635"/>
      <c r="CX7" s="635"/>
      <c r="CY7" s="636"/>
      <c r="CZ7" s="672">
        <v>25.1</v>
      </c>
      <c r="DA7" s="672"/>
      <c r="DB7" s="672"/>
      <c r="DC7" s="672"/>
      <c r="DD7" s="640">
        <v>34889</v>
      </c>
      <c r="DE7" s="635"/>
      <c r="DF7" s="635"/>
      <c r="DG7" s="635"/>
      <c r="DH7" s="635"/>
      <c r="DI7" s="635"/>
      <c r="DJ7" s="635"/>
      <c r="DK7" s="635"/>
      <c r="DL7" s="635"/>
      <c r="DM7" s="635"/>
      <c r="DN7" s="635"/>
      <c r="DO7" s="635"/>
      <c r="DP7" s="636"/>
      <c r="DQ7" s="640">
        <v>2597316</v>
      </c>
      <c r="DR7" s="635"/>
      <c r="DS7" s="635"/>
      <c r="DT7" s="635"/>
      <c r="DU7" s="635"/>
      <c r="DV7" s="635"/>
      <c r="DW7" s="635"/>
      <c r="DX7" s="635"/>
      <c r="DY7" s="635"/>
      <c r="DZ7" s="635"/>
      <c r="EA7" s="635"/>
      <c r="EB7" s="635"/>
      <c r="EC7" s="671"/>
    </row>
    <row r="8" spans="2:143" ht="11.25" customHeight="1" x14ac:dyDescent="0.2">
      <c r="B8" s="631" t="s">
        <v>241</v>
      </c>
      <c r="C8" s="632"/>
      <c r="D8" s="632"/>
      <c r="E8" s="632"/>
      <c r="F8" s="632"/>
      <c r="G8" s="632"/>
      <c r="H8" s="632"/>
      <c r="I8" s="632"/>
      <c r="J8" s="632"/>
      <c r="K8" s="632"/>
      <c r="L8" s="632"/>
      <c r="M8" s="632"/>
      <c r="N8" s="632"/>
      <c r="O8" s="632"/>
      <c r="P8" s="632"/>
      <c r="Q8" s="633"/>
      <c r="R8" s="634">
        <v>3855</v>
      </c>
      <c r="S8" s="635"/>
      <c r="T8" s="635"/>
      <c r="U8" s="635"/>
      <c r="V8" s="635"/>
      <c r="W8" s="635"/>
      <c r="X8" s="635"/>
      <c r="Y8" s="636"/>
      <c r="Z8" s="672">
        <v>0</v>
      </c>
      <c r="AA8" s="672"/>
      <c r="AB8" s="672"/>
      <c r="AC8" s="672"/>
      <c r="AD8" s="673">
        <v>3855</v>
      </c>
      <c r="AE8" s="673"/>
      <c r="AF8" s="673"/>
      <c r="AG8" s="673"/>
      <c r="AH8" s="673"/>
      <c r="AI8" s="673"/>
      <c r="AJ8" s="673"/>
      <c r="AK8" s="673"/>
      <c r="AL8" s="637">
        <v>0.1</v>
      </c>
      <c r="AM8" s="638"/>
      <c r="AN8" s="638"/>
      <c r="AO8" s="674"/>
      <c r="AP8" s="631" t="s">
        <v>242</v>
      </c>
      <c r="AQ8" s="632"/>
      <c r="AR8" s="632"/>
      <c r="AS8" s="632"/>
      <c r="AT8" s="632"/>
      <c r="AU8" s="632"/>
      <c r="AV8" s="632"/>
      <c r="AW8" s="632"/>
      <c r="AX8" s="632"/>
      <c r="AY8" s="632"/>
      <c r="AZ8" s="632"/>
      <c r="BA8" s="632"/>
      <c r="BB8" s="632"/>
      <c r="BC8" s="632"/>
      <c r="BD8" s="632"/>
      <c r="BE8" s="632"/>
      <c r="BF8" s="633"/>
      <c r="BG8" s="634">
        <v>23174</v>
      </c>
      <c r="BH8" s="635"/>
      <c r="BI8" s="635"/>
      <c r="BJ8" s="635"/>
      <c r="BK8" s="635"/>
      <c r="BL8" s="635"/>
      <c r="BM8" s="635"/>
      <c r="BN8" s="636"/>
      <c r="BO8" s="672">
        <v>1.6</v>
      </c>
      <c r="BP8" s="672"/>
      <c r="BQ8" s="672"/>
      <c r="BR8" s="672"/>
      <c r="BS8" s="673" t="s">
        <v>130</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3563570</v>
      </c>
      <c r="CS8" s="635"/>
      <c r="CT8" s="635"/>
      <c r="CU8" s="635"/>
      <c r="CV8" s="635"/>
      <c r="CW8" s="635"/>
      <c r="CX8" s="635"/>
      <c r="CY8" s="636"/>
      <c r="CZ8" s="672">
        <v>29.2</v>
      </c>
      <c r="DA8" s="672"/>
      <c r="DB8" s="672"/>
      <c r="DC8" s="672"/>
      <c r="DD8" s="640">
        <v>13125</v>
      </c>
      <c r="DE8" s="635"/>
      <c r="DF8" s="635"/>
      <c r="DG8" s="635"/>
      <c r="DH8" s="635"/>
      <c r="DI8" s="635"/>
      <c r="DJ8" s="635"/>
      <c r="DK8" s="635"/>
      <c r="DL8" s="635"/>
      <c r="DM8" s="635"/>
      <c r="DN8" s="635"/>
      <c r="DO8" s="635"/>
      <c r="DP8" s="636"/>
      <c r="DQ8" s="640">
        <v>1516454</v>
      </c>
      <c r="DR8" s="635"/>
      <c r="DS8" s="635"/>
      <c r="DT8" s="635"/>
      <c r="DU8" s="635"/>
      <c r="DV8" s="635"/>
      <c r="DW8" s="635"/>
      <c r="DX8" s="635"/>
      <c r="DY8" s="635"/>
      <c r="DZ8" s="635"/>
      <c r="EA8" s="635"/>
      <c r="EB8" s="635"/>
      <c r="EC8" s="671"/>
    </row>
    <row r="9" spans="2:143" ht="11.25" customHeight="1" x14ac:dyDescent="0.2">
      <c r="B9" s="631" t="s">
        <v>244</v>
      </c>
      <c r="C9" s="632"/>
      <c r="D9" s="632"/>
      <c r="E9" s="632"/>
      <c r="F9" s="632"/>
      <c r="G9" s="632"/>
      <c r="H9" s="632"/>
      <c r="I9" s="632"/>
      <c r="J9" s="632"/>
      <c r="K9" s="632"/>
      <c r="L9" s="632"/>
      <c r="M9" s="632"/>
      <c r="N9" s="632"/>
      <c r="O9" s="632"/>
      <c r="P9" s="632"/>
      <c r="Q9" s="633"/>
      <c r="R9" s="634">
        <v>4382</v>
      </c>
      <c r="S9" s="635"/>
      <c r="T9" s="635"/>
      <c r="U9" s="635"/>
      <c r="V9" s="635"/>
      <c r="W9" s="635"/>
      <c r="X9" s="635"/>
      <c r="Y9" s="636"/>
      <c r="Z9" s="672">
        <v>0</v>
      </c>
      <c r="AA9" s="672"/>
      <c r="AB9" s="672"/>
      <c r="AC9" s="672"/>
      <c r="AD9" s="673">
        <v>4382</v>
      </c>
      <c r="AE9" s="673"/>
      <c r="AF9" s="673"/>
      <c r="AG9" s="673"/>
      <c r="AH9" s="673"/>
      <c r="AI9" s="673"/>
      <c r="AJ9" s="673"/>
      <c r="AK9" s="673"/>
      <c r="AL9" s="637">
        <v>0.1</v>
      </c>
      <c r="AM9" s="638"/>
      <c r="AN9" s="638"/>
      <c r="AO9" s="674"/>
      <c r="AP9" s="631" t="s">
        <v>245</v>
      </c>
      <c r="AQ9" s="632"/>
      <c r="AR9" s="632"/>
      <c r="AS9" s="632"/>
      <c r="AT9" s="632"/>
      <c r="AU9" s="632"/>
      <c r="AV9" s="632"/>
      <c r="AW9" s="632"/>
      <c r="AX9" s="632"/>
      <c r="AY9" s="632"/>
      <c r="AZ9" s="632"/>
      <c r="BA9" s="632"/>
      <c r="BB9" s="632"/>
      <c r="BC9" s="632"/>
      <c r="BD9" s="632"/>
      <c r="BE9" s="632"/>
      <c r="BF9" s="633"/>
      <c r="BG9" s="634">
        <v>502053</v>
      </c>
      <c r="BH9" s="635"/>
      <c r="BI9" s="635"/>
      <c r="BJ9" s="635"/>
      <c r="BK9" s="635"/>
      <c r="BL9" s="635"/>
      <c r="BM9" s="635"/>
      <c r="BN9" s="636"/>
      <c r="BO9" s="672">
        <v>34.299999999999997</v>
      </c>
      <c r="BP9" s="672"/>
      <c r="BQ9" s="672"/>
      <c r="BR9" s="672"/>
      <c r="BS9" s="673" t="s">
        <v>130</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1184401</v>
      </c>
      <c r="CS9" s="635"/>
      <c r="CT9" s="635"/>
      <c r="CU9" s="635"/>
      <c r="CV9" s="635"/>
      <c r="CW9" s="635"/>
      <c r="CX9" s="635"/>
      <c r="CY9" s="636"/>
      <c r="CZ9" s="672">
        <v>9.6999999999999993</v>
      </c>
      <c r="DA9" s="672"/>
      <c r="DB9" s="672"/>
      <c r="DC9" s="672"/>
      <c r="DD9" s="640">
        <v>214464</v>
      </c>
      <c r="DE9" s="635"/>
      <c r="DF9" s="635"/>
      <c r="DG9" s="635"/>
      <c r="DH9" s="635"/>
      <c r="DI9" s="635"/>
      <c r="DJ9" s="635"/>
      <c r="DK9" s="635"/>
      <c r="DL9" s="635"/>
      <c r="DM9" s="635"/>
      <c r="DN9" s="635"/>
      <c r="DO9" s="635"/>
      <c r="DP9" s="636"/>
      <c r="DQ9" s="640">
        <v>851488</v>
      </c>
      <c r="DR9" s="635"/>
      <c r="DS9" s="635"/>
      <c r="DT9" s="635"/>
      <c r="DU9" s="635"/>
      <c r="DV9" s="635"/>
      <c r="DW9" s="635"/>
      <c r="DX9" s="635"/>
      <c r="DY9" s="635"/>
      <c r="DZ9" s="635"/>
      <c r="EA9" s="635"/>
      <c r="EB9" s="635"/>
      <c r="EC9" s="671"/>
    </row>
    <row r="10" spans="2:143" ht="11.25" customHeight="1" x14ac:dyDescent="0.2">
      <c r="B10" s="631" t="s">
        <v>247</v>
      </c>
      <c r="C10" s="632"/>
      <c r="D10" s="632"/>
      <c r="E10" s="632"/>
      <c r="F10" s="632"/>
      <c r="G10" s="632"/>
      <c r="H10" s="632"/>
      <c r="I10" s="632"/>
      <c r="J10" s="632"/>
      <c r="K10" s="632"/>
      <c r="L10" s="632"/>
      <c r="M10" s="632"/>
      <c r="N10" s="632"/>
      <c r="O10" s="632"/>
      <c r="P10" s="632"/>
      <c r="Q10" s="633"/>
      <c r="R10" s="634" t="s">
        <v>130</v>
      </c>
      <c r="S10" s="635"/>
      <c r="T10" s="635"/>
      <c r="U10" s="635"/>
      <c r="V10" s="635"/>
      <c r="W10" s="635"/>
      <c r="X10" s="635"/>
      <c r="Y10" s="636"/>
      <c r="Z10" s="672" t="s">
        <v>130</v>
      </c>
      <c r="AA10" s="672"/>
      <c r="AB10" s="672"/>
      <c r="AC10" s="672"/>
      <c r="AD10" s="673" t="s">
        <v>130</v>
      </c>
      <c r="AE10" s="673"/>
      <c r="AF10" s="673"/>
      <c r="AG10" s="673"/>
      <c r="AH10" s="673"/>
      <c r="AI10" s="673"/>
      <c r="AJ10" s="673"/>
      <c r="AK10" s="673"/>
      <c r="AL10" s="637" t="s">
        <v>130</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39413</v>
      </c>
      <c r="BH10" s="635"/>
      <c r="BI10" s="635"/>
      <c r="BJ10" s="635"/>
      <c r="BK10" s="635"/>
      <c r="BL10" s="635"/>
      <c r="BM10" s="635"/>
      <c r="BN10" s="636"/>
      <c r="BO10" s="672">
        <v>2.7</v>
      </c>
      <c r="BP10" s="672"/>
      <c r="BQ10" s="672"/>
      <c r="BR10" s="672"/>
      <c r="BS10" s="673" t="s">
        <v>130</v>
      </c>
      <c r="BT10" s="673"/>
      <c r="BU10" s="673"/>
      <c r="BV10" s="673"/>
      <c r="BW10" s="673"/>
      <c r="BX10" s="673"/>
      <c r="BY10" s="673"/>
      <c r="BZ10" s="673"/>
      <c r="CA10" s="673"/>
      <c r="CB10" s="713"/>
      <c r="CD10" s="631" t="s">
        <v>249</v>
      </c>
      <c r="CE10" s="632"/>
      <c r="CF10" s="632"/>
      <c r="CG10" s="632"/>
      <c r="CH10" s="632"/>
      <c r="CI10" s="632"/>
      <c r="CJ10" s="632"/>
      <c r="CK10" s="632"/>
      <c r="CL10" s="632"/>
      <c r="CM10" s="632"/>
      <c r="CN10" s="632"/>
      <c r="CO10" s="632"/>
      <c r="CP10" s="632"/>
      <c r="CQ10" s="633"/>
      <c r="CR10" s="634" t="s">
        <v>130</v>
      </c>
      <c r="CS10" s="635"/>
      <c r="CT10" s="635"/>
      <c r="CU10" s="635"/>
      <c r="CV10" s="635"/>
      <c r="CW10" s="635"/>
      <c r="CX10" s="635"/>
      <c r="CY10" s="636"/>
      <c r="CZ10" s="672" t="s">
        <v>130</v>
      </c>
      <c r="DA10" s="672"/>
      <c r="DB10" s="672"/>
      <c r="DC10" s="672"/>
      <c r="DD10" s="640" t="s">
        <v>130</v>
      </c>
      <c r="DE10" s="635"/>
      <c r="DF10" s="635"/>
      <c r="DG10" s="635"/>
      <c r="DH10" s="635"/>
      <c r="DI10" s="635"/>
      <c r="DJ10" s="635"/>
      <c r="DK10" s="635"/>
      <c r="DL10" s="635"/>
      <c r="DM10" s="635"/>
      <c r="DN10" s="635"/>
      <c r="DO10" s="635"/>
      <c r="DP10" s="636"/>
      <c r="DQ10" s="640" t="s">
        <v>182</v>
      </c>
      <c r="DR10" s="635"/>
      <c r="DS10" s="635"/>
      <c r="DT10" s="635"/>
      <c r="DU10" s="635"/>
      <c r="DV10" s="635"/>
      <c r="DW10" s="635"/>
      <c r="DX10" s="635"/>
      <c r="DY10" s="635"/>
      <c r="DZ10" s="635"/>
      <c r="EA10" s="635"/>
      <c r="EB10" s="635"/>
      <c r="EC10" s="671"/>
    </row>
    <row r="11" spans="2:143" ht="11.25" customHeight="1" x14ac:dyDescent="0.2">
      <c r="B11" s="631" t="s">
        <v>250</v>
      </c>
      <c r="C11" s="632"/>
      <c r="D11" s="632"/>
      <c r="E11" s="632"/>
      <c r="F11" s="632"/>
      <c r="G11" s="632"/>
      <c r="H11" s="632"/>
      <c r="I11" s="632"/>
      <c r="J11" s="632"/>
      <c r="K11" s="632"/>
      <c r="L11" s="632"/>
      <c r="M11" s="632"/>
      <c r="N11" s="632"/>
      <c r="O11" s="632"/>
      <c r="P11" s="632"/>
      <c r="Q11" s="633"/>
      <c r="R11" s="634">
        <v>358694</v>
      </c>
      <c r="S11" s="635"/>
      <c r="T11" s="635"/>
      <c r="U11" s="635"/>
      <c r="V11" s="635"/>
      <c r="W11" s="635"/>
      <c r="X11" s="635"/>
      <c r="Y11" s="636"/>
      <c r="Z11" s="637">
        <v>2.8</v>
      </c>
      <c r="AA11" s="638"/>
      <c r="AB11" s="638"/>
      <c r="AC11" s="639"/>
      <c r="AD11" s="640">
        <v>358694</v>
      </c>
      <c r="AE11" s="635"/>
      <c r="AF11" s="635"/>
      <c r="AG11" s="635"/>
      <c r="AH11" s="635"/>
      <c r="AI11" s="635"/>
      <c r="AJ11" s="635"/>
      <c r="AK11" s="636"/>
      <c r="AL11" s="637">
        <v>5.8</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33244</v>
      </c>
      <c r="BH11" s="635"/>
      <c r="BI11" s="635"/>
      <c r="BJ11" s="635"/>
      <c r="BK11" s="635"/>
      <c r="BL11" s="635"/>
      <c r="BM11" s="635"/>
      <c r="BN11" s="636"/>
      <c r="BO11" s="672">
        <v>2.2999999999999998</v>
      </c>
      <c r="BP11" s="672"/>
      <c r="BQ11" s="672"/>
      <c r="BR11" s="672"/>
      <c r="BS11" s="673">
        <v>9495</v>
      </c>
      <c r="BT11" s="673"/>
      <c r="BU11" s="673"/>
      <c r="BV11" s="673"/>
      <c r="BW11" s="673"/>
      <c r="BX11" s="673"/>
      <c r="BY11" s="673"/>
      <c r="BZ11" s="673"/>
      <c r="CA11" s="673"/>
      <c r="CB11" s="713"/>
      <c r="CD11" s="631" t="s">
        <v>252</v>
      </c>
      <c r="CE11" s="632"/>
      <c r="CF11" s="632"/>
      <c r="CG11" s="632"/>
      <c r="CH11" s="632"/>
      <c r="CI11" s="632"/>
      <c r="CJ11" s="632"/>
      <c r="CK11" s="632"/>
      <c r="CL11" s="632"/>
      <c r="CM11" s="632"/>
      <c r="CN11" s="632"/>
      <c r="CO11" s="632"/>
      <c r="CP11" s="632"/>
      <c r="CQ11" s="633"/>
      <c r="CR11" s="634">
        <v>874830</v>
      </c>
      <c r="CS11" s="635"/>
      <c r="CT11" s="635"/>
      <c r="CU11" s="635"/>
      <c r="CV11" s="635"/>
      <c r="CW11" s="635"/>
      <c r="CX11" s="635"/>
      <c r="CY11" s="636"/>
      <c r="CZ11" s="672">
        <v>7.2</v>
      </c>
      <c r="DA11" s="672"/>
      <c r="DB11" s="672"/>
      <c r="DC11" s="672"/>
      <c r="DD11" s="640">
        <v>147479</v>
      </c>
      <c r="DE11" s="635"/>
      <c r="DF11" s="635"/>
      <c r="DG11" s="635"/>
      <c r="DH11" s="635"/>
      <c r="DI11" s="635"/>
      <c r="DJ11" s="635"/>
      <c r="DK11" s="635"/>
      <c r="DL11" s="635"/>
      <c r="DM11" s="635"/>
      <c r="DN11" s="635"/>
      <c r="DO11" s="635"/>
      <c r="DP11" s="636"/>
      <c r="DQ11" s="640">
        <v>535335</v>
      </c>
      <c r="DR11" s="635"/>
      <c r="DS11" s="635"/>
      <c r="DT11" s="635"/>
      <c r="DU11" s="635"/>
      <c r="DV11" s="635"/>
      <c r="DW11" s="635"/>
      <c r="DX11" s="635"/>
      <c r="DY11" s="635"/>
      <c r="DZ11" s="635"/>
      <c r="EA11" s="635"/>
      <c r="EB11" s="635"/>
      <c r="EC11" s="671"/>
    </row>
    <row r="12" spans="2:143" ht="11.25" customHeight="1" x14ac:dyDescent="0.2">
      <c r="B12" s="631" t="s">
        <v>253</v>
      </c>
      <c r="C12" s="632"/>
      <c r="D12" s="632"/>
      <c r="E12" s="632"/>
      <c r="F12" s="632"/>
      <c r="G12" s="632"/>
      <c r="H12" s="632"/>
      <c r="I12" s="632"/>
      <c r="J12" s="632"/>
      <c r="K12" s="632"/>
      <c r="L12" s="632"/>
      <c r="M12" s="632"/>
      <c r="N12" s="632"/>
      <c r="O12" s="632"/>
      <c r="P12" s="632"/>
      <c r="Q12" s="633"/>
      <c r="R12" s="634" t="s">
        <v>130</v>
      </c>
      <c r="S12" s="635"/>
      <c r="T12" s="635"/>
      <c r="U12" s="635"/>
      <c r="V12" s="635"/>
      <c r="W12" s="635"/>
      <c r="X12" s="635"/>
      <c r="Y12" s="636"/>
      <c r="Z12" s="672" t="s">
        <v>130</v>
      </c>
      <c r="AA12" s="672"/>
      <c r="AB12" s="672"/>
      <c r="AC12" s="672"/>
      <c r="AD12" s="673" t="s">
        <v>182</v>
      </c>
      <c r="AE12" s="673"/>
      <c r="AF12" s="673"/>
      <c r="AG12" s="673"/>
      <c r="AH12" s="673"/>
      <c r="AI12" s="673"/>
      <c r="AJ12" s="673"/>
      <c r="AK12" s="673"/>
      <c r="AL12" s="637" t="s">
        <v>130</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630511</v>
      </c>
      <c r="BH12" s="635"/>
      <c r="BI12" s="635"/>
      <c r="BJ12" s="635"/>
      <c r="BK12" s="635"/>
      <c r="BL12" s="635"/>
      <c r="BM12" s="635"/>
      <c r="BN12" s="636"/>
      <c r="BO12" s="672">
        <v>43</v>
      </c>
      <c r="BP12" s="672"/>
      <c r="BQ12" s="672"/>
      <c r="BR12" s="672"/>
      <c r="BS12" s="673" t="s">
        <v>255</v>
      </c>
      <c r="BT12" s="673"/>
      <c r="BU12" s="673"/>
      <c r="BV12" s="673"/>
      <c r="BW12" s="673"/>
      <c r="BX12" s="673"/>
      <c r="BY12" s="673"/>
      <c r="BZ12" s="673"/>
      <c r="CA12" s="673"/>
      <c r="CB12" s="713"/>
      <c r="CD12" s="631" t="s">
        <v>256</v>
      </c>
      <c r="CE12" s="632"/>
      <c r="CF12" s="632"/>
      <c r="CG12" s="632"/>
      <c r="CH12" s="632"/>
      <c r="CI12" s="632"/>
      <c r="CJ12" s="632"/>
      <c r="CK12" s="632"/>
      <c r="CL12" s="632"/>
      <c r="CM12" s="632"/>
      <c r="CN12" s="632"/>
      <c r="CO12" s="632"/>
      <c r="CP12" s="632"/>
      <c r="CQ12" s="633"/>
      <c r="CR12" s="634">
        <v>339117</v>
      </c>
      <c r="CS12" s="635"/>
      <c r="CT12" s="635"/>
      <c r="CU12" s="635"/>
      <c r="CV12" s="635"/>
      <c r="CW12" s="635"/>
      <c r="CX12" s="635"/>
      <c r="CY12" s="636"/>
      <c r="CZ12" s="672">
        <v>2.8</v>
      </c>
      <c r="DA12" s="672"/>
      <c r="DB12" s="672"/>
      <c r="DC12" s="672"/>
      <c r="DD12" s="640">
        <v>41728</v>
      </c>
      <c r="DE12" s="635"/>
      <c r="DF12" s="635"/>
      <c r="DG12" s="635"/>
      <c r="DH12" s="635"/>
      <c r="DI12" s="635"/>
      <c r="DJ12" s="635"/>
      <c r="DK12" s="635"/>
      <c r="DL12" s="635"/>
      <c r="DM12" s="635"/>
      <c r="DN12" s="635"/>
      <c r="DO12" s="635"/>
      <c r="DP12" s="636"/>
      <c r="DQ12" s="640">
        <v>198108</v>
      </c>
      <c r="DR12" s="635"/>
      <c r="DS12" s="635"/>
      <c r="DT12" s="635"/>
      <c r="DU12" s="635"/>
      <c r="DV12" s="635"/>
      <c r="DW12" s="635"/>
      <c r="DX12" s="635"/>
      <c r="DY12" s="635"/>
      <c r="DZ12" s="635"/>
      <c r="EA12" s="635"/>
      <c r="EB12" s="635"/>
      <c r="EC12" s="671"/>
    </row>
    <row r="13" spans="2:143" ht="11.25" customHeight="1" x14ac:dyDescent="0.2">
      <c r="B13" s="631" t="s">
        <v>257</v>
      </c>
      <c r="C13" s="632"/>
      <c r="D13" s="632"/>
      <c r="E13" s="632"/>
      <c r="F13" s="632"/>
      <c r="G13" s="632"/>
      <c r="H13" s="632"/>
      <c r="I13" s="632"/>
      <c r="J13" s="632"/>
      <c r="K13" s="632"/>
      <c r="L13" s="632"/>
      <c r="M13" s="632"/>
      <c r="N13" s="632"/>
      <c r="O13" s="632"/>
      <c r="P13" s="632"/>
      <c r="Q13" s="633"/>
      <c r="R13" s="634" t="s">
        <v>130</v>
      </c>
      <c r="S13" s="635"/>
      <c r="T13" s="635"/>
      <c r="U13" s="635"/>
      <c r="V13" s="635"/>
      <c r="W13" s="635"/>
      <c r="X13" s="635"/>
      <c r="Y13" s="636"/>
      <c r="Z13" s="672" t="s">
        <v>130</v>
      </c>
      <c r="AA13" s="672"/>
      <c r="AB13" s="672"/>
      <c r="AC13" s="672"/>
      <c r="AD13" s="673" t="s">
        <v>130</v>
      </c>
      <c r="AE13" s="673"/>
      <c r="AF13" s="673"/>
      <c r="AG13" s="673"/>
      <c r="AH13" s="673"/>
      <c r="AI13" s="673"/>
      <c r="AJ13" s="673"/>
      <c r="AK13" s="673"/>
      <c r="AL13" s="637" t="s">
        <v>255</v>
      </c>
      <c r="AM13" s="638"/>
      <c r="AN13" s="638"/>
      <c r="AO13" s="674"/>
      <c r="AP13" s="631" t="s">
        <v>258</v>
      </c>
      <c r="AQ13" s="632"/>
      <c r="AR13" s="632"/>
      <c r="AS13" s="632"/>
      <c r="AT13" s="632"/>
      <c r="AU13" s="632"/>
      <c r="AV13" s="632"/>
      <c r="AW13" s="632"/>
      <c r="AX13" s="632"/>
      <c r="AY13" s="632"/>
      <c r="AZ13" s="632"/>
      <c r="BA13" s="632"/>
      <c r="BB13" s="632"/>
      <c r="BC13" s="632"/>
      <c r="BD13" s="632"/>
      <c r="BE13" s="632"/>
      <c r="BF13" s="633"/>
      <c r="BG13" s="634">
        <v>611175</v>
      </c>
      <c r="BH13" s="635"/>
      <c r="BI13" s="635"/>
      <c r="BJ13" s="635"/>
      <c r="BK13" s="635"/>
      <c r="BL13" s="635"/>
      <c r="BM13" s="635"/>
      <c r="BN13" s="636"/>
      <c r="BO13" s="672">
        <v>41.7</v>
      </c>
      <c r="BP13" s="672"/>
      <c r="BQ13" s="672"/>
      <c r="BR13" s="672"/>
      <c r="BS13" s="673" t="s">
        <v>130</v>
      </c>
      <c r="BT13" s="673"/>
      <c r="BU13" s="673"/>
      <c r="BV13" s="673"/>
      <c r="BW13" s="673"/>
      <c r="BX13" s="673"/>
      <c r="BY13" s="673"/>
      <c r="BZ13" s="673"/>
      <c r="CA13" s="673"/>
      <c r="CB13" s="713"/>
      <c r="CD13" s="631" t="s">
        <v>259</v>
      </c>
      <c r="CE13" s="632"/>
      <c r="CF13" s="632"/>
      <c r="CG13" s="632"/>
      <c r="CH13" s="632"/>
      <c r="CI13" s="632"/>
      <c r="CJ13" s="632"/>
      <c r="CK13" s="632"/>
      <c r="CL13" s="632"/>
      <c r="CM13" s="632"/>
      <c r="CN13" s="632"/>
      <c r="CO13" s="632"/>
      <c r="CP13" s="632"/>
      <c r="CQ13" s="633"/>
      <c r="CR13" s="634">
        <v>677904</v>
      </c>
      <c r="CS13" s="635"/>
      <c r="CT13" s="635"/>
      <c r="CU13" s="635"/>
      <c r="CV13" s="635"/>
      <c r="CW13" s="635"/>
      <c r="CX13" s="635"/>
      <c r="CY13" s="636"/>
      <c r="CZ13" s="672">
        <v>5.6</v>
      </c>
      <c r="DA13" s="672"/>
      <c r="DB13" s="672"/>
      <c r="DC13" s="672"/>
      <c r="DD13" s="640">
        <v>466005</v>
      </c>
      <c r="DE13" s="635"/>
      <c r="DF13" s="635"/>
      <c r="DG13" s="635"/>
      <c r="DH13" s="635"/>
      <c r="DI13" s="635"/>
      <c r="DJ13" s="635"/>
      <c r="DK13" s="635"/>
      <c r="DL13" s="635"/>
      <c r="DM13" s="635"/>
      <c r="DN13" s="635"/>
      <c r="DO13" s="635"/>
      <c r="DP13" s="636"/>
      <c r="DQ13" s="640">
        <v>212403</v>
      </c>
      <c r="DR13" s="635"/>
      <c r="DS13" s="635"/>
      <c r="DT13" s="635"/>
      <c r="DU13" s="635"/>
      <c r="DV13" s="635"/>
      <c r="DW13" s="635"/>
      <c r="DX13" s="635"/>
      <c r="DY13" s="635"/>
      <c r="DZ13" s="635"/>
      <c r="EA13" s="635"/>
      <c r="EB13" s="635"/>
      <c r="EC13" s="671"/>
    </row>
    <row r="14" spans="2:143" ht="11.25" customHeight="1" x14ac:dyDescent="0.2">
      <c r="B14" s="631" t="s">
        <v>260</v>
      </c>
      <c r="C14" s="632"/>
      <c r="D14" s="632"/>
      <c r="E14" s="632"/>
      <c r="F14" s="632"/>
      <c r="G14" s="632"/>
      <c r="H14" s="632"/>
      <c r="I14" s="632"/>
      <c r="J14" s="632"/>
      <c r="K14" s="632"/>
      <c r="L14" s="632"/>
      <c r="M14" s="632"/>
      <c r="N14" s="632"/>
      <c r="O14" s="632"/>
      <c r="P14" s="632"/>
      <c r="Q14" s="633"/>
      <c r="R14" s="634" t="s">
        <v>130</v>
      </c>
      <c r="S14" s="635"/>
      <c r="T14" s="635"/>
      <c r="U14" s="635"/>
      <c r="V14" s="635"/>
      <c r="W14" s="635"/>
      <c r="X14" s="635"/>
      <c r="Y14" s="636"/>
      <c r="Z14" s="672" t="s">
        <v>130</v>
      </c>
      <c r="AA14" s="672"/>
      <c r="AB14" s="672"/>
      <c r="AC14" s="672"/>
      <c r="AD14" s="673" t="s">
        <v>130</v>
      </c>
      <c r="AE14" s="673"/>
      <c r="AF14" s="673"/>
      <c r="AG14" s="673"/>
      <c r="AH14" s="673"/>
      <c r="AI14" s="673"/>
      <c r="AJ14" s="673"/>
      <c r="AK14" s="673"/>
      <c r="AL14" s="637" t="s">
        <v>130</v>
      </c>
      <c r="AM14" s="638"/>
      <c r="AN14" s="638"/>
      <c r="AO14" s="674"/>
      <c r="AP14" s="631" t="s">
        <v>261</v>
      </c>
      <c r="AQ14" s="632"/>
      <c r="AR14" s="632"/>
      <c r="AS14" s="632"/>
      <c r="AT14" s="632"/>
      <c r="AU14" s="632"/>
      <c r="AV14" s="632"/>
      <c r="AW14" s="632"/>
      <c r="AX14" s="632"/>
      <c r="AY14" s="632"/>
      <c r="AZ14" s="632"/>
      <c r="BA14" s="632"/>
      <c r="BB14" s="632"/>
      <c r="BC14" s="632"/>
      <c r="BD14" s="632"/>
      <c r="BE14" s="632"/>
      <c r="BF14" s="633"/>
      <c r="BG14" s="634">
        <v>76292</v>
      </c>
      <c r="BH14" s="635"/>
      <c r="BI14" s="635"/>
      <c r="BJ14" s="635"/>
      <c r="BK14" s="635"/>
      <c r="BL14" s="635"/>
      <c r="BM14" s="635"/>
      <c r="BN14" s="636"/>
      <c r="BO14" s="672">
        <v>5.2</v>
      </c>
      <c r="BP14" s="672"/>
      <c r="BQ14" s="672"/>
      <c r="BR14" s="672"/>
      <c r="BS14" s="673" t="s">
        <v>130</v>
      </c>
      <c r="BT14" s="673"/>
      <c r="BU14" s="673"/>
      <c r="BV14" s="673"/>
      <c r="BW14" s="673"/>
      <c r="BX14" s="673"/>
      <c r="BY14" s="673"/>
      <c r="BZ14" s="673"/>
      <c r="CA14" s="673"/>
      <c r="CB14" s="713"/>
      <c r="CD14" s="631" t="s">
        <v>262</v>
      </c>
      <c r="CE14" s="632"/>
      <c r="CF14" s="632"/>
      <c r="CG14" s="632"/>
      <c r="CH14" s="632"/>
      <c r="CI14" s="632"/>
      <c r="CJ14" s="632"/>
      <c r="CK14" s="632"/>
      <c r="CL14" s="632"/>
      <c r="CM14" s="632"/>
      <c r="CN14" s="632"/>
      <c r="CO14" s="632"/>
      <c r="CP14" s="632"/>
      <c r="CQ14" s="633"/>
      <c r="CR14" s="634">
        <v>394375</v>
      </c>
      <c r="CS14" s="635"/>
      <c r="CT14" s="635"/>
      <c r="CU14" s="635"/>
      <c r="CV14" s="635"/>
      <c r="CW14" s="635"/>
      <c r="CX14" s="635"/>
      <c r="CY14" s="636"/>
      <c r="CZ14" s="672">
        <v>3.2</v>
      </c>
      <c r="DA14" s="672"/>
      <c r="DB14" s="672"/>
      <c r="DC14" s="672"/>
      <c r="DD14" s="640">
        <v>32543</v>
      </c>
      <c r="DE14" s="635"/>
      <c r="DF14" s="635"/>
      <c r="DG14" s="635"/>
      <c r="DH14" s="635"/>
      <c r="DI14" s="635"/>
      <c r="DJ14" s="635"/>
      <c r="DK14" s="635"/>
      <c r="DL14" s="635"/>
      <c r="DM14" s="635"/>
      <c r="DN14" s="635"/>
      <c r="DO14" s="635"/>
      <c r="DP14" s="636"/>
      <c r="DQ14" s="640">
        <v>359083</v>
      </c>
      <c r="DR14" s="635"/>
      <c r="DS14" s="635"/>
      <c r="DT14" s="635"/>
      <c r="DU14" s="635"/>
      <c r="DV14" s="635"/>
      <c r="DW14" s="635"/>
      <c r="DX14" s="635"/>
      <c r="DY14" s="635"/>
      <c r="DZ14" s="635"/>
      <c r="EA14" s="635"/>
      <c r="EB14" s="635"/>
      <c r="EC14" s="671"/>
    </row>
    <row r="15" spans="2:143" ht="11.25" customHeight="1" x14ac:dyDescent="0.2">
      <c r="B15" s="631" t="s">
        <v>263</v>
      </c>
      <c r="C15" s="632"/>
      <c r="D15" s="632"/>
      <c r="E15" s="632"/>
      <c r="F15" s="632"/>
      <c r="G15" s="632"/>
      <c r="H15" s="632"/>
      <c r="I15" s="632"/>
      <c r="J15" s="632"/>
      <c r="K15" s="632"/>
      <c r="L15" s="632"/>
      <c r="M15" s="632"/>
      <c r="N15" s="632"/>
      <c r="O15" s="632"/>
      <c r="P15" s="632"/>
      <c r="Q15" s="633"/>
      <c r="R15" s="634" t="s">
        <v>255</v>
      </c>
      <c r="S15" s="635"/>
      <c r="T15" s="635"/>
      <c r="U15" s="635"/>
      <c r="V15" s="635"/>
      <c r="W15" s="635"/>
      <c r="X15" s="635"/>
      <c r="Y15" s="636"/>
      <c r="Z15" s="672" t="s">
        <v>130</v>
      </c>
      <c r="AA15" s="672"/>
      <c r="AB15" s="672"/>
      <c r="AC15" s="672"/>
      <c r="AD15" s="673" t="s">
        <v>182</v>
      </c>
      <c r="AE15" s="673"/>
      <c r="AF15" s="673"/>
      <c r="AG15" s="673"/>
      <c r="AH15" s="673"/>
      <c r="AI15" s="673"/>
      <c r="AJ15" s="673"/>
      <c r="AK15" s="673"/>
      <c r="AL15" s="637" t="s">
        <v>130</v>
      </c>
      <c r="AM15" s="638"/>
      <c r="AN15" s="638"/>
      <c r="AO15" s="674"/>
      <c r="AP15" s="631" t="s">
        <v>264</v>
      </c>
      <c r="AQ15" s="632"/>
      <c r="AR15" s="632"/>
      <c r="AS15" s="632"/>
      <c r="AT15" s="632"/>
      <c r="AU15" s="632"/>
      <c r="AV15" s="632"/>
      <c r="AW15" s="632"/>
      <c r="AX15" s="632"/>
      <c r="AY15" s="632"/>
      <c r="AZ15" s="632"/>
      <c r="BA15" s="632"/>
      <c r="BB15" s="632"/>
      <c r="BC15" s="632"/>
      <c r="BD15" s="632"/>
      <c r="BE15" s="632"/>
      <c r="BF15" s="633"/>
      <c r="BG15" s="634">
        <v>136817</v>
      </c>
      <c r="BH15" s="635"/>
      <c r="BI15" s="635"/>
      <c r="BJ15" s="635"/>
      <c r="BK15" s="635"/>
      <c r="BL15" s="635"/>
      <c r="BM15" s="635"/>
      <c r="BN15" s="636"/>
      <c r="BO15" s="672">
        <v>9.3000000000000007</v>
      </c>
      <c r="BP15" s="672"/>
      <c r="BQ15" s="672"/>
      <c r="BR15" s="672"/>
      <c r="BS15" s="673" t="s">
        <v>130</v>
      </c>
      <c r="BT15" s="673"/>
      <c r="BU15" s="673"/>
      <c r="BV15" s="673"/>
      <c r="BW15" s="673"/>
      <c r="BX15" s="673"/>
      <c r="BY15" s="673"/>
      <c r="BZ15" s="673"/>
      <c r="CA15" s="673"/>
      <c r="CB15" s="713"/>
      <c r="CD15" s="631" t="s">
        <v>265</v>
      </c>
      <c r="CE15" s="632"/>
      <c r="CF15" s="632"/>
      <c r="CG15" s="632"/>
      <c r="CH15" s="632"/>
      <c r="CI15" s="632"/>
      <c r="CJ15" s="632"/>
      <c r="CK15" s="632"/>
      <c r="CL15" s="632"/>
      <c r="CM15" s="632"/>
      <c r="CN15" s="632"/>
      <c r="CO15" s="632"/>
      <c r="CP15" s="632"/>
      <c r="CQ15" s="633"/>
      <c r="CR15" s="634">
        <v>757277</v>
      </c>
      <c r="CS15" s="635"/>
      <c r="CT15" s="635"/>
      <c r="CU15" s="635"/>
      <c r="CV15" s="635"/>
      <c r="CW15" s="635"/>
      <c r="CX15" s="635"/>
      <c r="CY15" s="636"/>
      <c r="CZ15" s="672">
        <v>6.2</v>
      </c>
      <c r="DA15" s="672"/>
      <c r="DB15" s="672"/>
      <c r="DC15" s="672"/>
      <c r="DD15" s="640">
        <v>84166</v>
      </c>
      <c r="DE15" s="635"/>
      <c r="DF15" s="635"/>
      <c r="DG15" s="635"/>
      <c r="DH15" s="635"/>
      <c r="DI15" s="635"/>
      <c r="DJ15" s="635"/>
      <c r="DK15" s="635"/>
      <c r="DL15" s="635"/>
      <c r="DM15" s="635"/>
      <c r="DN15" s="635"/>
      <c r="DO15" s="635"/>
      <c r="DP15" s="636"/>
      <c r="DQ15" s="640">
        <v>633977</v>
      </c>
      <c r="DR15" s="635"/>
      <c r="DS15" s="635"/>
      <c r="DT15" s="635"/>
      <c r="DU15" s="635"/>
      <c r="DV15" s="635"/>
      <c r="DW15" s="635"/>
      <c r="DX15" s="635"/>
      <c r="DY15" s="635"/>
      <c r="DZ15" s="635"/>
      <c r="EA15" s="635"/>
      <c r="EB15" s="635"/>
      <c r="EC15" s="671"/>
    </row>
    <row r="16" spans="2:143" ht="11.25" customHeight="1" x14ac:dyDescent="0.2">
      <c r="B16" s="631" t="s">
        <v>266</v>
      </c>
      <c r="C16" s="632"/>
      <c r="D16" s="632"/>
      <c r="E16" s="632"/>
      <c r="F16" s="632"/>
      <c r="G16" s="632"/>
      <c r="H16" s="632"/>
      <c r="I16" s="632"/>
      <c r="J16" s="632"/>
      <c r="K16" s="632"/>
      <c r="L16" s="632"/>
      <c r="M16" s="632"/>
      <c r="N16" s="632"/>
      <c r="O16" s="632"/>
      <c r="P16" s="632"/>
      <c r="Q16" s="633"/>
      <c r="R16" s="634">
        <v>4723</v>
      </c>
      <c r="S16" s="635"/>
      <c r="T16" s="635"/>
      <c r="U16" s="635"/>
      <c r="V16" s="635"/>
      <c r="W16" s="635"/>
      <c r="X16" s="635"/>
      <c r="Y16" s="636"/>
      <c r="Z16" s="672">
        <v>0</v>
      </c>
      <c r="AA16" s="672"/>
      <c r="AB16" s="672"/>
      <c r="AC16" s="672"/>
      <c r="AD16" s="673">
        <v>4723</v>
      </c>
      <c r="AE16" s="673"/>
      <c r="AF16" s="673"/>
      <c r="AG16" s="673"/>
      <c r="AH16" s="673"/>
      <c r="AI16" s="673"/>
      <c r="AJ16" s="673"/>
      <c r="AK16" s="673"/>
      <c r="AL16" s="637">
        <v>0.1</v>
      </c>
      <c r="AM16" s="638"/>
      <c r="AN16" s="638"/>
      <c r="AO16" s="674"/>
      <c r="AP16" s="631" t="s">
        <v>267</v>
      </c>
      <c r="AQ16" s="632"/>
      <c r="AR16" s="632"/>
      <c r="AS16" s="632"/>
      <c r="AT16" s="632"/>
      <c r="AU16" s="632"/>
      <c r="AV16" s="632"/>
      <c r="AW16" s="632"/>
      <c r="AX16" s="632"/>
      <c r="AY16" s="632"/>
      <c r="AZ16" s="632"/>
      <c r="BA16" s="632"/>
      <c r="BB16" s="632"/>
      <c r="BC16" s="632"/>
      <c r="BD16" s="632"/>
      <c r="BE16" s="632"/>
      <c r="BF16" s="633"/>
      <c r="BG16" s="634" t="s">
        <v>130</v>
      </c>
      <c r="BH16" s="635"/>
      <c r="BI16" s="635"/>
      <c r="BJ16" s="635"/>
      <c r="BK16" s="635"/>
      <c r="BL16" s="635"/>
      <c r="BM16" s="635"/>
      <c r="BN16" s="636"/>
      <c r="BO16" s="672" t="s">
        <v>130</v>
      </c>
      <c r="BP16" s="672"/>
      <c r="BQ16" s="672"/>
      <c r="BR16" s="672"/>
      <c r="BS16" s="673" t="s">
        <v>130</v>
      </c>
      <c r="BT16" s="673"/>
      <c r="BU16" s="673"/>
      <c r="BV16" s="673"/>
      <c r="BW16" s="673"/>
      <c r="BX16" s="673"/>
      <c r="BY16" s="673"/>
      <c r="BZ16" s="673"/>
      <c r="CA16" s="673"/>
      <c r="CB16" s="713"/>
      <c r="CD16" s="631" t="s">
        <v>268</v>
      </c>
      <c r="CE16" s="632"/>
      <c r="CF16" s="632"/>
      <c r="CG16" s="632"/>
      <c r="CH16" s="632"/>
      <c r="CI16" s="632"/>
      <c r="CJ16" s="632"/>
      <c r="CK16" s="632"/>
      <c r="CL16" s="632"/>
      <c r="CM16" s="632"/>
      <c r="CN16" s="632"/>
      <c r="CO16" s="632"/>
      <c r="CP16" s="632"/>
      <c r="CQ16" s="633"/>
      <c r="CR16" s="634">
        <v>38313</v>
      </c>
      <c r="CS16" s="635"/>
      <c r="CT16" s="635"/>
      <c r="CU16" s="635"/>
      <c r="CV16" s="635"/>
      <c r="CW16" s="635"/>
      <c r="CX16" s="635"/>
      <c r="CY16" s="636"/>
      <c r="CZ16" s="672">
        <v>0.3</v>
      </c>
      <c r="DA16" s="672"/>
      <c r="DB16" s="672"/>
      <c r="DC16" s="672"/>
      <c r="DD16" s="640" t="s">
        <v>130</v>
      </c>
      <c r="DE16" s="635"/>
      <c r="DF16" s="635"/>
      <c r="DG16" s="635"/>
      <c r="DH16" s="635"/>
      <c r="DI16" s="635"/>
      <c r="DJ16" s="635"/>
      <c r="DK16" s="635"/>
      <c r="DL16" s="635"/>
      <c r="DM16" s="635"/>
      <c r="DN16" s="635"/>
      <c r="DO16" s="635"/>
      <c r="DP16" s="636"/>
      <c r="DQ16" s="640">
        <v>23806</v>
      </c>
      <c r="DR16" s="635"/>
      <c r="DS16" s="635"/>
      <c r="DT16" s="635"/>
      <c r="DU16" s="635"/>
      <c r="DV16" s="635"/>
      <c r="DW16" s="635"/>
      <c r="DX16" s="635"/>
      <c r="DY16" s="635"/>
      <c r="DZ16" s="635"/>
      <c r="EA16" s="635"/>
      <c r="EB16" s="635"/>
      <c r="EC16" s="671"/>
    </row>
    <row r="17" spans="2:133" ht="11.25" customHeight="1" x14ac:dyDescent="0.2">
      <c r="B17" s="631" t="s">
        <v>269</v>
      </c>
      <c r="C17" s="632"/>
      <c r="D17" s="632"/>
      <c r="E17" s="632"/>
      <c r="F17" s="632"/>
      <c r="G17" s="632"/>
      <c r="H17" s="632"/>
      <c r="I17" s="632"/>
      <c r="J17" s="632"/>
      <c r="K17" s="632"/>
      <c r="L17" s="632"/>
      <c r="M17" s="632"/>
      <c r="N17" s="632"/>
      <c r="O17" s="632"/>
      <c r="P17" s="632"/>
      <c r="Q17" s="633"/>
      <c r="R17" s="634">
        <v>16996</v>
      </c>
      <c r="S17" s="635"/>
      <c r="T17" s="635"/>
      <c r="U17" s="635"/>
      <c r="V17" s="635"/>
      <c r="W17" s="635"/>
      <c r="X17" s="635"/>
      <c r="Y17" s="636"/>
      <c r="Z17" s="672">
        <v>0.1</v>
      </c>
      <c r="AA17" s="672"/>
      <c r="AB17" s="672"/>
      <c r="AC17" s="672"/>
      <c r="AD17" s="673">
        <v>16996</v>
      </c>
      <c r="AE17" s="673"/>
      <c r="AF17" s="673"/>
      <c r="AG17" s="673"/>
      <c r="AH17" s="673"/>
      <c r="AI17" s="673"/>
      <c r="AJ17" s="673"/>
      <c r="AK17" s="673"/>
      <c r="AL17" s="637">
        <v>0.3</v>
      </c>
      <c r="AM17" s="638"/>
      <c r="AN17" s="638"/>
      <c r="AO17" s="674"/>
      <c r="AP17" s="631" t="s">
        <v>270</v>
      </c>
      <c r="AQ17" s="632"/>
      <c r="AR17" s="632"/>
      <c r="AS17" s="632"/>
      <c r="AT17" s="632"/>
      <c r="AU17" s="632"/>
      <c r="AV17" s="632"/>
      <c r="AW17" s="632"/>
      <c r="AX17" s="632"/>
      <c r="AY17" s="632"/>
      <c r="AZ17" s="632"/>
      <c r="BA17" s="632"/>
      <c r="BB17" s="632"/>
      <c r="BC17" s="632"/>
      <c r="BD17" s="632"/>
      <c r="BE17" s="632"/>
      <c r="BF17" s="633"/>
      <c r="BG17" s="634" t="s">
        <v>130</v>
      </c>
      <c r="BH17" s="635"/>
      <c r="BI17" s="635"/>
      <c r="BJ17" s="635"/>
      <c r="BK17" s="635"/>
      <c r="BL17" s="635"/>
      <c r="BM17" s="635"/>
      <c r="BN17" s="636"/>
      <c r="BO17" s="672" t="s">
        <v>255</v>
      </c>
      <c r="BP17" s="672"/>
      <c r="BQ17" s="672"/>
      <c r="BR17" s="672"/>
      <c r="BS17" s="673" t="s">
        <v>255</v>
      </c>
      <c r="BT17" s="673"/>
      <c r="BU17" s="673"/>
      <c r="BV17" s="673"/>
      <c r="BW17" s="673"/>
      <c r="BX17" s="673"/>
      <c r="BY17" s="673"/>
      <c r="BZ17" s="673"/>
      <c r="CA17" s="673"/>
      <c r="CB17" s="713"/>
      <c r="CD17" s="631" t="s">
        <v>271</v>
      </c>
      <c r="CE17" s="632"/>
      <c r="CF17" s="632"/>
      <c r="CG17" s="632"/>
      <c r="CH17" s="632"/>
      <c r="CI17" s="632"/>
      <c r="CJ17" s="632"/>
      <c r="CK17" s="632"/>
      <c r="CL17" s="632"/>
      <c r="CM17" s="632"/>
      <c r="CN17" s="632"/>
      <c r="CO17" s="632"/>
      <c r="CP17" s="632"/>
      <c r="CQ17" s="633"/>
      <c r="CR17" s="634">
        <v>1199502</v>
      </c>
      <c r="CS17" s="635"/>
      <c r="CT17" s="635"/>
      <c r="CU17" s="635"/>
      <c r="CV17" s="635"/>
      <c r="CW17" s="635"/>
      <c r="CX17" s="635"/>
      <c r="CY17" s="636"/>
      <c r="CZ17" s="672">
        <v>9.8000000000000007</v>
      </c>
      <c r="DA17" s="672"/>
      <c r="DB17" s="672"/>
      <c r="DC17" s="672"/>
      <c r="DD17" s="640" t="s">
        <v>130</v>
      </c>
      <c r="DE17" s="635"/>
      <c r="DF17" s="635"/>
      <c r="DG17" s="635"/>
      <c r="DH17" s="635"/>
      <c r="DI17" s="635"/>
      <c r="DJ17" s="635"/>
      <c r="DK17" s="635"/>
      <c r="DL17" s="635"/>
      <c r="DM17" s="635"/>
      <c r="DN17" s="635"/>
      <c r="DO17" s="635"/>
      <c r="DP17" s="636"/>
      <c r="DQ17" s="640">
        <v>1151154</v>
      </c>
      <c r="DR17" s="635"/>
      <c r="DS17" s="635"/>
      <c r="DT17" s="635"/>
      <c r="DU17" s="635"/>
      <c r="DV17" s="635"/>
      <c r="DW17" s="635"/>
      <c r="DX17" s="635"/>
      <c r="DY17" s="635"/>
      <c r="DZ17" s="635"/>
      <c r="EA17" s="635"/>
      <c r="EB17" s="635"/>
      <c r="EC17" s="671"/>
    </row>
    <row r="18" spans="2:133" ht="11.25" customHeight="1" x14ac:dyDescent="0.2">
      <c r="B18" s="631" t="s">
        <v>272</v>
      </c>
      <c r="C18" s="632"/>
      <c r="D18" s="632"/>
      <c r="E18" s="632"/>
      <c r="F18" s="632"/>
      <c r="G18" s="632"/>
      <c r="H18" s="632"/>
      <c r="I18" s="632"/>
      <c r="J18" s="632"/>
      <c r="K18" s="632"/>
      <c r="L18" s="632"/>
      <c r="M18" s="632"/>
      <c r="N18" s="632"/>
      <c r="O18" s="632"/>
      <c r="P18" s="632"/>
      <c r="Q18" s="633"/>
      <c r="R18" s="634">
        <v>4882</v>
      </c>
      <c r="S18" s="635"/>
      <c r="T18" s="635"/>
      <c r="U18" s="635"/>
      <c r="V18" s="635"/>
      <c r="W18" s="635"/>
      <c r="X18" s="635"/>
      <c r="Y18" s="636"/>
      <c r="Z18" s="672">
        <v>0</v>
      </c>
      <c r="AA18" s="672"/>
      <c r="AB18" s="672"/>
      <c r="AC18" s="672"/>
      <c r="AD18" s="673">
        <v>4882</v>
      </c>
      <c r="AE18" s="673"/>
      <c r="AF18" s="673"/>
      <c r="AG18" s="673"/>
      <c r="AH18" s="673"/>
      <c r="AI18" s="673"/>
      <c r="AJ18" s="673"/>
      <c r="AK18" s="673"/>
      <c r="AL18" s="637">
        <v>0.1</v>
      </c>
      <c r="AM18" s="638"/>
      <c r="AN18" s="638"/>
      <c r="AO18" s="674"/>
      <c r="AP18" s="631" t="s">
        <v>273</v>
      </c>
      <c r="AQ18" s="632"/>
      <c r="AR18" s="632"/>
      <c r="AS18" s="632"/>
      <c r="AT18" s="632"/>
      <c r="AU18" s="632"/>
      <c r="AV18" s="632"/>
      <c r="AW18" s="632"/>
      <c r="AX18" s="632"/>
      <c r="AY18" s="632"/>
      <c r="AZ18" s="632"/>
      <c r="BA18" s="632"/>
      <c r="BB18" s="632"/>
      <c r="BC18" s="632"/>
      <c r="BD18" s="632"/>
      <c r="BE18" s="632"/>
      <c r="BF18" s="633"/>
      <c r="BG18" s="634" t="s">
        <v>130</v>
      </c>
      <c r="BH18" s="635"/>
      <c r="BI18" s="635"/>
      <c r="BJ18" s="635"/>
      <c r="BK18" s="635"/>
      <c r="BL18" s="635"/>
      <c r="BM18" s="635"/>
      <c r="BN18" s="636"/>
      <c r="BO18" s="672" t="s">
        <v>130</v>
      </c>
      <c r="BP18" s="672"/>
      <c r="BQ18" s="672"/>
      <c r="BR18" s="672"/>
      <c r="BS18" s="673" t="s">
        <v>130</v>
      </c>
      <c r="BT18" s="673"/>
      <c r="BU18" s="673"/>
      <c r="BV18" s="673"/>
      <c r="BW18" s="673"/>
      <c r="BX18" s="673"/>
      <c r="BY18" s="673"/>
      <c r="BZ18" s="673"/>
      <c r="CA18" s="673"/>
      <c r="CB18" s="713"/>
      <c r="CD18" s="631" t="s">
        <v>274</v>
      </c>
      <c r="CE18" s="632"/>
      <c r="CF18" s="632"/>
      <c r="CG18" s="632"/>
      <c r="CH18" s="632"/>
      <c r="CI18" s="632"/>
      <c r="CJ18" s="632"/>
      <c r="CK18" s="632"/>
      <c r="CL18" s="632"/>
      <c r="CM18" s="632"/>
      <c r="CN18" s="632"/>
      <c r="CO18" s="632"/>
      <c r="CP18" s="632"/>
      <c r="CQ18" s="633"/>
      <c r="CR18" s="634" t="s">
        <v>130</v>
      </c>
      <c r="CS18" s="635"/>
      <c r="CT18" s="635"/>
      <c r="CU18" s="635"/>
      <c r="CV18" s="635"/>
      <c r="CW18" s="635"/>
      <c r="CX18" s="635"/>
      <c r="CY18" s="636"/>
      <c r="CZ18" s="672" t="s">
        <v>130</v>
      </c>
      <c r="DA18" s="672"/>
      <c r="DB18" s="672"/>
      <c r="DC18" s="672"/>
      <c r="DD18" s="640" t="s">
        <v>130</v>
      </c>
      <c r="DE18" s="635"/>
      <c r="DF18" s="635"/>
      <c r="DG18" s="635"/>
      <c r="DH18" s="635"/>
      <c r="DI18" s="635"/>
      <c r="DJ18" s="635"/>
      <c r="DK18" s="635"/>
      <c r="DL18" s="635"/>
      <c r="DM18" s="635"/>
      <c r="DN18" s="635"/>
      <c r="DO18" s="635"/>
      <c r="DP18" s="636"/>
      <c r="DQ18" s="640" t="s">
        <v>130</v>
      </c>
      <c r="DR18" s="635"/>
      <c r="DS18" s="635"/>
      <c r="DT18" s="635"/>
      <c r="DU18" s="635"/>
      <c r="DV18" s="635"/>
      <c r="DW18" s="635"/>
      <c r="DX18" s="635"/>
      <c r="DY18" s="635"/>
      <c r="DZ18" s="635"/>
      <c r="EA18" s="635"/>
      <c r="EB18" s="635"/>
      <c r="EC18" s="671"/>
    </row>
    <row r="19" spans="2:133" ht="11.25" customHeight="1" x14ac:dyDescent="0.2">
      <c r="B19" s="631" t="s">
        <v>275</v>
      </c>
      <c r="C19" s="632"/>
      <c r="D19" s="632"/>
      <c r="E19" s="632"/>
      <c r="F19" s="632"/>
      <c r="G19" s="632"/>
      <c r="H19" s="632"/>
      <c r="I19" s="632"/>
      <c r="J19" s="632"/>
      <c r="K19" s="632"/>
      <c r="L19" s="632"/>
      <c r="M19" s="632"/>
      <c r="N19" s="632"/>
      <c r="O19" s="632"/>
      <c r="P19" s="632"/>
      <c r="Q19" s="633"/>
      <c r="R19" s="634">
        <v>4882</v>
      </c>
      <c r="S19" s="635"/>
      <c r="T19" s="635"/>
      <c r="U19" s="635"/>
      <c r="V19" s="635"/>
      <c r="W19" s="635"/>
      <c r="X19" s="635"/>
      <c r="Y19" s="636"/>
      <c r="Z19" s="672">
        <v>0</v>
      </c>
      <c r="AA19" s="672"/>
      <c r="AB19" s="672"/>
      <c r="AC19" s="672"/>
      <c r="AD19" s="673">
        <v>4882</v>
      </c>
      <c r="AE19" s="673"/>
      <c r="AF19" s="673"/>
      <c r="AG19" s="673"/>
      <c r="AH19" s="673"/>
      <c r="AI19" s="673"/>
      <c r="AJ19" s="673"/>
      <c r="AK19" s="673"/>
      <c r="AL19" s="637">
        <v>0.1</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v>23106</v>
      </c>
      <c r="BH19" s="635"/>
      <c r="BI19" s="635"/>
      <c r="BJ19" s="635"/>
      <c r="BK19" s="635"/>
      <c r="BL19" s="635"/>
      <c r="BM19" s="635"/>
      <c r="BN19" s="636"/>
      <c r="BO19" s="672">
        <v>1.6</v>
      </c>
      <c r="BP19" s="672"/>
      <c r="BQ19" s="672"/>
      <c r="BR19" s="672"/>
      <c r="BS19" s="673" t="s">
        <v>130</v>
      </c>
      <c r="BT19" s="673"/>
      <c r="BU19" s="673"/>
      <c r="BV19" s="673"/>
      <c r="BW19" s="673"/>
      <c r="BX19" s="673"/>
      <c r="BY19" s="673"/>
      <c r="BZ19" s="673"/>
      <c r="CA19" s="673"/>
      <c r="CB19" s="713"/>
      <c r="CD19" s="631" t="s">
        <v>277</v>
      </c>
      <c r="CE19" s="632"/>
      <c r="CF19" s="632"/>
      <c r="CG19" s="632"/>
      <c r="CH19" s="632"/>
      <c r="CI19" s="632"/>
      <c r="CJ19" s="632"/>
      <c r="CK19" s="632"/>
      <c r="CL19" s="632"/>
      <c r="CM19" s="632"/>
      <c r="CN19" s="632"/>
      <c r="CO19" s="632"/>
      <c r="CP19" s="632"/>
      <c r="CQ19" s="633"/>
      <c r="CR19" s="634" t="s">
        <v>182</v>
      </c>
      <c r="CS19" s="635"/>
      <c r="CT19" s="635"/>
      <c r="CU19" s="635"/>
      <c r="CV19" s="635"/>
      <c r="CW19" s="635"/>
      <c r="CX19" s="635"/>
      <c r="CY19" s="636"/>
      <c r="CZ19" s="672" t="s">
        <v>255</v>
      </c>
      <c r="DA19" s="672"/>
      <c r="DB19" s="672"/>
      <c r="DC19" s="672"/>
      <c r="DD19" s="640" t="s">
        <v>130</v>
      </c>
      <c r="DE19" s="635"/>
      <c r="DF19" s="635"/>
      <c r="DG19" s="635"/>
      <c r="DH19" s="635"/>
      <c r="DI19" s="635"/>
      <c r="DJ19" s="635"/>
      <c r="DK19" s="635"/>
      <c r="DL19" s="635"/>
      <c r="DM19" s="635"/>
      <c r="DN19" s="635"/>
      <c r="DO19" s="635"/>
      <c r="DP19" s="636"/>
      <c r="DQ19" s="640" t="s">
        <v>255</v>
      </c>
      <c r="DR19" s="635"/>
      <c r="DS19" s="635"/>
      <c r="DT19" s="635"/>
      <c r="DU19" s="635"/>
      <c r="DV19" s="635"/>
      <c r="DW19" s="635"/>
      <c r="DX19" s="635"/>
      <c r="DY19" s="635"/>
      <c r="DZ19" s="635"/>
      <c r="EA19" s="635"/>
      <c r="EB19" s="635"/>
      <c r="EC19" s="671"/>
    </row>
    <row r="20" spans="2:133" ht="11.25" customHeight="1" x14ac:dyDescent="0.2">
      <c r="B20" s="701" t="s">
        <v>278</v>
      </c>
      <c r="C20" s="702"/>
      <c r="D20" s="702"/>
      <c r="E20" s="702"/>
      <c r="F20" s="702"/>
      <c r="G20" s="702"/>
      <c r="H20" s="702"/>
      <c r="I20" s="702"/>
      <c r="J20" s="702"/>
      <c r="K20" s="702"/>
      <c r="L20" s="702"/>
      <c r="M20" s="702"/>
      <c r="N20" s="702"/>
      <c r="O20" s="702"/>
      <c r="P20" s="702"/>
      <c r="Q20" s="703"/>
      <c r="R20" s="634" t="s">
        <v>130</v>
      </c>
      <c r="S20" s="635"/>
      <c r="T20" s="635"/>
      <c r="U20" s="635"/>
      <c r="V20" s="635"/>
      <c r="W20" s="635"/>
      <c r="X20" s="635"/>
      <c r="Y20" s="636"/>
      <c r="Z20" s="672" t="s">
        <v>130</v>
      </c>
      <c r="AA20" s="672"/>
      <c r="AB20" s="672"/>
      <c r="AC20" s="672"/>
      <c r="AD20" s="673" t="s">
        <v>130</v>
      </c>
      <c r="AE20" s="673"/>
      <c r="AF20" s="673"/>
      <c r="AG20" s="673"/>
      <c r="AH20" s="673"/>
      <c r="AI20" s="673"/>
      <c r="AJ20" s="673"/>
      <c r="AK20" s="673"/>
      <c r="AL20" s="637" t="s">
        <v>130</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v>23106</v>
      </c>
      <c r="BH20" s="635"/>
      <c r="BI20" s="635"/>
      <c r="BJ20" s="635"/>
      <c r="BK20" s="635"/>
      <c r="BL20" s="635"/>
      <c r="BM20" s="635"/>
      <c r="BN20" s="636"/>
      <c r="BO20" s="672">
        <v>1.6</v>
      </c>
      <c r="BP20" s="672"/>
      <c r="BQ20" s="672"/>
      <c r="BR20" s="672"/>
      <c r="BS20" s="673" t="s">
        <v>130</v>
      </c>
      <c r="BT20" s="673"/>
      <c r="BU20" s="673"/>
      <c r="BV20" s="673"/>
      <c r="BW20" s="673"/>
      <c r="BX20" s="673"/>
      <c r="BY20" s="673"/>
      <c r="BZ20" s="673"/>
      <c r="CA20" s="673"/>
      <c r="CB20" s="713"/>
      <c r="CD20" s="631" t="s">
        <v>280</v>
      </c>
      <c r="CE20" s="632"/>
      <c r="CF20" s="632"/>
      <c r="CG20" s="632"/>
      <c r="CH20" s="632"/>
      <c r="CI20" s="632"/>
      <c r="CJ20" s="632"/>
      <c r="CK20" s="632"/>
      <c r="CL20" s="632"/>
      <c r="CM20" s="632"/>
      <c r="CN20" s="632"/>
      <c r="CO20" s="632"/>
      <c r="CP20" s="632"/>
      <c r="CQ20" s="633"/>
      <c r="CR20" s="634">
        <v>12198617</v>
      </c>
      <c r="CS20" s="635"/>
      <c r="CT20" s="635"/>
      <c r="CU20" s="635"/>
      <c r="CV20" s="635"/>
      <c r="CW20" s="635"/>
      <c r="CX20" s="635"/>
      <c r="CY20" s="636"/>
      <c r="CZ20" s="672">
        <v>100</v>
      </c>
      <c r="DA20" s="672"/>
      <c r="DB20" s="672"/>
      <c r="DC20" s="672"/>
      <c r="DD20" s="640">
        <v>1034399</v>
      </c>
      <c r="DE20" s="635"/>
      <c r="DF20" s="635"/>
      <c r="DG20" s="635"/>
      <c r="DH20" s="635"/>
      <c r="DI20" s="635"/>
      <c r="DJ20" s="635"/>
      <c r="DK20" s="635"/>
      <c r="DL20" s="635"/>
      <c r="DM20" s="635"/>
      <c r="DN20" s="635"/>
      <c r="DO20" s="635"/>
      <c r="DP20" s="636"/>
      <c r="DQ20" s="640">
        <v>8191677</v>
      </c>
      <c r="DR20" s="635"/>
      <c r="DS20" s="635"/>
      <c r="DT20" s="635"/>
      <c r="DU20" s="635"/>
      <c r="DV20" s="635"/>
      <c r="DW20" s="635"/>
      <c r="DX20" s="635"/>
      <c r="DY20" s="635"/>
      <c r="DZ20" s="635"/>
      <c r="EA20" s="635"/>
      <c r="EB20" s="635"/>
      <c r="EC20" s="671"/>
    </row>
    <row r="21" spans="2:133" ht="11.25" customHeight="1" x14ac:dyDescent="0.2">
      <c r="B21" s="631" t="s">
        <v>281</v>
      </c>
      <c r="C21" s="632"/>
      <c r="D21" s="632"/>
      <c r="E21" s="632"/>
      <c r="F21" s="632"/>
      <c r="G21" s="632"/>
      <c r="H21" s="632"/>
      <c r="I21" s="632"/>
      <c r="J21" s="632"/>
      <c r="K21" s="632"/>
      <c r="L21" s="632"/>
      <c r="M21" s="632"/>
      <c r="N21" s="632"/>
      <c r="O21" s="632"/>
      <c r="P21" s="632"/>
      <c r="Q21" s="633"/>
      <c r="R21" s="634">
        <v>4759621</v>
      </c>
      <c r="S21" s="635"/>
      <c r="T21" s="635"/>
      <c r="U21" s="635"/>
      <c r="V21" s="635"/>
      <c r="W21" s="635"/>
      <c r="X21" s="635"/>
      <c r="Y21" s="636"/>
      <c r="Z21" s="672">
        <v>37.4</v>
      </c>
      <c r="AA21" s="672"/>
      <c r="AB21" s="672"/>
      <c r="AC21" s="672"/>
      <c r="AD21" s="673">
        <v>4200620</v>
      </c>
      <c r="AE21" s="673"/>
      <c r="AF21" s="673"/>
      <c r="AG21" s="673"/>
      <c r="AH21" s="673"/>
      <c r="AI21" s="673"/>
      <c r="AJ21" s="673"/>
      <c r="AK21" s="673"/>
      <c r="AL21" s="637">
        <v>67.8</v>
      </c>
      <c r="AM21" s="638"/>
      <c r="AN21" s="638"/>
      <c r="AO21" s="674"/>
      <c r="AP21" s="631" t="s">
        <v>282</v>
      </c>
      <c r="AQ21" s="711"/>
      <c r="AR21" s="711"/>
      <c r="AS21" s="711"/>
      <c r="AT21" s="711"/>
      <c r="AU21" s="711"/>
      <c r="AV21" s="711"/>
      <c r="AW21" s="711"/>
      <c r="AX21" s="711"/>
      <c r="AY21" s="711"/>
      <c r="AZ21" s="711"/>
      <c r="BA21" s="711"/>
      <c r="BB21" s="711"/>
      <c r="BC21" s="711"/>
      <c r="BD21" s="711"/>
      <c r="BE21" s="711"/>
      <c r="BF21" s="712"/>
      <c r="BG21" s="634" t="s">
        <v>130</v>
      </c>
      <c r="BH21" s="635"/>
      <c r="BI21" s="635"/>
      <c r="BJ21" s="635"/>
      <c r="BK21" s="635"/>
      <c r="BL21" s="635"/>
      <c r="BM21" s="635"/>
      <c r="BN21" s="636"/>
      <c r="BO21" s="672" t="s">
        <v>130</v>
      </c>
      <c r="BP21" s="672"/>
      <c r="BQ21" s="672"/>
      <c r="BR21" s="672"/>
      <c r="BS21" s="673" t="s">
        <v>130</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283</v>
      </c>
      <c r="C22" s="632"/>
      <c r="D22" s="632"/>
      <c r="E22" s="632"/>
      <c r="F22" s="632"/>
      <c r="G22" s="632"/>
      <c r="H22" s="632"/>
      <c r="I22" s="632"/>
      <c r="J22" s="632"/>
      <c r="K22" s="632"/>
      <c r="L22" s="632"/>
      <c r="M22" s="632"/>
      <c r="N22" s="632"/>
      <c r="O22" s="632"/>
      <c r="P22" s="632"/>
      <c r="Q22" s="633"/>
      <c r="R22" s="634">
        <v>4200620</v>
      </c>
      <c r="S22" s="635"/>
      <c r="T22" s="635"/>
      <c r="U22" s="635"/>
      <c r="V22" s="635"/>
      <c r="W22" s="635"/>
      <c r="X22" s="635"/>
      <c r="Y22" s="636"/>
      <c r="Z22" s="672">
        <v>33</v>
      </c>
      <c r="AA22" s="672"/>
      <c r="AB22" s="672"/>
      <c r="AC22" s="672"/>
      <c r="AD22" s="673">
        <v>4200620</v>
      </c>
      <c r="AE22" s="673"/>
      <c r="AF22" s="673"/>
      <c r="AG22" s="673"/>
      <c r="AH22" s="673"/>
      <c r="AI22" s="673"/>
      <c r="AJ22" s="673"/>
      <c r="AK22" s="673"/>
      <c r="AL22" s="637">
        <v>67.8</v>
      </c>
      <c r="AM22" s="638"/>
      <c r="AN22" s="638"/>
      <c r="AO22" s="674"/>
      <c r="AP22" s="631" t="s">
        <v>284</v>
      </c>
      <c r="AQ22" s="711"/>
      <c r="AR22" s="711"/>
      <c r="AS22" s="711"/>
      <c r="AT22" s="711"/>
      <c r="AU22" s="711"/>
      <c r="AV22" s="711"/>
      <c r="AW22" s="711"/>
      <c r="AX22" s="711"/>
      <c r="AY22" s="711"/>
      <c r="AZ22" s="711"/>
      <c r="BA22" s="711"/>
      <c r="BB22" s="711"/>
      <c r="BC22" s="711"/>
      <c r="BD22" s="711"/>
      <c r="BE22" s="711"/>
      <c r="BF22" s="712"/>
      <c r="BG22" s="634" t="s">
        <v>130</v>
      </c>
      <c r="BH22" s="635"/>
      <c r="BI22" s="635"/>
      <c r="BJ22" s="635"/>
      <c r="BK22" s="635"/>
      <c r="BL22" s="635"/>
      <c r="BM22" s="635"/>
      <c r="BN22" s="636"/>
      <c r="BO22" s="672" t="s">
        <v>130</v>
      </c>
      <c r="BP22" s="672"/>
      <c r="BQ22" s="672"/>
      <c r="BR22" s="672"/>
      <c r="BS22" s="673" t="s">
        <v>130</v>
      </c>
      <c r="BT22" s="673"/>
      <c r="BU22" s="673"/>
      <c r="BV22" s="673"/>
      <c r="BW22" s="673"/>
      <c r="BX22" s="673"/>
      <c r="BY22" s="673"/>
      <c r="BZ22" s="673"/>
      <c r="CA22" s="673"/>
      <c r="CB22" s="713"/>
      <c r="CD22" s="686" t="s">
        <v>285</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286</v>
      </c>
      <c r="C23" s="632"/>
      <c r="D23" s="632"/>
      <c r="E23" s="632"/>
      <c r="F23" s="632"/>
      <c r="G23" s="632"/>
      <c r="H23" s="632"/>
      <c r="I23" s="632"/>
      <c r="J23" s="632"/>
      <c r="K23" s="632"/>
      <c r="L23" s="632"/>
      <c r="M23" s="632"/>
      <c r="N23" s="632"/>
      <c r="O23" s="632"/>
      <c r="P23" s="632"/>
      <c r="Q23" s="633"/>
      <c r="R23" s="634">
        <v>559001</v>
      </c>
      <c r="S23" s="635"/>
      <c r="T23" s="635"/>
      <c r="U23" s="635"/>
      <c r="V23" s="635"/>
      <c r="W23" s="635"/>
      <c r="X23" s="635"/>
      <c r="Y23" s="636"/>
      <c r="Z23" s="672">
        <v>4.4000000000000004</v>
      </c>
      <c r="AA23" s="672"/>
      <c r="AB23" s="672"/>
      <c r="AC23" s="672"/>
      <c r="AD23" s="673" t="s">
        <v>130</v>
      </c>
      <c r="AE23" s="673"/>
      <c r="AF23" s="673"/>
      <c r="AG23" s="673"/>
      <c r="AH23" s="673"/>
      <c r="AI23" s="673"/>
      <c r="AJ23" s="673"/>
      <c r="AK23" s="673"/>
      <c r="AL23" s="637" t="s">
        <v>130</v>
      </c>
      <c r="AM23" s="638"/>
      <c r="AN23" s="638"/>
      <c r="AO23" s="674"/>
      <c r="AP23" s="631" t="s">
        <v>287</v>
      </c>
      <c r="AQ23" s="711"/>
      <c r="AR23" s="711"/>
      <c r="AS23" s="711"/>
      <c r="AT23" s="711"/>
      <c r="AU23" s="711"/>
      <c r="AV23" s="711"/>
      <c r="AW23" s="711"/>
      <c r="AX23" s="711"/>
      <c r="AY23" s="711"/>
      <c r="AZ23" s="711"/>
      <c r="BA23" s="711"/>
      <c r="BB23" s="711"/>
      <c r="BC23" s="711"/>
      <c r="BD23" s="711"/>
      <c r="BE23" s="711"/>
      <c r="BF23" s="712"/>
      <c r="BG23" s="634">
        <v>23106</v>
      </c>
      <c r="BH23" s="635"/>
      <c r="BI23" s="635"/>
      <c r="BJ23" s="635"/>
      <c r="BK23" s="635"/>
      <c r="BL23" s="635"/>
      <c r="BM23" s="635"/>
      <c r="BN23" s="636"/>
      <c r="BO23" s="672">
        <v>1.6</v>
      </c>
      <c r="BP23" s="672"/>
      <c r="BQ23" s="672"/>
      <c r="BR23" s="672"/>
      <c r="BS23" s="673" t="s">
        <v>130</v>
      </c>
      <c r="BT23" s="673"/>
      <c r="BU23" s="673"/>
      <c r="BV23" s="673"/>
      <c r="BW23" s="673"/>
      <c r="BX23" s="673"/>
      <c r="BY23" s="673"/>
      <c r="BZ23" s="673"/>
      <c r="CA23" s="673"/>
      <c r="CB23" s="713"/>
      <c r="CD23" s="686" t="s">
        <v>226</v>
      </c>
      <c r="CE23" s="687"/>
      <c r="CF23" s="687"/>
      <c r="CG23" s="687"/>
      <c r="CH23" s="687"/>
      <c r="CI23" s="687"/>
      <c r="CJ23" s="687"/>
      <c r="CK23" s="687"/>
      <c r="CL23" s="687"/>
      <c r="CM23" s="687"/>
      <c r="CN23" s="687"/>
      <c r="CO23" s="687"/>
      <c r="CP23" s="687"/>
      <c r="CQ23" s="688"/>
      <c r="CR23" s="686" t="s">
        <v>288</v>
      </c>
      <c r="CS23" s="687"/>
      <c r="CT23" s="687"/>
      <c r="CU23" s="687"/>
      <c r="CV23" s="687"/>
      <c r="CW23" s="687"/>
      <c r="CX23" s="687"/>
      <c r="CY23" s="688"/>
      <c r="CZ23" s="686" t="s">
        <v>289</v>
      </c>
      <c r="DA23" s="687"/>
      <c r="DB23" s="687"/>
      <c r="DC23" s="688"/>
      <c r="DD23" s="686" t="s">
        <v>290</v>
      </c>
      <c r="DE23" s="687"/>
      <c r="DF23" s="687"/>
      <c r="DG23" s="687"/>
      <c r="DH23" s="687"/>
      <c r="DI23" s="687"/>
      <c r="DJ23" s="687"/>
      <c r="DK23" s="688"/>
      <c r="DL23" s="724" t="s">
        <v>291</v>
      </c>
      <c r="DM23" s="725"/>
      <c r="DN23" s="725"/>
      <c r="DO23" s="725"/>
      <c r="DP23" s="725"/>
      <c r="DQ23" s="725"/>
      <c r="DR23" s="725"/>
      <c r="DS23" s="725"/>
      <c r="DT23" s="725"/>
      <c r="DU23" s="725"/>
      <c r="DV23" s="726"/>
      <c r="DW23" s="686" t="s">
        <v>292</v>
      </c>
      <c r="DX23" s="687"/>
      <c r="DY23" s="687"/>
      <c r="DZ23" s="687"/>
      <c r="EA23" s="687"/>
      <c r="EB23" s="687"/>
      <c r="EC23" s="688"/>
    </row>
    <row r="24" spans="2:133" ht="11.25" customHeight="1" x14ac:dyDescent="0.2">
      <c r="B24" s="631" t="s">
        <v>293</v>
      </c>
      <c r="C24" s="632"/>
      <c r="D24" s="632"/>
      <c r="E24" s="632"/>
      <c r="F24" s="632"/>
      <c r="G24" s="632"/>
      <c r="H24" s="632"/>
      <c r="I24" s="632"/>
      <c r="J24" s="632"/>
      <c r="K24" s="632"/>
      <c r="L24" s="632"/>
      <c r="M24" s="632"/>
      <c r="N24" s="632"/>
      <c r="O24" s="632"/>
      <c r="P24" s="632"/>
      <c r="Q24" s="633"/>
      <c r="R24" s="634" t="s">
        <v>130</v>
      </c>
      <c r="S24" s="635"/>
      <c r="T24" s="635"/>
      <c r="U24" s="635"/>
      <c r="V24" s="635"/>
      <c r="W24" s="635"/>
      <c r="X24" s="635"/>
      <c r="Y24" s="636"/>
      <c r="Z24" s="672" t="s">
        <v>130</v>
      </c>
      <c r="AA24" s="672"/>
      <c r="AB24" s="672"/>
      <c r="AC24" s="672"/>
      <c r="AD24" s="673" t="s">
        <v>130</v>
      </c>
      <c r="AE24" s="673"/>
      <c r="AF24" s="673"/>
      <c r="AG24" s="673"/>
      <c r="AH24" s="673"/>
      <c r="AI24" s="673"/>
      <c r="AJ24" s="673"/>
      <c r="AK24" s="673"/>
      <c r="AL24" s="637" t="s">
        <v>130</v>
      </c>
      <c r="AM24" s="638"/>
      <c r="AN24" s="638"/>
      <c r="AO24" s="674"/>
      <c r="AP24" s="631" t="s">
        <v>294</v>
      </c>
      <c r="AQ24" s="711"/>
      <c r="AR24" s="711"/>
      <c r="AS24" s="711"/>
      <c r="AT24" s="711"/>
      <c r="AU24" s="711"/>
      <c r="AV24" s="711"/>
      <c r="AW24" s="711"/>
      <c r="AX24" s="711"/>
      <c r="AY24" s="711"/>
      <c r="AZ24" s="711"/>
      <c r="BA24" s="711"/>
      <c r="BB24" s="711"/>
      <c r="BC24" s="711"/>
      <c r="BD24" s="711"/>
      <c r="BE24" s="711"/>
      <c r="BF24" s="712"/>
      <c r="BG24" s="634" t="s">
        <v>130</v>
      </c>
      <c r="BH24" s="635"/>
      <c r="BI24" s="635"/>
      <c r="BJ24" s="635"/>
      <c r="BK24" s="635"/>
      <c r="BL24" s="635"/>
      <c r="BM24" s="635"/>
      <c r="BN24" s="636"/>
      <c r="BO24" s="672" t="s">
        <v>130</v>
      </c>
      <c r="BP24" s="672"/>
      <c r="BQ24" s="672"/>
      <c r="BR24" s="672"/>
      <c r="BS24" s="673" t="s">
        <v>130</v>
      </c>
      <c r="BT24" s="673"/>
      <c r="BU24" s="673"/>
      <c r="BV24" s="673"/>
      <c r="BW24" s="673"/>
      <c r="BX24" s="673"/>
      <c r="BY24" s="673"/>
      <c r="BZ24" s="673"/>
      <c r="CA24" s="673"/>
      <c r="CB24" s="713"/>
      <c r="CD24" s="692" t="s">
        <v>295</v>
      </c>
      <c r="CE24" s="693"/>
      <c r="CF24" s="693"/>
      <c r="CG24" s="693"/>
      <c r="CH24" s="693"/>
      <c r="CI24" s="693"/>
      <c r="CJ24" s="693"/>
      <c r="CK24" s="693"/>
      <c r="CL24" s="693"/>
      <c r="CM24" s="693"/>
      <c r="CN24" s="693"/>
      <c r="CO24" s="693"/>
      <c r="CP24" s="693"/>
      <c r="CQ24" s="694"/>
      <c r="CR24" s="689">
        <v>5346985</v>
      </c>
      <c r="CS24" s="690"/>
      <c r="CT24" s="690"/>
      <c r="CU24" s="690"/>
      <c r="CV24" s="690"/>
      <c r="CW24" s="690"/>
      <c r="CX24" s="690"/>
      <c r="CY24" s="715"/>
      <c r="CZ24" s="716">
        <v>43.8</v>
      </c>
      <c r="DA24" s="698"/>
      <c r="DB24" s="698"/>
      <c r="DC24" s="718"/>
      <c r="DD24" s="714">
        <v>3455639</v>
      </c>
      <c r="DE24" s="690"/>
      <c r="DF24" s="690"/>
      <c r="DG24" s="690"/>
      <c r="DH24" s="690"/>
      <c r="DI24" s="690"/>
      <c r="DJ24" s="690"/>
      <c r="DK24" s="715"/>
      <c r="DL24" s="714">
        <v>3200217</v>
      </c>
      <c r="DM24" s="690"/>
      <c r="DN24" s="690"/>
      <c r="DO24" s="690"/>
      <c r="DP24" s="690"/>
      <c r="DQ24" s="690"/>
      <c r="DR24" s="690"/>
      <c r="DS24" s="690"/>
      <c r="DT24" s="690"/>
      <c r="DU24" s="690"/>
      <c r="DV24" s="715"/>
      <c r="DW24" s="716">
        <v>51.1</v>
      </c>
      <c r="DX24" s="698"/>
      <c r="DY24" s="698"/>
      <c r="DZ24" s="698"/>
      <c r="EA24" s="698"/>
      <c r="EB24" s="698"/>
      <c r="EC24" s="717"/>
    </row>
    <row r="25" spans="2:133" ht="11.25" customHeight="1" x14ac:dyDescent="0.2">
      <c r="B25" s="631" t="s">
        <v>296</v>
      </c>
      <c r="C25" s="632"/>
      <c r="D25" s="632"/>
      <c r="E25" s="632"/>
      <c r="F25" s="632"/>
      <c r="G25" s="632"/>
      <c r="H25" s="632"/>
      <c r="I25" s="632"/>
      <c r="J25" s="632"/>
      <c r="K25" s="632"/>
      <c r="L25" s="632"/>
      <c r="M25" s="632"/>
      <c r="N25" s="632"/>
      <c r="O25" s="632"/>
      <c r="P25" s="632"/>
      <c r="Q25" s="633"/>
      <c r="R25" s="634">
        <v>6728542</v>
      </c>
      <c r="S25" s="635"/>
      <c r="T25" s="635"/>
      <c r="U25" s="635"/>
      <c r="V25" s="635"/>
      <c r="W25" s="635"/>
      <c r="X25" s="635"/>
      <c r="Y25" s="636"/>
      <c r="Z25" s="672">
        <v>52.9</v>
      </c>
      <c r="AA25" s="672"/>
      <c r="AB25" s="672"/>
      <c r="AC25" s="672"/>
      <c r="AD25" s="673">
        <v>6146435</v>
      </c>
      <c r="AE25" s="673"/>
      <c r="AF25" s="673"/>
      <c r="AG25" s="673"/>
      <c r="AH25" s="673"/>
      <c r="AI25" s="673"/>
      <c r="AJ25" s="673"/>
      <c r="AK25" s="673"/>
      <c r="AL25" s="637">
        <v>99.2</v>
      </c>
      <c r="AM25" s="638"/>
      <c r="AN25" s="638"/>
      <c r="AO25" s="674"/>
      <c r="AP25" s="631" t="s">
        <v>297</v>
      </c>
      <c r="AQ25" s="711"/>
      <c r="AR25" s="711"/>
      <c r="AS25" s="711"/>
      <c r="AT25" s="711"/>
      <c r="AU25" s="711"/>
      <c r="AV25" s="711"/>
      <c r="AW25" s="711"/>
      <c r="AX25" s="711"/>
      <c r="AY25" s="711"/>
      <c r="AZ25" s="711"/>
      <c r="BA25" s="711"/>
      <c r="BB25" s="711"/>
      <c r="BC25" s="711"/>
      <c r="BD25" s="711"/>
      <c r="BE25" s="711"/>
      <c r="BF25" s="712"/>
      <c r="BG25" s="634" t="s">
        <v>130</v>
      </c>
      <c r="BH25" s="635"/>
      <c r="BI25" s="635"/>
      <c r="BJ25" s="635"/>
      <c r="BK25" s="635"/>
      <c r="BL25" s="635"/>
      <c r="BM25" s="635"/>
      <c r="BN25" s="636"/>
      <c r="BO25" s="672" t="s">
        <v>130</v>
      </c>
      <c r="BP25" s="672"/>
      <c r="BQ25" s="672"/>
      <c r="BR25" s="672"/>
      <c r="BS25" s="673" t="s">
        <v>130</v>
      </c>
      <c r="BT25" s="673"/>
      <c r="BU25" s="673"/>
      <c r="BV25" s="673"/>
      <c r="BW25" s="673"/>
      <c r="BX25" s="673"/>
      <c r="BY25" s="673"/>
      <c r="BZ25" s="673"/>
      <c r="CA25" s="673"/>
      <c r="CB25" s="713"/>
      <c r="CD25" s="631" t="s">
        <v>298</v>
      </c>
      <c r="CE25" s="632"/>
      <c r="CF25" s="632"/>
      <c r="CG25" s="632"/>
      <c r="CH25" s="632"/>
      <c r="CI25" s="632"/>
      <c r="CJ25" s="632"/>
      <c r="CK25" s="632"/>
      <c r="CL25" s="632"/>
      <c r="CM25" s="632"/>
      <c r="CN25" s="632"/>
      <c r="CO25" s="632"/>
      <c r="CP25" s="632"/>
      <c r="CQ25" s="633"/>
      <c r="CR25" s="634">
        <v>1828199</v>
      </c>
      <c r="CS25" s="647"/>
      <c r="CT25" s="647"/>
      <c r="CU25" s="647"/>
      <c r="CV25" s="647"/>
      <c r="CW25" s="647"/>
      <c r="CX25" s="647"/>
      <c r="CY25" s="648"/>
      <c r="CZ25" s="637">
        <v>15</v>
      </c>
      <c r="DA25" s="649"/>
      <c r="DB25" s="649"/>
      <c r="DC25" s="650"/>
      <c r="DD25" s="640">
        <v>1731353</v>
      </c>
      <c r="DE25" s="647"/>
      <c r="DF25" s="647"/>
      <c r="DG25" s="647"/>
      <c r="DH25" s="647"/>
      <c r="DI25" s="647"/>
      <c r="DJ25" s="647"/>
      <c r="DK25" s="648"/>
      <c r="DL25" s="640">
        <v>1657502</v>
      </c>
      <c r="DM25" s="647"/>
      <c r="DN25" s="647"/>
      <c r="DO25" s="647"/>
      <c r="DP25" s="647"/>
      <c r="DQ25" s="647"/>
      <c r="DR25" s="647"/>
      <c r="DS25" s="647"/>
      <c r="DT25" s="647"/>
      <c r="DU25" s="647"/>
      <c r="DV25" s="648"/>
      <c r="DW25" s="637">
        <v>26.5</v>
      </c>
      <c r="DX25" s="649"/>
      <c r="DY25" s="649"/>
      <c r="DZ25" s="649"/>
      <c r="EA25" s="649"/>
      <c r="EB25" s="649"/>
      <c r="EC25" s="661"/>
    </row>
    <row r="26" spans="2:133" ht="11.25" customHeight="1" x14ac:dyDescent="0.2">
      <c r="B26" s="631" t="s">
        <v>299</v>
      </c>
      <c r="C26" s="632"/>
      <c r="D26" s="632"/>
      <c r="E26" s="632"/>
      <c r="F26" s="632"/>
      <c r="G26" s="632"/>
      <c r="H26" s="632"/>
      <c r="I26" s="632"/>
      <c r="J26" s="632"/>
      <c r="K26" s="632"/>
      <c r="L26" s="632"/>
      <c r="M26" s="632"/>
      <c r="N26" s="632"/>
      <c r="O26" s="632"/>
      <c r="P26" s="632"/>
      <c r="Q26" s="633"/>
      <c r="R26" s="634">
        <v>1229</v>
      </c>
      <c r="S26" s="635"/>
      <c r="T26" s="635"/>
      <c r="U26" s="635"/>
      <c r="V26" s="635"/>
      <c r="W26" s="635"/>
      <c r="X26" s="635"/>
      <c r="Y26" s="636"/>
      <c r="Z26" s="672">
        <v>0</v>
      </c>
      <c r="AA26" s="672"/>
      <c r="AB26" s="672"/>
      <c r="AC26" s="672"/>
      <c r="AD26" s="673">
        <v>1229</v>
      </c>
      <c r="AE26" s="673"/>
      <c r="AF26" s="673"/>
      <c r="AG26" s="673"/>
      <c r="AH26" s="673"/>
      <c r="AI26" s="673"/>
      <c r="AJ26" s="673"/>
      <c r="AK26" s="673"/>
      <c r="AL26" s="637">
        <v>0</v>
      </c>
      <c r="AM26" s="638"/>
      <c r="AN26" s="638"/>
      <c r="AO26" s="674"/>
      <c r="AP26" s="631" t="s">
        <v>300</v>
      </c>
      <c r="AQ26" s="711"/>
      <c r="AR26" s="711"/>
      <c r="AS26" s="711"/>
      <c r="AT26" s="711"/>
      <c r="AU26" s="711"/>
      <c r="AV26" s="711"/>
      <c r="AW26" s="711"/>
      <c r="AX26" s="711"/>
      <c r="AY26" s="711"/>
      <c r="AZ26" s="711"/>
      <c r="BA26" s="711"/>
      <c r="BB26" s="711"/>
      <c r="BC26" s="711"/>
      <c r="BD26" s="711"/>
      <c r="BE26" s="711"/>
      <c r="BF26" s="712"/>
      <c r="BG26" s="634" t="s">
        <v>130</v>
      </c>
      <c r="BH26" s="635"/>
      <c r="BI26" s="635"/>
      <c r="BJ26" s="635"/>
      <c r="BK26" s="635"/>
      <c r="BL26" s="635"/>
      <c r="BM26" s="635"/>
      <c r="BN26" s="636"/>
      <c r="BO26" s="672" t="s">
        <v>130</v>
      </c>
      <c r="BP26" s="672"/>
      <c r="BQ26" s="672"/>
      <c r="BR26" s="672"/>
      <c r="BS26" s="673" t="s">
        <v>182</v>
      </c>
      <c r="BT26" s="673"/>
      <c r="BU26" s="673"/>
      <c r="BV26" s="673"/>
      <c r="BW26" s="673"/>
      <c r="BX26" s="673"/>
      <c r="BY26" s="673"/>
      <c r="BZ26" s="673"/>
      <c r="CA26" s="673"/>
      <c r="CB26" s="713"/>
      <c r="CD26" s="631" t="s">
        <v>301</v>
      </c>
      <c r="CE26" s="632"/>
      <c r="CF26" s="632"/>
      <c r="CG26" s="632"/>
      <c r="CH26" s="632"/>
      <c r="CI26" s="632"/>
      <c r="CJ26" s="632"/>
      <c r="CK26" s="632"/>
      <c r="CL26" s="632"/>
      <c r="CM26" s="632"/>
      <c r="CN26" s="632"/>
      <c r="CO26" s="632"/>
      <c r="CP26" s="632"/>
      <c r="CQ26" s="633"/>
      <c r="CR26" s="634">
        <v>1125970</v>
      </c>
      <c r="CS26" s="635"/>
      <c r="CT26" s="635"/>
      <c r="CU26" s="635"/>
      <c r="CV26" s="635"/>
      <c r="CW26" s="635"/>
      <c r="CX26" s="635"/>
      <c r="CY26" s="636"/>
      <c r="CZ26" s="637">
        <v>9.1999999999999993</v>
      </c>
      <c r="DA26" s="649"/>
      <c r="DB26" s="649"/>
      <c r="DC26" s="650"/>
      <c r="DD26" s="640">
        <v>1059620</v>
      </c>
      <c r="DE26" s="635"/>
      <c r="DF26" s="635"/>
      <c r="DG26" s="635"/>
      <c r="DH26" s="635"/>
      <c r="DI26" s="635"/>
      <c r="DJ26" s="635"/>
      <c r="DK26" s="636"/>
      <c r="DL26" s="640" t="s">
        <v>130</v>
      </c>
      <c r="DM26" s="635"/>
      <c r="DN26" s="635"/>
      <c r="DO26" s="635"/>
      <c r="DP26" s="635"/>
      <c r="DQ26" s="635"/>
      <c r="DR26" s="635"/>
      <c r="DS26" s="635"/>
      <c r="DT26" s="635"/>
      <c r="DU26" s="635"/>
      <c r="DV26" s="636"/>
      <c r="DW26" s="637" t="s">
        <v>130</v>
      </c>
      <c r="DX26" s="649"/>
      <c r="DY26" s="649"/>
      <c r="DZ26" s="649"/>
      <c r="EA26" s="649"/>
      <c r="EB26" s="649"/>
      <c r="EC26" s="661"/>
    </row>
    <row r="27" spans="2:133" ht="11.25" customHeight="1" x14ac:dyDescent="0.2">
      <c r="B27" s="631" t="s">
        <v>302</v>
      </c>
      <c r="C27" s="632"/>
      <c r="D27" s="632"/>
      <c r="E27" s="632"/>
      <c r="F27" s="632"/>
      <c r="G27" s="632"/>
      <c r="H27" s="632"/>
      <c r="I27" s="632"/>
      <c r="J27" s="632"/>
      <c r="K27" s="632"/>
      <c r="L27" s="632"/>
      <c r="M27" s="632"/>
      <c r="N27" s="632"/>
      <c r="O27" s="632"/>
      <c r="P27" s="632"/>
      <c r="Q27" s="633"/>
      <c r="R27" s="634">
        <v>21830</v>
      </c>
      <c r="S27" s="635"/>
      <c r="T27" s="635"/>
      <c r="U27" s="635"/>
      <c r="V27" s="635"/>
      <c r="W27" s="635"/>
      <c r="X27" s="635"/>
      <c r="Y27" s="636"/>
      <c r="Z27" s="672">
        <v>0.2</v>
      </c>
      <c r="AA27" s="672"/>
      <c r="AB27" s="672"/>
      <c r="AC27" s="672"/>
      <c r="AD27" s="673" t="s">
        <v>130</v>
      </c>
      <c r="AE27" s="673"/>
      <c r="AF27" s="673"/>
      <c r="AG27" s="673"/>
      <c r="AH27" s="673"/>
      <c r="AI27" s="673"/>
      <c r="AJ27" s="673"/>
      <c r="AK27" s="673"/>
      <c r="AL27" s="637" t="s">
        <v>130</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1464610</v>
      </c>
      <c r="BH27" s="635"/>
      <c r="BI27" s="635"/>
      <c r="BJ27" s="635"/>
      <c r="BK27" s="635"/>
      <c r="BL27" s="635"/>
      <c r="BM27" s="635"/>
      <c r="BN27" s="636"/>
      <c r="BO27" s="672">
        <v>100</v>
      </c>
      <c r="BP27" s="672"/>
      <c r="BQ27" s="672"/>
      <c r="BR27" s="672"/>
      <c r="BS27" s="673">
        <v>9495</v>
      </c>
      <c r="BT27" s="673"/>
      <c r="BU27" s="673"/>
      <c r="BV27" s="673"/>
      <c r="BW27" s="673"/>
      <c r="BX27" s="673"/>
      <c r="BY27" s="673"/>
      <c r="BZ27" s="673"/>
      <c r="CA27" s="673"/>
      <c r="CB27" s="713"/>
      <c r="CD27" s="631" t="s">
        <v>304</v>
      </c>
      <c r="CE27" s="632"/>
      <c r="CF27" s="632"/>
      <c r="CG27" s="632"/>
      <c r="CH27" s="632"/>
      <c r="CI27" s="632"/>
      <c r="CJ27" s="632"/>
      <c r="CK27" s="632"/>
      <c r="CL27" s="632"/>
      <c r="CM27" s="632"/>
      <c r="CN27" s="632"/>
      <c r="CO27" s="632"/>
      <c r="CP27" s="632"/>
      <c r="CQ27" s="633"/>
      <c r="CR27" s="634">
        <v>2319284</v>
      </c>
      <c r="CS27" s="647"/>
      <c r="CT27" s="647"/>
      <c r="CU27" s="647"/>
      <c r="CV27" s="647"/>
      <c r="CW27" s="647"/>
      <c r="CX27" s="647"/>
      <c r="CY27" s="648"/>
      <c r="CZ27" s="637">
        <v>19</v>
      </c>
      <c r="DA27" s="649"/>
      <c r="DB27" s="649"/>
      <c r="DC27" s="650"/>
      <c r="DD27" s="640">
        <v>573132</v>
      </c>
      <c r="DE27" s="647"/>
      <c r="DF27" s="647"/>
      <c r="DG27" s="647"/>
      <c r="DH27" s="647"/>
      <c r="DI27" s="647"/>
      <c r="DJ27" s="647"/>
      <c r="DK27" s="648"/>
      <c r="DL27" s="640">
        <v>391561</v>
      </c>
      <c r="DM27" s="647"/>
      <c r="DN27" s="647"/>
      <c r="DO27" s="647"/>
      <c r="DP27" s="647"/>
      <c r="DQ27" s="647"/>
      <c r="DR27" s="647"/>
      <c r="DS27" s="647"/>
      <c r="DT27" s="647"/>
      <c r="DU27" s="647"/>
      <c r="DV27" s="648"/>
      <c r="DW27" s="637">
        <v>6.3</v>
      </c>
      <c r="DX27" s="649"/>
      <c r="DY27" s="649"/>
      <c r="DZ27" s="649"/>
      <c r="EA27" s="649"/>
      <c r="EB27" s="649"/>
      <c r="EC27" s="661"/>
    </row>
    <row r="28" spans="2:133" ht="11.25" customHeight="1" x14ac:dyDescent="0.2">
      <c r="B28" s="631" t="s">
        <v>305</v>
      </c>
      <c r="C28" s="632"/>
      <c r="D28" s="632"/>
      <c r="E28" s="632"/>
      <c r="F28" s="632"/>
      <c r="G28" s="632"/>
      <c r="H28" s="632"/>
      <c r="I28" s="632"/>
      <c r="J28" s="632"/>
      <c r="K28" s="632"/>
      <c r="L28" s="632"/>
      <c r="M28" s="632"/>
      <c r="N28" s="632"/>
      <c r="O28" s="632"/>
      <c r="P28" s="632"/>
      <c r="Q28" s="633"/>
      <c r="R28" s="634">
        <v>145775</v>
      </c>
      <c r="S28" s="635"/>
      <c r="T28" s="635"/>
      <c r="U28" s="635"/>
      <c r="V28" s="635"/>
      <c r="W28" s="635"/>
      <c r="X28" s="635"/>
      <c r="Y28" s="636"/>
      <c r="Z28" s="672">
        <v>1.1000000000000001</v>
      </c>
      <c r="AA28" s="672"/>
      <c r="AB28" s="672"/>
      <c r="AC28" s="672"/>
      <c r="AD28" s="673">
        <v>9093</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1199502</v>
      </c>
      <c r="CS28" s="635"/>
      <c r="CT28" s="635"/>
      <c r="CU28" s="635"/>
      <c r="CV28" s="635"/>
      <c r="CW28" s="635"/>
      <c r="CX28" s="635"/>
      <c r="CY28" s="636"/>
      <c r="CZ28" s="637">
        <v>9.8000000000000007</v>
      </c>
      <c r="DA28" s="649"/>
      <c r="DB28" s="649"/>
      <c r="DC28" s="650"/>
      <c r="DD28" s="640">
        <v>1151154</v>
      </c>
      <c r="DE28" s="635"/>
      <c r="DF28" s="635"/>
      <c r="DG28" s="635"/>
      <c r="DH28" s="635"/>
      <c r="DI28" s="635"/>
      <c r="DJ28" s="635"/>
      <c r="DK28" s="636"/>
      <c r="DL28" s="640">
        <v>1151154</v>
      </c>
      <c r="DM28" s="635"/>
      <c r="DN28" s="635"/>
      <c r="DO28" s="635"/>
      <c r="DP28" s="635"/>
      <c r="DQ28" s="635"/>
      <c r="DR28" s="635"/>
      <c r="DS28" s="635"/>
      <c r="DT28" s="635"/>
      <c r="DU28" s="635"/>
      <c r="DV28" s="636"/>
      <c r="DW28" s="637">
        <v>18.399999999999999</v>
      </c>
      <c r="DX28" s="649"/>
      <c r="DY28" s="649"/>
      <c r="DZ28" s="649"/>
      <c r="EA28" s="649"/>
      <c r="EB28" s="649"/>
      <c r="EC28" s="661"/>
    </row>
    <row r="29" spans="2:133" ht="11.25" customHeight="1" x14ac:dyDescent="0.2">
      <c r="B29" s="631" t="s">
        <v>307</v>
      </c>
      <c r="C29" s="632"/>
      <c r="D29" s="632"/>
      <c r="E29" s="632"/>
      <c r="F29" s="632"/>
      <c r="G29" s="632"/>
      <c r="H29" s="632"/>
      <c r="I29" s="632"/>
      <c r="J29" s="632"/>
      <c r="K29" s="632"/>
      <c r="L29" s="632"/>
      <c r="M29" s="632"/>
      <c r="N29" s="632"/>
      <c r="O29" s="632"/>
      <c r="P29" s="632"/>
      <c r="Q29" s="633"/>
      <c r="R29" s="634">
        <v>27522</v>
      </c>
      <c r="S29" s="635"/>
      <c r="T29" s="635"/>
      <c r="U29" s="635"/>
      <c r="V29" s="635"/>
      <c r="W29" s="635"/>
      <c r="X29" s="635"/>
      <c r="Y29" s="636"/>
      <c r="Z29" s="672">
        <v>0.2</v>
      </c>
      <c r="AA29" s="672"/>
      <c r="AB29" s="672"/>
      <c r="AC29" s="672"/>
      <c r="AD29" s="673" t="s">
        <v>130</v>
      </c>
      <c r="AE29" s="673"/>
      <c r="AF29" s="673"/>
      <c r="AG29" s="673"/>
      <c r="AH29" s="673"/>
      <c r="AI29" s="673"/>
      <c r="AJ29" s="673"/>
      <c r="AK29" s="673"/>
      <c r="AL29" s="637" t="s">
        <v>130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308</v>
      </c>
      <c r="CE29" s="654"/>
      <c r="CF29" s="631" t="s">
        <v>72</v>
      </c>
      <c r="CG29" s="632"/>
      <c r="CH29" s="632"/>
      <c r="CI29" s="632"/>
      <c r="CJ29" s="632"/>
      <c r="CK29" s="632"/>
      <c r="CL29" s="632"/>
      <c r="CM29" s="632"/>
      <c r="CN29" s="632"/>
      <c r="CO29" s="632"/>
      <c r="CP29" s="632"/>
      <c r="CQ29" s="633"/>
      <c r="CR29" s="634">
        <v>1199466</v>
      </c>
      <c r="CS29" s="647"/>
      <c r="CT29" s="647"/>
      <c r="CU29" s="647"/>
      <c r="CV29" s="647"/>
      <c r="CW29" s="647"/>
      <c r="CX29" s="647"/>
      <c r="CY29" s="648"/>
      <c r="CZ29" s="637">
        <v>9.8000000000000007</v>
      </c>
      <c r="DA29" s="649"/>
      <c r="DB29" s="649"/>
      <c r="DC29" s="650"/>
      <c r="DD29" s="640">
        <v>1151118</v>
      </c>
      <c r="DE29" s="647"/>
      <c r="DF29" s="647"/>
      <c r="DG29" s="647"/>
      <c r="DH29" s="647"/>
      <c r="DI29" s="647"/>
      <c r="DJ29" s="647"/>
      <c r="DK29" s="648"/>
      <c r="DL29" s="640">
        <v>1151118</v>
      </c>
      <c r="DM29" s="647"/>
      <c r="DN29" s="647"/>
      <c r="DO29" s="647"/>
      <c r="DP29" s="647"/>
      <c r="DQ29" s="647"/>
      <c r="DR29" s="647"/>
      <c r="DS29" s="647"/>
      <c r="DT29" s="647"/>
      <c r="DU29" s="647"/>
      <c r="DV29" s="648"/>
      <c r="DW29" s="637">
        <v>18.399999999999999</v>
      </c>
      <c r="DX29" s="649"/>
      <c r="DY29" s="649"/>
      <c r="DZ29" s="649"/>
      <c r="EA29" s="649"/>
      <c r="EB29" s="649"/>
      <c r="EC29" s="661"/>
    </row>
    <row r="30" spans="2:133" ht="11.25" customHeight="1" x14ac:dyDescent="0.2">
      <c r="B30" s="631" t="s">
        <v>309</v>
      </c>
      <c r="C30" s="632"/>
      <c r="D30" s="632"/>
      <c r="E30" s="632"/>
      <c r="F30" s="632"/>
      <c r="G30" s="632"/>
      <c r="H30" s="632"/>
      <c r="I30" s="632"/>
      <c r="J30" s="632"/>
      <c r="K30" s="632"/>
      <c r="L30" s="632"/>
      <c r="M30" s="632"/>
      <c r="N30" s="632"/>
      <c r="O30" s="632"/>
      <c r="P30" s="632"/>
      <c r="Q30" s="633"/>
      <c r="R30" s="634">
        <v>2891246</v>
      </c>
      <c r="S30" s="635"/>
      <c r="T30" s="635"/>
      <c r="U30" s="635"/>
      <c r="V30" s="635"/>
      <c r="W30" s="635"/>
      <c r="X30" s="635"/>
      <c r="Y30" s="636"/>
      <c r="Z30" s="672">
        <v>22.7</v>
      </c>
      <c r="AA30" s="672"/>
      <c r="AB30" s="672"/>
      <c r="AC30" s="672"/>
      <c r="AD30" s="673" t="s">
        <v>130</v>
      </c>
      <c r="AE30" s="673"/>
      <c r="AF30" s="673"/>
      <c r="AG30" s="673"/>
      <c r="AH30" s="673"/>
      <c r="AI30" s="673"/>
      <c r="AJ30" s="673"/>
      <c r="AK30" s="673"/>
      <c r="AL30" s="637" t="s">
        <v>130</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310</v>
      </c>
      <c r="BH30" s="704"/>
      <c r="BI30" s="704"/>
      <c r="BJ30" s="704"/>
      <c r="BK30" s="704"/>
      <c r="BL30" s="704"/>
      <c r="BM30" s="704"/>
      <c r="BN30" s="704"/>
      <c r="BO30" s="704"/>
      <c r="BP30" s="704"/>
      <c r="BQ30" s="705"/>
      <c r="BR30" s="686" t="s">
        <v>311</v>
      </c>
      <c r="BS30" s="704"/>
      <c r="BT30" s="704"/>
      <c r="BU30" s="704"/>
      <c r="BV30" s="704"/>
      <c r="BW30" s="704"/>
      <c r="BX30" s="704"/>
      <c r="BY30" s="704"/>
      <c r="BZ30" s="704"/>
      <c r="CA30" s="704"/>
      <c r="CB30" s="705"/>
      <c r="CD30" s="655"/>
      <c r="CE30" s="656"/>
      <c r="CF30" s="631" t="s">
        <v>312</v>
      </c>
      <c r="CG30" s="632"/>
      <c r="CH30" s="632"/>
      <c r="CI30" s="632"/>
      <c r="CJ30" s="632"/>
      <c r="CK30" s="632"/>
      <c r="CL30" s="632"/>
      <c r="CM30" s="632"/>
      <c r="CN30" s="632"/>
      <c r="CO30" s="632"/>
      <c r="CP30" s="632"/>
      <c r="CQ30" s="633"/>
      <c r="CR30" s="634">
        <v>1167785</v>
      </c>
      <c r="CS30" s="635"/>
      <c r="CT30" s="635"/>
      <c r="CU30" s="635"/>
      <c r="CV30" s="635"/>
      <c r="CW30" s="635"/>
      <c r="CX30" s="635"/>
      <c r="CY30" s="636"/>
      <c r="CZ30" s="637">
        <v>9.6</v>
      </c>
      <c r="DA30" s="649"/>
      <c r="DB30" s="649"/>
      <c r="DC30" s="650"/>
      <c r="DD30" s="640">
        <v>1119437</v>
      </c>
      <c r="DE30" s="635"/>
      <c r="DF30" s="635"/>
      <c r="DG30" s="635"/>
      <c r="DH30" s="635"/>
      <c r="DI30" s="635"/>
      <c r="DJ30" s="635"/>
      <c r="DK30" s="636"/>
      <c r="DL30" s="640">
        <v>1119437</v>
      </c>
      <c r="DM30" s="635"/>
      <c r="DN30" s="635"/>
      <c r="DO30" s="635"/>
      <c r="DP30" s="635"/>
      <c r="DQ30" s="635"/>
      <c r="DR30" s="635"/>
      <c r="DS30" s="635"/>
      <c r="DT30" s="635"/>
      <c r="DU30" s="635"/>
      <c r="DV30" s="636"/>
      <c r="DW30" s="637">
        <v>17.899999999999999</v>
      </c>
      <c r="DX30" s="649"/>
      <c r="DY30" s="649"/>
      <c r="DZ30" s="649"/>
      <c r="EA30" s="649"/>
      <c r="EB30" s="649"/>
      <c r="EC30" s="661"/>
    </row>
    <row r="31" spans="2:133" ht="11.25" customHeight="1" x14ac:dyDescent="0.2">
      <c r="B31" s="701" t="s">
        <v>313</v>
      </c>
      <c r="C31" s="702"/>
      <c r="D31" s="702"/>
      <c r="E31" s="702"/>
      <c r="F31" s="702"/>
      <c r="G31" s="702"/>
      <c r="H31" s="702"/>
      <c r="I31" s="702"/>
      <c r="J31" s="702"/>
      <c r="K31" s="702"/>
      <c r="L31" s="702"/>
      <c r="M31" s="702"/>
      <c r="N31" s="702"/>
      <c r="O31" s="702"/>
      <c r="P31" s="702"/>
      <c r="Q31" s="703"/>
      <c r="R31" s="634" t="s">
        <v>130</v>
      </c>
      <c r="S31" s="635"/>
      <c r="T31" s="635"/>
      <c r="U31" s="635"/>
      <c r="V31" s="635"/>
      <c r="W31" s="635"/>
      <c r="X31" s="635"/>
      <c r="Y31" s="636"/>
      <c r="Z31" s="672" t="s">
        <v>255</v>
      </c>
      <c r="AA31" s="672"/>
      <c r="AB31" s="672"/>
      <c r="AC31" s="672"/>
      <c r="AD31" s="673" t="s">
        <v>130</v>
      </c>
      <c r="AE31" s="673"/>
      <c r="AF31" s="673"/>
      <c r="AG31" s="673"/>
      <c r="AH31" s="673"/>
      <c r="AI31" s="673"/>
      <c r="AJ31" s="673"/>
      <c r="AK31" s="673"/>
      <c r="AL31" s="637" t="s">
        <v>130</v>
      </c>
      <c r="AM31" s="638"/>
      <c r="AN31" s="638"/>
      <c r="AO31" s="674"/>
      <c r="AP31" s="706" t="s">
        <v>314</v>
      </c>
      <c r="AQ31" s="707"/>
      <c r="AR31" s="707"/>
      <c r="AS31" s="707"/>
      <c r="AT31" s="708" t="s">
        <v>315</v>
      </c>
      <c r="AU31" s="212"/>
      <c r="AV31" s="212"/>
      <c r="AW31" s="212"/>
      <c r="AX31" s="692" t="s">
        <v>190</v>
      </c>
      <c r="AY31" s="693"/>
      <c r="AZ31" s="693"/>
      <c r="BA31" s="693"/>
      <c r="BB31" s="693"/>
      <c r="BC31" s="693"/>
      <c r="BD31" s="693"/>
      <c r="BE31" s="693"/>
      <c r="BF31" s="694"/>
      <c r="BG31" s="696">
        <v>99.3</v>
      </c>
      <c r="BH31" s="697"/>
      <c r="BI31" s="697"/>
      <c r="BJ31" s="697"/>
      <c r="BK31" s="697"/>
      <c r="BL31" s="697"/>
      <c r="BM31" s="698">
        <v>97.2</v>
      </c>
      <c r="BN31" s="697"/>
      <c r="BO31" s="697"/>
      <c r="BP31" s="697"/>
      <c r="BQ31" s="699"/>
      <c r="BR31" s="696">
        <v>99.3</v>
      </c>
      <c r="BS31" s="697"/>
      <c r="BT31" s="697"/>
      <c r="BU31" s="697"/>
      <c r="BV31" s="697"/>
      <c r="BW31" s="697"/>
      <c r="BX31" s="698">
        <v>97</v>
      </c>
      <c r="BY31" s="697"/>
      <c r="BZ31" s="697"/>
      <c r="CA31" s="697"/>
      <c r="CB31" s="699"/>
      <c r="CD31" s="655"/>
      <c r="CE31" s="656"/>
      <c r="CF31" s="631" t="s">
        <v>316</v>
      </c>
      <c r="CG31" s="632"/>
      <c r="CH31" s="632"/>
      <c r="CI31" s="632"/>
      <c r="CJ31" s="632"/>
      <c r="CK31" s="632"/>
      <c r="CL31" s="632"/>
      <c r="CM31" s="632"/>
      <c r="CN31" s="632"/>
      <c r="CO31" s="632"/>
      <c r="CP31" s="632"/>
      <c r="CQ31" s="633"/>
      <c r="CR31" s="634">
        <v>31681</v>
      </c>
      <c r="CS31" s="647"/>
      <c r="CT31" s="647"/>
      <c r="CU31" s="647"/>
      <c r="CV31" s="647"/>
      <c r="CW31" s="647"/>
      <c r="CX31" s="647"/>
      <c r="CY31" s="648"/>
      <c r="CZ31" s="637">
        <v>0.3</v>
      </c>
      <c r="DA31" s="649"/>
      <c r="DB31" s="649"/>
      <c r="DC31" s="650"/>
      <c r="DD31" s="640">
        <v>31681</v>
      </c>
      <c r="DE31" s="647"/>
      <c r="DF31" s="647"/>
      <c r="DG31" s="647"/>
      <c r="DH31" s="647"/>
      <c r="DI31" s="647"/>
      <c r="DJ31" s="647"/>
      <c r="DK31" s="648"/>
      <c r="DL31" s="640">
        <v>31681</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317</v>
      </c>
      <c r="C32" s="632"/>
      <c r="D32" s="632"/>
      <c r="E32" s="632"/>
      <c r="F32" s="632"/>
      <c r="G32" s="632"/>
      <c r="H32" s="632"/>
      <c r="I32" s="632"/>
      <c r="J32" s="632"/>
      <c r="K32" s="632"/>
      <c r="L32" s="632"/>
      <c r="M32" s="632"/>
      <c r="N32" s="632"/>
      <c r="O32" s="632"/>
      <c r="P32" s="632"/>
      <c r="Q32" s="633"/>
      <c r="R32" s="634">
        <v>908465</v>
      </c>
      <c r="S32" s="635"/>
      <c r="T32" s="635"/>
      <c r="U32" s="635"/>
      <c r="V32" s="635"/>
      <c r="W32" s="635"/>
      <c r="X32" s="635"/>
      <c r="Y32" s="636"/>
      <c r="Z32" s="672">
        <v>7.1</v>
      </c>
      <c r="AA32" s="672"/>
      <c r="AB32" s="672"/>
      <c r="AC32" s="672"/>
      <c r="AD32" s="673" t="s">
        <v>130</v>
      </c>
      <c r="AE32" s="673"/>
      <c r="AF32" s="673"/>
      <c r="AG32" s="673"/>
      <c r="AH32" s="673"/>
      <c r="AI32" s="673"/>
      <c r="AJ32" s="673"/>
      <c r="AK32" s="673"/>
      <c r="AL32" s="637" t="s">
        <v>130</v>
      </c>
      <c r="AM32" s="638"/>
      <c r="AN32" s="638"/>
      <c r="AO32" s="674"/>
      <c r="AP32" s="675"/>
      <c r="AQ32" s="676"/>
      <c r="AR32" s="676"/>
      <c r="AS32" s="676"/>
      <c r="AT32" s="709"/>
      <c r="AU32" s="208" t="s">
        <v>318</v>
      </c>
      <c r="AX32" s="631" t="s">
        <v>319</v>
      </c>
      <c r="AY32" s="632"/>
      <c r="AZ32" s="632"/>
      <c r="BA32" s="632"/>
      <c r="BB32" s="632"/>
      <c r="BC32" s="632"/>
      <c r="BD32" s="632"/>
      <c r="BE32" s="632"/>
      <c r="BF32" s="633"/>
      <c r="BG32" s="700">
        <v>99.4</v>
      </c>
      <c r="BH32" s="647"/>
      <c r="BI32" s="647"/>
      <c r="BJ32" s="647"/>
      <c r="BK32" s="647"/>
      <c r="BL32" s="647"/>
      <c r="BM32" s="638">
        <v>97.7</v>
      </c>
      <c r="BN32" s="647"/>
      <c r="BO32" s="647"/>
      <c r="BP32" s="647"/>
      <c r="BQ32" s="670"/>
      <c r="BR32" s="700">
        <v>99.5</v>
      </c>
      <c r="BS32" s="647"/>
      <c r="BT32" s="647"/>
      <c r="BU32" s="647"/>
      <c r="BV32" s="647"/>
      <c r="BW32" s="647"/>
      <c r="BX32" s="638">
        <v>97.8</v>
      </c>
      <c r="BY32" s="647"/>
      <c r="BZ32" s="647"/>
      <c r="CA32" s="647"/>
      <c r="CB32" s="670"/>
      <c r="CD32" s="657"/>
      <c r="CE32" s="658"/>
      <c r="CF32" s="631" t="s">
        <v>320</v>
      </c>
      <c r="CG32" s="632"/>
      <c r="CH32" s="632"/>
      <c r="CI32" s="632"/>
      <c r="CJ32" s="632"/>
      <c r="CK32" s="632"/>
      <c r="CL32" s="632"/>
      <c r="CM32" s="632"/>
      <c r="CN32" s="632"/>
      <c r="CO32" s="632"/>
      <c r="CP32" s="632"/>
      <c r="CQ32" s="633"/>
      <c r="CR32" s="634">
        <v>36</v>
      </c>
      <c r="CS32" s="635"/>
      <c r="CT32" s="635"/>
      <c r="CU32" s="635"/>
      <c r="CV32" s="635"/>
      <c r="CW32" s="635"/>
      <c r="CX32" s="635"/>
      <c r="CY32" s="636"/>
      <c r="CZ32" s="637">
        <v>0</v>
      </c>
      <c r="DA32" s="649"/>
      <c r="DB32" s="649"/>
      <c r="DC32" s="650"/>
      <c r="DD32" s="640">
        <v>36</v>
      </c>
      <c r="DE32" s="635"/>
      <c r="DF32" s="635"/>
      <c r="DG32" s="635"/>
      <c r="DH32" s="635"/>
      <c r="DI32" s="635"/>
      <c r="DJ32" s="635"/>
      <c r="DK32" s="636"/>
      <c r="DL32" s="640">
        <v>36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321</v>
      </c>
      <c r="C33" s="632"/>
      <c r="D33" s="632"/>
      <c r="E33" s="632"/>
      <c r="F33" s="632"/>
      <c r="G33" s="632"/>
      <c r="H33" s="632"/>
      <c r="I33" s="632"/>
      <c r="J33" s="632"/>
      <c r="K33" s="632"/>
      <c r="L33" s="632"/>
      <c r="M33" s="632"/>
      <c r="N33" s="632"/>
      <c r="O33" s="632"/>
      <c r="P33" s="632"/>
      <c r="Q33" s="633"/>
      <c r="R33" s="634">
        <v>67989</v>
      </c>
      <c r="S33" s="635"/>
      <c r="T33" s="635"/>
      <c r="U33" s="635"/>
      <c r="V33" s="635"/>
      <c r="W33" s="635"/>
      <c r="X33" s="635"/>
      <c r="Y33" s="636"/>
      <c r="Z33" s="672">
        <v>0.5</v>
      </c>
      <c r="AA33" s="672"/>
      <c r="AB33" s="672"/>
      <c r="AC33" s="672"/>
      <c r="AD33" s="673">
        <v>18251</v>
      </c>
      <c r="AE33" s="673"/>
      <c r="AF33" s="673"/>
      <c r="AG33" s="673"/>
      <c r="AH33" s="673"/>
      <c r="AI33" s="673"/>
      <c r="AJ33" s="673"/>
      <c r="AK33" s="673"/>
      <c r="AL33" s="637">
        <v>0.3</v>
      </c>
      <c r="AM33" s="638"/>
      <c r="AN33" s="638"/>
      <c r="AO33" s="674"/>
      <c r="AP33" s="677"/>
      <c r="AQ33" s="678"/>
      <c r="AR33" s="678"/>
      <c r="AS33" s="678"/>
      <c r="AT33" s="710"/>
      <c r="AU33" s="213"/>
      <c r="AV33" s="213"/>
      <c r="AW33" s="213"/>
      <c r="AX33" s="615" t="s">
        <v>322</v>
      </c>
      <c r="AY33" s="616"/>
      <c r="AZ33" s="616"/>
      <c r="BA33" s="616"/>
      <c r="BB33" s="616"/>
      <c r="BC33" s="616"/>
      <c r="BD33" s="616"/>
      <c r="BE33" s="616"/>
      <c r="BF33" s="617"/>
      <c r="BG33" s="695">
        <v>99.1</v>
      </c>
      <c r="BH33" s="619"/>
      <c r="BI33" s="619"/>
      <c r="BJ33" s="619"/>
      <c r="BK33" s="619"/>
      <c r="BL33" s="619"/>
      <c r="BM33" s="665">
        <v>96.2</v>
      </c>
      <c r="BN33" s="619"/>
      <c r="BO33" s="619"/>
      <c r="BP33" s="619"/>
      <c r="BQ33" s="682"/>
      <c r="BR33" s="695">
        <v>98.9</v>
      </c>
      <c r="BS33" s="619"/>
      <c r="BT33" s="619"/>
      <c r="BU33" s="619"/>
      <c r="BV33" s="619"/>
      <c r="BW33" s="619"/>
      <c r="BX33" s="665">
        <v>95.6</v>
      </c>
      <c r="BY33" s="619"/>
      <c r="BZ33" s="619"/>
      <c r="CA33" s="619"/>
      <c r="CB33" s="682"/>
      <c r="CD33" s="631" t="s">
        <v>323</v>
      </c>
      <c r="CE33" s="632"/>
      <c r="CF33" s="632"/>
      <c r="CG33" s="632"/>
      <c r="CH33" s="632"/>
      <c r="CI33" s="632"/>
      <c r="CJ33" s="632"/>
      <c r="CK33" s="632"/>
      <c r="CL33" s="632"/>
      <c r="CM33" s="632"/>
      <c r="CN33" s="632"/>
      <c r="CO33" s="632"/>
      <c r="CP33" s="632"/>
      <c r="CQ33" s="633"/>
      <c r="CR33" s="634">
        <v>5778920</v>
      </c>
      <c r="CS33" s="647"/>
      <c r="CT33" s="647"/>
      <c r="CU33" s="647"/>
      <c r="CV33" s="647"/>
      <c r="CW33" s="647"/>
      <c r="CX33" s="647"/>
      <c r="CY33" s="648"/>
      <c r="CZ33" s="637">
        <v>47.4</v>
      </c>
      <c r="DA33" s="649"/>
      <c r="DB33" s="649"/>
      <c r="DC33" s="650"/>
      <c r="DD33" s="640">
        <v>4393256</v>
      </c>
      <c r="DE33" s="647"/>
      <c r="DF33" s="647"/>
      <c r="DG33" s="647"/>
      <c r="DH33" s="647"/>
      <c r="DI33" s="647"/>
      <c r="DJ33" s="647"/>
      <c r="DK33" s="648"/>
      <c r="DL33" s="640">
        <v>2529334</v>
      </c>
      <c r="DM33" s="647"/>
      <c r="DN33" s="647"/>
      <c r="DO33" s="647"/>
      <c r="DP33" s="647"/>
      <c r="DQ33" s="647"/>
      <c r="DR33" s="647"/>
      <c r="DS33" s="647"/>
      <c r="DT33" s="647"/>
      <c r="DU33" s="647"/>
      <c r="DV33" s="648"/>
      <c r="DW33" s="637">
        <v>40.4</v>
      </c>
      <c r="DX33" s="649"/>
      <c r="DY33" s="649"/>
      <c r="DZ33" s="649"/>
      <c r="EA33" s="649"/>
      <c r="EB33" s="649"/>
      <c r="EC33" s="661"/>
    </row>
    <row r="34" spans="2:133" ht="11.25" customHeight="1" x14ac:dyDescent="0.2">
      <c r="B34" s="631" t="s">
        <v>324</v>
      </c>
      <c r="C34" s="632"/>
      <c r="D34" s="632"/>
      <c r="E34" s="632"/>
      <c r="F34" s="632"/>
      <c r="G34" s="632"/>
      <c r="H34" s="632"/>
      <c r="I34" s="632"/>
      <c r="J34" s="632"/>
      <c r="K34" s="632"/>
      <c r="L34" s="632"/>
      <c r="M34" s="632"/>
      <c r="N34" s="632"/>
      <c r="O34" s="632"/>
      <c r="P34" s="632"/>
      <c r="Q34" s="633"/>
      <c r="R34" s="634">
        <v>212220</v>
      </c>
      <c r="S34" s="635"/>
      <c r="T34" s="635"/>
      <c r="U34" s="635"/>
      <c r="V34" s="635"/>
      <c r="W34" s="635"/>
      <c r="X34" s="635"/>
      <c r="Y34" s="636"/>
      <c r="Z34" s="672">
        <v>1.7</v>
      </c>
      <c r="AA34" s="672"/>
      <c r="AB34" s="672"/>
      <c r="AC34" s="672"/>
      <c r="AD34" s="673" t="s">
        <v>130</v>
      </c>
      <c r="AE34" s="673"/>
      <c r="AF34" s="673"/>
      <c r="AG34" s="673"/>
      <c r="AH34" s="673"/>
      <c r="AI34" s="673"/>
      <c r="AJ34" s="673"/>
      <c r="AK34" s="673"/>
      <c r="AL34" s="637" t="s">
        <v>130</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325</v>
      </c>
      <c r="CE34" s="632"/>
      <c r="CF34" s="632"/>
      <c r="CG34" s="632"/>
      <c r="CH34" s="632"/>
      <c r="CI34" s="632"/>
      <c r="CJ34" s="632"/>
      <c r="CK34" s="632"/>
      <c r="CL34" s="632"/>
      <c r="CM34" s="632"/>
      <c r="CN34" s="632"/>
      <c r="CO34" s="632"/>
      <c r="CP34" s="632"/>
      <c r="CQ34" s="633"/>
      <c r="CR34" s="634">
        <v>1188638</v>
      </c>
      <c r="CS34" s="635"/>
      <c r="CT34" s="635"/>
      <c r="CU34" s="635"/>
      <c r="CV34" s="635"/>
      <c r="CW34" s="635"/>
      <c r="CX34" s="635"/>
      <c r="CY34" s="636"/>
      <c r="CZ34" s="637">
        <v>9.6999999999999993</v>
      </c>
      <c r="DA34" s="649"/>
      <c r="DB34" s="649"/>
      <c r="DC34" s="650"/>
      <c r="DD34" s="640">
        <v>879108</v>
      </c>
      <c r="DE34" s="635"/>
      <c r="DF34" s="635"/>
      <c r="DG34" s="635"/>
      <c r="DH34" s="635"/>
      <c r="DI34" s="635"/>
      <c r="DJ34" s="635"/>
      <c r="DK34" s="636"/>
      <c r="DL34" s="640">
        <v>651382</v>
      </c>
      <c r="DM34" s="635"/>
      <c r="DN34" s="635"/>
      <c r="DO34" s="635"/>
      <c r="DP34" s="635"/>
      <c r="DQ34" s="635"/>
      <c r="DR34" s="635"/>
      <c r="DS34" s="635"/>
      <c r="DT34" s="635"/>
      <c r="DU34" s="635"/>
      <c r="DV34" s="636"/>
      <c r="DW34" s="637">
        <v>10.4</v>
      </c>
      <c r="DX34" s="649"/>
      <c r="DY34" s="649"/>
      <c r="DZ34" s="649"/>
      <c r="EA34" s="649"/>
      <c r="EB34" s="649"/>
      <c r="EC34" s="661"/>
    </row>
    <row r="35" spans="2:133" ht="11.25" customHeight="1" x14ac:dyDescent="0.2">
      <c r="B35" s="631" t="s">
        <v>326</v>
      </c>
      <c r="C35" s="632"/>
      <c r="D35" s="632"/>
      <c r="E35" s="632"/>
      <c r="F35" s="632"/>
      <c r="G35" s="632"/>
      <c r="H35" s="632"/>
      <c r="I35" s="632"/>
      <c r="J35" s="632"/>
      <c r="K35" s="632"/>
      <c r="L35" s="632"/>
      <c r="M35" s="632"/>
      <c r="N35" s="632"/>
      <c r="O35" s="632"/>
      <c r="P35" s="632"/>
      <c r="Q35" s="633"/>
      <c r="R35" s="634">
        <v>615906</v>
      </c>
      <c r="S35" s="635"/>
      <c r="T35" s="635"/>
      <c r="U35" s="635"/>
      <c r="V35" s="635"/>
      <c r="W35" s="635"/>
      <c r="X35" s="635"/>
      <c r="Y35" s="636"/>
      <c r="Z35" s="672">
        <v>4.8</v>
      </c>
      <c r="AA35" s="672"/>
      <c r="AB35" s="672"/>
      <c r="AC35" s="672"/>
      <c r="AD35" s="673" t="s">
        <v>130</v>
      </c>
      <c r="AE35" s="673"/>
      <c r="AF35" s="673"/>
      <c r="AG35" s="673"/>
      <c r="AH35" s="673"/>
      <c r="AI35" s="673"/>
      <c r="AJ35" s="673"/>
      <c r="AK35" s="673"/>
      <c r="AL35" s="637" t="s">
        <v>130</v>
      </c>
      <c r="AM35" s="638"/>
      <c r="AN35" s="638"/>
      <c r="AO35" s="674"/>
      <c r="AP35" s="218"/>
      <c r="AQ35" s="686" t="s">
        <v>327</v>
      </c>
      <c r="AR35" s="687"/>
      <c r="AS35" s="687"/>
      <c r="AT35" s="687"/>
      <c r="AU35" s="687"/>
      <c r="AV35" s="687"/>
      <c r="AW35" s="687"/>
      <c r="AX35" s="687"/>
      <c r="AY35" s="687"/>
      <c r="AZ35" s="687"/>
      <c r="BA35" s="687"/>
      <c r="BB35" s="687"/>
      <c r="BC35" s="687"/>
      <c r="BD35" s="687"/>
      <c r="BE35" s="687"/>
      <c r="BF35" s="688"/>
      <c r="BG35" s="686" t="s">
        <v>328</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329</v>
      </c>
      <c r="CE35" s="632"/>
      <c r="CF35" s="632"/>
      <c r="CG35" s="632"/>
      <c r="CH35" s="632"/>
      <c r="CI35" s="632"/>
      <c r="CJ35" s="632"/>
      <c r="CK35" s="632"/>
      <c r="CL35" s="632"/>
      <c r="CM35" s="632"/>
      <c r="CN35" s="632"/>
      <c r="CO35" s="632"/>
      <c r="CP35" s="632"/>
      <c r="CQ35" s="633"/>
      <c r="CR35" s="634">
        <v>163775</v>
      </c>
      <c r="CS35" s="647"/>
      <c r="CT35" s="647"/>
      <c r="CU35" s="647"/>
      <c r="CV35" s="647"/>
      <c r="CW35" s="647"/>
      <c r="CX35" s="647"/>
      <c r="CY35" s="648"/>
      <c r="CZ35" s="637">
        <v>1.3</v>
      </c>
      <c r="DA35" s="649"/>
      <c r="DB35" s="649"/>
      <c r="DC35" s="650"/>
      <c r="DD35" s="640">
        <v>97723</v>
      </c>
      <c r="DE35" s="647"/>
      <c r="DF35" s="647"/>
      <c r="DG35" s="647"/>
      <c r="DH35" s="647"/>
      <c r="DI35" s="647"/>
      <c r="DJ35" s="647"/>
      <c r="DK35" s="648"/>
      <c r="DL35" s="640">
        <v>97314</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2">
      <c r="B36" s="631" t="s">
        <v>330</v>
      </c>
      <c r="C36" s="632"/>
      <c r="D36" s="632"/>
      <c r="E36" s="632"/>
      <c r="F36" s="632"/>
      <c r="G36" s="632"/>
      <c r="H36" s="632"/>
      <c r="I36" s="632"/>
      <c r="J36" s="632"/>
      <c r="K36" s="632"/>
      <c r="L36" s="632"/>
      <c r="M36" s="632"/>
      <c r="N36" s="632"/>
      <c r="O36" s="632"/>
      <c r="P36" s="632"/>
      <c r="Q36" s="633"/>
      <c r="R36" s="634">
        <v>255963</v>
      </c>
      <c r="S36" s="635"/>
      <c r="T36" s="635"/>
      <c r="U36" s="635"/>
      <c r="V36" s="635"/>
      <c r="W36" s="635"/>
      <c r="X36" s="635"/>
      <c r="Y36" s="636"/>
      <c r="Z36" s="672">
        <v>2</v>
      </c>
      <c r="AA36" s="672"/>
      <c r="AB36" s="672"/>
      <c r="AC36" s="672"/>
      <c r="AD36" s="673" t="s">
        <v>130</v>
      </c>
      <c r="AE36" s="673"/>
      <c r="AF36" s="673"/>
      <c r="AG36" s="673"/>
      <c r="AH36" s="673"/>
      <c r="AI36" s="673"/>
      <c r="AJ36" s="673"/>
      <c r="AK36" s="673"/>
      <c r="AL36" s="637" t="s">
        <v>255</v>
      </c>
      <c r="AM36" s="638"/>
      <c r="AN36" s="638"/>
      <c r="AO36" s="674"/>
      <c r="AP36" s="218"/>
      <c r="AQ36" s="683" t="s">
        <v>331</v>
      </c>
      <c r="AR36" s="684"/>
      <c r="AS36" s="684"/>
      <c r="AT36" s="684"/>
      <c r="AU36" s="684"/>
      <c r="AV36" s="684"/>
      <c r="AW36" s="684"/>
      <c r="AX36" s="684"/>
      <c r="AY36" s="685"/>
      <c r="AZ36" s="689">
        <v>1080984</v>
      </c>
      <c r="BA36" s="690"/>
      <c r="BB36" s="690"/>
      <c r="BC36" s="690"/>
      <c r="BD36" s="690"/>
      <c r="BE36" s="690"/>
      <c r="BF36" s="691"/>
      <c r="BG36" s="692" t="s">
        <v>332</v>
      </c>
      <c r="BH36" s="693"/>
      <c r="BI36" s="693"/>
      <c r="BJ36" s="693"/>
      <c r="BK36" s="693"/>
      <c r="BL36" s="693"/>
      <c r="BM36" s="693"/>
      <c r="BN36" s="693"/>
      <c r="BO36" s="693"/>
      <c r="BP36" s="693"/>
      <c r="BQ36" s="693"/>
      <c r="BR36" s="693"/>
      <c r="BS36" s="693"/>
      <c r="BT36" s="693"/>
      <c r="BU36" s="694"/>
      <c r="BV36" s="689">
        <v>26350</v>
      </c>
      <c r="BW36" s="690"/>
      <c r="BX36" s="690"/>
      <c r="BY36" s="690"/>
      <c r="BZ36" s="690"/>
      <c r="CA36" s="690"/>
      <c r="CB36" s="691"/>
      <c r="CD36" s="631" t="s">
        <v>333</v>
      </c>
      <c r="CE36" s="632"/>
      <c r="CF36" s="632"/>
      <c r="CG36" s="632"/>
      <c r="CH36" s="632"/>
      <c r="CI36" s="632"/>
      <c r="CJ36" s="632"/>
      <c r="CK36" s="632"/>
      <c r="CL36" s="632"/>
      <c r="CM36" s="632"/>
      <c r="CN36" s="632"/>
      <c r="CO36" s="632"/>
      <c r="CP36" s="632"/>
      <c r="CQ36" s="633"/>
      <c r="CR36" s="634">
        <v>1917669</v>
      </c>
      <c r="CS36" s="635"/>
      <c r="CT36" s="635"/>
      <c r="CU36" s="635"/>
      <c r="CV36" s="635"/>
      <c r="CW36" s="635"/>
      <c r="CX36" s="635"/>
      <c r="CY36" s="636"/>
      <c r="CZ36" s="637">
        <v>15.7</v>
      </c>
      <c r="DA36" s="649"/>
      <c r="DB36" s="649"/>
      <c r="DC36" s="650"/>
      <c r="DD36" s="640">
        <v>1481514</v>
      </c>
      <c r="DE36" s="635"/>
      <c r="DF36" s="635"/>
      <c r="DG36" s="635"/>
      <c r="DH36" s="635"/>
      <c r="DI36" s="635"/>
      <c r="DJ36" s="635"/>
      <c r="DK36" s="636"/>
      <c r="DL36" s="640">
        <v>1004743</v>
      </c>
      <c r="DM36" s="635"/>
      <c r="DN36" s="635"/>
      <c r="DO36" s="635"/>
      <c r="DP36" s="635"/>
      <c r="DQ36" s="635"/>
      <c r="DR36" s="635"/>
      <c r="DS36" s="635"/>
      <c r="DT36" s="635"/>
      <c r="DU36" s="635"/>
      <c r="DV36" s="636"/>
      <c r="DW36" s="637">
        <v>16.100000000000001</v>
      </c>
      <c r="DX36" s="649"/>
      <c r="DY36" s="649"/>
      <c r="DZ36" s="649"/>
      <c r="EA36" s="649"/>
      <c r="EB36" s="649"/>
      <c r="EC36" s="661"/>
    </row>
    <row r="37" spans="2:133" ht="11.25" customHeight="1" x14ac:dyDescent="0.2">
      <c r="B37" s="631" t="s">
        <v>334</v>
      </c>
      <c r="C37" s="632"/>
      <c r="D37" s="632"/>
      <c r="E37" s="632"/>
      <c r="F37" s="632"/>
      <c r="G37" s="632"/>
      <c r="H37" s="632"/>
      <c r="I37" s="632"/>
      <c r="J37" s="632"/>
      <c r="K37" s="632"/>
      <c r="L37" s="632"/>
      <c r="M37" s="632"/>
      <c r="N37" s="632"/>
      <c r="O37" s="632"/>
      <c r="P37" s="632"/>
      <c r="Q37" s="633"/>
      <c r="R37" s="634">
        <v>240715</v>
      </c>
      <c r="S37" s="635"/>
      <c r="T37" s="635"/>
      <c r="U37" s="635"/>
      <c r="V37" s="635"/>
      <c r="W37" s="635"/>
      <c r="X37" s="635"/>
      <c r="Y37" s="636"/>
      <c r="Z37" s="672">
        <v>1.9</v>
      </c>
      <c r="AA37" s="672"/>
      <c r="AB37" s="672"/>
      <c r="AC37" s="672"/>
      <c r="AD37" s="673">
        <v>21660</v>
      </c>
      <c r="AE37" s="673"/>
      <c r="AF37" s="673"/>
      <c r="AG37" s="673"/>
      <c r="AH37" s="673"/>
      <c r="AI37" s="673"/>
      <c r="AJ37" s="673"/>
      <c r="AK37" s="673"/>
      <c r="AL37" s="637">
        <v>0.3</v>
      </c>
      <c r="AM37" s="638"/>
      <c r="AN37" s="638"/>
      <c r="AO37" s="674"/>
      <c r="AQ37" s="667" t="s">
        <v>335</v>
      </c>
      <c r="AR37" s="668"/>
      <c r="AS37" s="668"/>
      <c r="AT37" s="668"/>
      <c r="AU37" s="668"/>
      <c r="AV37" s="668"/>
      <c r="AW37" s="668"/>
      <c r="AX37" s="668"/>
      <c r="AY37" s="669"/>
      <c r="AZ37" s="634">
        <v>70332</v>
      </c>
      <c r="BA37" s="635"/>
      <c r="BB37" s="635"/>
      <c r="BC37" s="635"/>
      <c r="BD37" s="647"/>
      <c r="BE37" s="647"/>
      <c r="BF37" s="670"/>
      <c r="BG37" s="631" t="s">
        <v>336</v>
      </c>
      <c r="BH37" s="632"/>
      <c r="BI37" s="632"/>
      <c r="BJ37" s="632"/>
      <c r="BK37" s="632"/>
      <c r="BL37" s="632"/>
      <c r="BM37" s="632"/>
      <c r="BN37" s="632"/>
      <c r="BO37" s="632"/>
      <c r="BP37" s="632"/>
      <c r="BQ37" s="632"/>
      <c r="BR37" s="632"/>
      <c r="BS37" s="632"/>
      <c r="BT37" s="632"/>
      <c r="BU37" s="633"/>
      <c r="BV37" s="634">
        <v>-9299</v>
      </c>
      <c r="BW37" s="635"/>
      <c r="BX37" s="635"/>
      <c r="BY37" s="635"/>
      <c r="BZ37" s="635"/>
      <c r="CA37" s="635"/>
      <c r="CB37" s="671"/>
      <c r="CD37" s="631" t="s">
        <v>337</v>
      </c>
      <c r="CE37" s="632"/>
      <c r="CF37" s="632"/>
      <c r="CG37" s="632"/>
      <c r="CH37" s="632"/>
      <c r="CI37" s="632"/>
      <c r="CJ37" s="632"/>
      <c r="CK37" s="632"/>
      <c r="CL37" s="632"/>
      <c r="CM37" s="632"/>
      <c r="CN37" s="632"/>
      <c r="CO37" s="632"/>
      <c r="CP37" s="632"/>
      <c r="CQ37" s="633"/>
      <c r="CR37" s="634">
        <v>723577</v>
      </c>
      <c r="CS37" s="647"/>
      <c r="CT37" s="647"/>
      <c r="CU37" s="647"/>
      <c r="CV37" s="647"/>
      <c r="CW37" s="647"/>
      <c r="CX37" s="647"/>
      <c r="CY37" s="648"/>
      <c r="CZ37" s="637">
        <v>5.9</v>
      </c>
      <c r="DA37" s="649"/>
      <c r="DB37" s="649"/>
      <c r="DC37" s="650"/>
      <c r="DD37" s="640">
        <v>698772</v>
      </c>
      <c r="DE37" s="647"/>
      <c r="DF37" s="647"/>
      <c r="DG37" s="647"/>
      <c r="DH37" s="647"/>
      <c r="DI37" s="647"/>
      <c r="DJ37" s="647"/>
      <c r="DK37" s="648"/>
      <c r="DL37" s="640">
        <v>698772</v>
      </c>
      <c r="DM37" s="647"/>
      <c r="DN37" s="647"/>
      <c r="DO37" s="647"/>
      <c r="DP37" s="647"/>
      <c r="DQ37" s="647"/>
      <c r="DR37" s="647"/>
      <c r="DS37" s="647"/>
      <c r="DT37" s="647"/>
      <c r="DU37" s="647"/>
      <c r="DV37" s="648"/>
      <c r="DW37" s="637">
        <v>11.2</v>
      </c>
      <c r="DX37" s="649"/>
      <c r="DY37" s="649"/>
      <c r="DZ37" s="649"/>
      <c r="EA37" s="649"/>
      <c r="EB37" s="649"/>
      <c r="EC37" s="661"/>
    </row>
    <row r="38" spans="2:133" ht="11.25" customHeight="1" x14ac:dyDescent="0.2">
      <c r="B38" s="631" t="s">
        <v>338</v>
      </c>
      <c r="C38" s="632"/>
      <c r="D38" s="632"/>
      <c r="E38" s="632"/>
      <c r="F38" s="632"/>
      <c r="G38" s="632"/>
      <c r="H38" s="632"/>
      <c r="I38" s="632"/>
      <c r="J38" s="632"/>
      <c r="K38" s="632"/>
      <c r="L38" s="632"/>
      <c r="M38" s="632"/>
      <c r="N38" s="632"/>
      <c r="O38" s="632"/>
      <c r="P38" s="632"/>
      <c r="Q38" s="633"/>
      <c r="R38" s="634">
        <v>604510</v>
      </c>
      <c r="S38" s="635"/>
      <c r="T38" s="635"/>
      <c r="U38" s="635"/>
      <c r="V38" s="635"/>
      <c r="W38" s="635"/>
      <c r="X38" s="635"/>
      <c r="Y38" s="636"/>
      <c r="Z38" s="672">
        <v>4.8</v>
      </c>
      <c r="AA38" s="672"/>
      <c r="AB38" s="672"/>
      <c r="AC38" s="672"/>
      <c r="AD38" s="673" t="s">
        <v>130</v>
      </c>
      <c r="AE38" s="673"/>
      <c r="AF38" s="673"/>
      <c r="AG38" s="673"/>
      <c r="AH38" s="673"/>
      <c r="AI38" s="673"/>
      <c r="AJ38" s="673"/>
      <c r="AK38" s="673"/>
      <c r="AL38" s="637" t="s">
        <v>130</v>
      </c>
      <c r="AM38" s="638"/>
      <c r="AN38" s="638"/>
      <c r="AO38" s="674"/>
      <c r="AQ38" s="667" t="s">
        <v>339</v>
      </c>
      <c r="AR38" s="668"/>
      <c r="AS38" s="668"/>
      <c r="AT38" s="668"/>
      <c r="AU38" s="668"/>
      <c r="AV38" s="668"/>
      <c r="AW38" s="668"/>
      <c r="AX38" s="668"/>
      <c r="AY38" s="669"/>
      <c r="AZ38" s="634">
        <v>42296</v>
      </c>
      <c r="BA38" s="635"/>
      <c r="BB38" s="635"/>
      <c r="BC38" s="635"/>
      <c r="BD38" s="647"/>
      <c r="BE38" s="647"/>
      <c r="BF38" s="670"/>
      <c r="BG38" s="631" t="s">
        <v>340</v>
      </c>
      <c r="BH38" s="632"/>
      <c r="BI38" s="632"/>
      <c r="BJ38" s="632"/>
      <c r="BK38" s="632"/>
      <c r="BL38" s="632"/>
      <c r="BM38" s="632"/>
      <c r="BN38" s="632"/>
      <c r="BO38" s="632"/>
      <c r="BP38" s="632"/>
      <c r="BQ38" s="632"/>
      <c r="BR38" s="632"/>
      <c r="BS38" s="632"/>
      <c r="BT38" s="632"/>
      <c r="BU38" s="633"/>
      <c r="BV38" s="634">
        <v>2705</v>
      </c>
      <c r="BW38" s="635"/>
      <c r="BX38" s="635"/>
      <c r="BY38" s="635"/>
      <c r="BZ38" s="635"/>
      <c r="CA38" s="635"/>
      <c r="CB38" s="671"/>
      <c r="CD38" s="631" t="s">
        <v>341</v>
      </c>
      <c r="CE38" s="632"/>
      <c r="CF38" s="632"/>
      <c r="CG38" s="632"/>
      <c r="CH38" s="632"/>
      <c r="CI38" s="632"/>
      <c r="CJ38" s="632"/>
      <c r="CK38" s="632"/>
      <c r="CL38" s="632"/>
      <c r="CM38" s="632"/>
      <c r="CN38" s="632"/>
      <c r="CO38" s="632"/>
      <c r="CP38" s="632"/>
      <c r="CQ38" s="633"/>
      <c r="CR38" s="634">
        <v>968356</v>
      </c>
      <c r="CS38" s="635"/>
      <c r="CT38" s="635"/>
      <c r="CU38" s="635"/>
      <c r="CV38" s="635"/>
      <c r="CW38" s="635"/>
      <c r="CX38" s="635"/>
      <c r="CY38" s="636"/>
      <c r="CZ38" s="637">
        <v>7.9</v>
      </c>
      <c r="DA38" s="649"/>
      <c r="DB38" s="649"/>
      <c r="DC38" s="650"/>
      <c r="DD38" s="640">
        <v>774986</v>
      </c>
      <c r="DE38" s="635"/>
      <c r="DF38" s="635"/>
      <c r="DG38" s="635"/>
      <c r="DH38" s="635"/>
      <c r="DI38" s="635"/>
      <c r="DJ38" s="635"/>
      <c r="DK38" s="636"/>
      <c r="DL38" s="640">
        <v>737097</v>
      </c>
      <c r="DM38" s="635"/>
      <c r="DN38" s="635"/>
      <c r="DO38" s="635"/>
      <c r="DP38" s="635"/>
      <c r="DQ38" s="635"/>
      <c r="DR38" s="635"/>
      <c r="DS38" s="635"/>
      <c r="DT38" s="635"/>
      <c r="DU38" s="635"/>
      <c r="DV38" s="636"/>
      <c r="DW38" s="637">
        <v>11.8</v>
      </c>
      <c r="DX38" s="649"/>
      <c r="DY38" s="649"/>
      <c r="DZ38" s="649"/>
      <c r="EA38" s="649"/>
      <c r="EB38" s="649"/>
      <c r="EC38" s="661"/>
    </row>
    <row r="39" spans="2:133" ht="11.25" customHeight="1" x14ac:dyDescent="0.2">
      <c r="B39" s="631" t="s">
        <v>342</v>
      </c>
      <c r="C39" s="632"/>
      <c r="D39" s="632"/>
      <c r="E39" s="632"/>
      <c r="F39" s="632"/>
      <c r="G39" s="632"/>
      <c r="H39" s="632"/>
      <c r="I39" s="632"/>
      <c r="J39" s="632"/>
      <c r="K39" s="632"/>
      <c r="L39" s="632"/>
      <c r="M39" s="632"/>
      <c r="N39" s="632"/>
      <c r="O39" s="632"/>
      <c r="P39" s="632"/>
      <c r="Q39" s="633"/>
      <c r="R39" s="634" t="s">
        <v>130</v>
      </c>
      <c r="S39" s="635"/>
      <c r="T39" s="635"/>
      <c r="U39" s="635"/>
      <c r="V39" s="635"/>
      <c r="W39" s="635"/>
      <c r="X39" s="635"/>
      <c r="Y39" s="636"/>
      <c r="Z39" s="672" t="s">
        <v>130</v>
      </c>
      <c r="AA39" s="672"/>
      <c r="AB39" s="672"/>
      <c r="AC39" s="672"/>
      <c r="AD39" s="673" t="s">
        <v>130</v>
      </c>
      <c r="AE39" s="673"/>
      <c r="AF39" s="673"/>
      <c r="AG39" s="673"/>
      <c r="AH39" s="673"/>
      <c r="AI39" s="673"/>
      <c r="AJ39" s="673"/>
      <c r="AK39" s="673"/>
      <c r="AL39" s="637" t="s">
        <v>130</v>
      </c>
      <c r="AM39" s="638"/>
      <c r="AN39" s="638"/>
      <c r="AO39" s="674"/>
      <c r="AQ39" s="667" t="s">
        <v>343</v>
      </c>
      <c r="AR39" s="668"/>
      <c r="AS39" s="668"/>
      <c r="AT39" s="668"/>
      <c r="AU39" s="668"/>
      <c r="AV39" s="668"/>
      <c r="AW39" s="668"/>
      <c r="AX39" s="668"/>
      <c r="AY39" s="669"/>
      <c r="AZ39" s="634" t="s">
        <v>130</v>
      </c>
      <c r="BA39" s="635"/>
      <c r="BB39" s="635"/>
      <c r="BC39" s="635"/>
      <c r="BD39" s="647"/>
      <c r="BE39" s="647"/>
      <c r="BF39" s="670"/>
      <c r="BG39" s="631" t="s">
        <v>344</v>
      </c>
      <c r="BH39" s="632"/>
      <c r="BI39" s="632"/>
      <c r="BJ39" s="632"/>
      <c r="BK39" s="632"/>
      <c r="BL39" s="632"/>
      <c r="BM39" s="632"/>
      <c r="BN39" s="632"/>
      <c r="BO39" s="632"/>
      <c r="BP39" s="632"/>
      <c r="BQ39" s="632"/>
      <c r="BR39" s="632"/>
      <c r="BS39" s="632"/>
      <c r="BT39" s="632"/>
      <c r="BU39" s="633"/>
      <c r="BV39" s="634">
        <v>4057</v>
      </c>
      <c r="BW39" s="635"/>
      <c r="BX39" s="635"/>
      <c r="BY39" s="635"/>
      <c r="BZ39" s="635"/>
      <c r="CA39" s="635"/>
      <c r="CB39" s="671"/>
      <c r="CD39" s="631" t="s">
        <v>345</v>
      </c>
      <c r="CE39" s="632"/>
      <c r="CF39" s="632"/>
      <c r="CG39" s="632"/>
      <c r="CH39" s="632"/>
      <c r="CI39" s="632"/>
      <c r="CJ39" s="632"/>
      <c r="CK39" s="632"/>
      <c r="CL39" s="632"/>
      <c r="CM39" s="632"/>
      <c r="CN39" s="632"/>
      <c r="CO39" s="632"/>
      <c r="CP39" s="632"/>
      <c r="CQ39" s="633"/>
      <c r="CR39" s="634">
        <v>1392294</v>
      </c>
      <c r="CS39" s="647"/>
      <c r="CT39" s="647"/>
      <c r="CU39" s="647"/>
      <c r="CV39" s="647"/>
      <c r="CW39" s="647"/>
      <c r="CX39" s="647"/>
      <c r="CY39" s="648"/>
      <c r="CZ39" s="637">
        <v>11.4</v>
      </c>
      <c r="DA39" s="649"/>
      <c r="DB39" s="649"/>
      <c r="DC39" s="650"/>
      <c r="DD39" s="640">
        <v>1121127</v>
      </c>
      <c r="DE39" s="647"/>
      <c r="DF39" s="647"/>
      <c r="DG39" s="647"/>
      <c r="DH39" s="647"/>
      <c r="DI39" s="647"/>
      <c r="DJ39" s="647"/>
      <c r="DK39" s="648"/>
      <c r="DL39" s="640" t="s">
        <v>130</v>
      </c>
      <c r="DM39" s="647"/>
      <c r="DN39" s="647"/>
      <c r="DO39" s="647"/>
      <c r="DP39" s="647"/>
      <c r="DQ39" s="647"/>
      <c r="DR39" s="647"/>
      <c r="DS39" s="647"/>
      <c r="DT39" s="647"/>
      <c r="DU39" s="647"/>
      <c r="DV39" s="648"/>
      <c r="DW39" s="637" t="s">
        <v>130</v>
      </c>
      <c r="DX39" s="649"/>
      <c r="DY39" s="649"/>
      <c r="DZ39" s="649"/>
      <c r="EA39" s="649"/>
      <c r="EB39" s="649"/>
      <c r="EC39" s="661"/>
    </row>
    <row r="40" spans="2:133" ht="11.25" customHeight="1" x14ac:dyDescent="0.2">
      <c r="B40" s="631" t="s">
        <v>346</v>
      </c>
      <c r="C40" s="632"/>
      <c r="D40" s="632"/>
      <c r="E40" s="632"/>
      <c r="F40" s="632"/>
      <c r="G40" s="632"/>
      <c r="H40" s="632"/>
      <c r="I40" s="632"/>
      <c r="J40" s="632"/>
      <c r="K40" s="632"/>
      <c r="L40" s="632"/>
      <c r="M40" s="632"/>
      <c r="N40" s="632"/>
      <c r="O40" s="632"/>
      <c r="P40" s="632"/>
      <c r="Q40" s="633"/>
      <c r="R40" s="634">
        <v>61310</v>
      </c>
      <c r="S40" s="635"/>
      <c r="T40" s="635"/>
      <c r="U40" s="635"/>
      <c r="V40" s="635"/>
      <c r="W40" s="635"/>
      <c r="X40" s="635"/>
      <c r="Y40" s="636"/>
      <c r="Z40" s="672">
        <v>0.5</v>
      </c>
      <c r="AA40" s="672"/>
      <c r="AB40" s="672"/>
      <c r="AC40" s="672"/>
      <c r="AD40" s="673" t="s">
        <v>130</v>
      </c>
      <c r="AE40" s="673"/>
      <c r="AF40" s="673"/>
      <c r="AG40" s="673"/>
      <c r="AH40" s="673"/>
      <c r="AI40" s="673"/>
      <c r="AJ40" s="673"/>
      <c r="AK40" s="673"/>
      <c r="AL40" s="637" t="s">
        <v>182</v>
      </c>
      <c r="AM40" s="638"/>
      <c r="AN40" s="638"/>
      <c r="AO40" s="674"/>
      <c r="AQ40" s="667" t="s">
        <v>347</v>
      </c>
      <c r="AR40" s="668"/>
      <c r="AS40" s="668"/>
      <c r="AT40" s="668"/>
      <c r="AU40" s="668"/>
      <c r="AV40" s="668"/>
      <c r="AW40" s="668"/>
      <c r="AX40" s="668"/>
      <c r="AY40" s="669"/>
      <c r="AZ40" s="634" t="s">
        <v>255</v>
      </c>
      <c r="BA40" s="635"/>
      <c r="BB40" s="635"/>
      <c r="BC40" s="635"/>
      <c r="BD40" s="647"/>
      <c r="BE40" s="647"/>
      <c r="BF40" s="670"/>
      <c r="BG40" s="675" t="s">
        <v>348</v>
      </c>
      <c r="BH40" s="676"/>
      <c r="BI40" s="676"/>
      <c r="BJ40" s="676"/>
      <c r="BK40" s="676"/>
      <c r="BL40" s="214"/>
      <c r="BM40" s="632" t="s">
        <v>349</v>
      </c>
      <c r="BN40" s="632"/>
      <c r="BO40" s="632"/>
      <c r="BP40" s="632"/>
      <c r="BQ40" s="632"/>
      <c r="BR40" s="632"/>
      <c r="BS40" s="632"/>
      <c r="BT40" s="632"/>
      <c r="BU40" s="633"/>
      <c r="BV40" s="634">
        <v>83</v>
      </c>
      <c r="BW40" s="635"/>
      <c r="BX40" s="635"/>
      <c r="BY40" s="635"/>
      <c r="BZ40" s="635"/>
      <c r="CA40" s="635"/>
      <c r="CB40" s="671"/>
      <c r="CD40" s="631" t="s">
        <v>350</v>
      </c>
      <c r="CE40" s="632"/>
      <c r="CF40" s="632"/>
      <c r="CG40" s="632"/>
      <c r="CH40" s="632"/>
      <c r="CI40" s="632"/>
      <c r="CJ40" s="632"/>
      <c r="CK40" s="632"/>
      <c r="CL40" s="632"/>
      <c r="CM40" s="632"/>
      <c r="CN40" s="632"/>
      <c r="CO40" s="632"/>
      <c r="CP40" s="632"/>
      <c r="CQ40" s="633"/>
      <c r="CR40" s="634">
        <v>148188</v>
      </c>
      <c r="CS40" s="635"/>
      <c r="CT40" s="635"/>
      <c r="CU40" s="635"/>
      <c r="CV40" s="635"/>
      <c r="CW40" s="635"/>
      <c r="CX40" s="635"/>
      <c r="CY40" s="636"/>
      <c r="CZ40" s="637">
        <v>1.2</v>
      </c>
      <c r="DA40" s="649"/>
      <c r="DB40" s="649"/>
      <c r="DC40" s="650"/>
      <c r="DD40" s="640">
        <v>38798</v>
      </c>
      <c r="DE40" s="635"/>
      <c r="DF40" s="635"/>
      <c r="DG40" s="635"/>
      <c r="DH40" s="635"/>
      <c r="DI40" s="635"/>
      <c r="DJ40" s="635"/>
      <c r="DK40" s="636"/>
      <c r="DL40" s="640">
        <v>38798</v>
      </c>
      <c r="DM40" s="635"/>
      <c r="DN40" s="635"/>
      <c r="DO40" s="635"/>
      <c r="DP40" s="635"/>
      <c r="DQ40" s="635"/>
      <c r="DR40" s="635"/>
      <c r="DS40" s="635"/>
      <c r="DT40" s="635"/>
      <c r="DU40" s="635"/>
      <c r="DV40" s="636"/>
      <c r="DW40" s="637">
        <v>0.6</v>
      </c>
      <c r="DX40" s="649"/>
      <c r="DY40" s="649"/>
      <c r="DZ40" s="649"/>
      <c r="EA40" s="649"/>
      <c r="EB40" s="649"/>
      <c r="EC40" s="661"/>
    </row>
    <row r="41" spans="2:133" ht="11.25" customHeight="1" x14ac:dyDescent="0.2">
      <c r="B41" s="615" t="s">
        <v>351</v>
      </c>
      <c r="C41" s="616"/>
      <c r="D41" s="616"/>
      <c r="E41" s="616"/>
      <c r="F41" s="616"/>
      <c r="G41" s="616"/>
      <c r="H41" s="616"/>
      <c r="I41" s="616"/>
      <c r="J41" s="616"/>
      <c r="K41" s="616"/>
      <c r="L41" s="616"/>
      <c r="M41" s="616"/>
      <c r="N41" s="616"/>
      <c r="O41" s="616"/>
      <c r="P41" s="616"/>
      <c r="Q41" s="617"/>
      <c r="R41" s="618">
        <v>12721912</v>
      </c>
      <c r="S41" s="659"/>
      <c r="T41" s="659"/>
      <c r="U41" s="659"/>
      <c r="V41" s="659"/>
      <c r="W41" s="659"/>
      <c r="X41" s="659"/>
      <c r="Y41" s="662"/>
      <c r="Z41" s="663">
        <v>100</v>
      </c>
      <c r="AA41" s="663"/>
      <c r="AB41" s="663"/>
      <c r="AC41" s="663"/>
      <c r="AD41" s="664">
        <v>6196668</v>
      </c>
      <c r="AE41" s="664"/>
      <c r="AF41" s="664"/>
      <c r="AG41" s="664"/>
      <c r="AH41" s="664"/>
      <c r="AI41" s="664"/>
      <c r="AJ41" s="664"/>
      <c r="AK41" s="664"/>
      <c r="AL41" s="621">
        <v>100</v>
      </c>
      <c r="AM41" s="665"/>
      <c r="AN41" s="665"/>
      <c r="AO41" s="666"/>
      <c r="AQ41" s="667" t="s">
        <v>352</v>
      </c>
      <c r="AR41" s="668"/>
      <c r="AS41" s="668"/>
      <c r="AT41" s="668"/>
      <c r="AU41" s="668"/>
      <c r="AV41" s="668"/>
      <c r="AW41" s="668"/>
      <c r="AX41" s="668"/>
      <c r="AY41" s="669"/>
      <c r="AZ41" s="634">
        <v>236226</v>
      </c>
      <c r="BA41" s="635"/>
      <c r="BB41" s="635"/>
      <c r="BC41" s="635"/>
      <c r="BD41" s="647"/>
      <c r="BE41" s="647"/>
      <c r="BF41" s="670"/>
      <c r="BG41" s="675"/>
      <c r="BH41" s="676"/>
      <c r="BI41" s="676"/>
      <c r="BJ41" s="676"/>
      <c r="BK41" s="676"/>
      <c r="BL41" s="214"/>
      <c r="BM41" s="632" t="s">
        <v>353</v>
      </c>
      <c r="BN41" s="632"/>
      <c r="BO41" s="632"/>
      <c r="BP41" s="632"/>
      <c r="BQ41" s="632"/>
      <c r="BR41" s="632"/>
      <c r="BS41" s="632"/>
      <c r="BT41" s="632"/>
      <c r="BU41" s="633"/>
      <c r="BV41" s="634" t="s">
        <v>182</v>
      </c>
      <c r="BW41" s="635"/>
      <c r="BX41" s="635"/>
      <c r="BY41" s="635"/>
      <c r="BZ41" s="635"/>
      <c r="CA41" s="635"/>
      <c r="CB41" s="671"/>
      <c r="CD41" s="631" t="s">
        <v>354</v>
      </c>
      <c r="CE41" s="632"/>
      <c r="CF41" s="632"/>
      <c r="CG41" s="632"/>
      <c r="CH41" s="632"/>
      <c r="CI41" s="632"/>
      <c r="CJ41" s="632"/>
      <c r="CK41" s="632"/>
      <c r="CL41" s="632"/>
      <c r="CM41" s="632"/>
      <c r="CN41" s="632"/>
      <c r="CO41" s="632"/>
      <c r="CP41" s="632"/>
      <c r="CQ41" s="633"/>
      <c r="CR41" s="634" t="s">
        <v>130</v>
      </c>
      <c r="CS41" s="647"/>
      <c r="CT41" s="647"/>
      <c r="CU41" s="647"/>
      <c r="CV41" s="647"/>
      <c r="CW41" s="647"/>
      <c r="CX41" s="647"/>
      <c r="CY41" s="648"/>
      <c r="CZ41" s="637" t="s">
        <v>130</v>
      </c>
      <c r="DA41" s="649"/>
      <c r="DB41" s="649"/>
      <c r="DC41" s="650"/>
      <c r="DD41" s="640" t="s">
        <v>255</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355</v>
      </c>
      <c r="AR42" s="680"/>
      <c r="AS42" s="680"/>
      <c r="AT42" s="680"/>
      <c r="AU42" s="680"/>
      <c r="AV42" s="680"/>
      <c r="AW42" s="680"/>
      <c r="AX42" s="680"/>
      <c r="AY42" s="681"/>
      <c r="AZ42" s="618">
        <v>732130</v>
      </c>
      <c r="BA42" s="659"/>
      <c r="BB42" s="659"/>
      <c r="BC42" s="659"/>
      <c r="BD42" s="619"/>
      <c r="BE42" s="619"/>
      <c r="BF42" s="682"/>
      <c r="BG42" s="677"/>
      <c r="BH42" s="678"/>
      <c r="BI42" s="678"/>
      <c r="BJ42" s="678"/>
      <c r="BK42" s="678"/>
      <c r="BL42" s="215"/>
      <c r="BM42" s="616" t="s">
        <v>356</v>
      </c>
      <c r="BN42" s="616"/>
      <c r="BO42" s="616"/>
      <c r="BP42" s="616"/>
      <c r="BQ42" s="616"/>
      <c r="BR42" s="616"/>
      <c r="BS42" s="616"/>
      <c r="BT42" s="616"/>
      <c r="BU42" s="617"/>
      <c r="BV42" s="618">
        <v>361</v>
      </c>
      <c r="BW42" s="659"/>
      <c r="BX42" s="659"/>
      <c r="BY42" s="659"/>
      <c r="BZ42" s="659"/>
      <c r="CA42" s="659"/>
      <c r="CB42" s="660"/>
      <c r="CD42" s="631" t="s">
        <v>357</v>
      </c>
      <c r="CE42" s="632"/>
      <c r="CF42" s="632"/>
      <c r="CG42" s="632"/>
      <c r="CH42" s="632"/>
      <c r="CI42" s="632"/>
      <c r="CJ42" s="632"/>
      <c r="CK42" s="632"/>
      <c r="CL42" s="632"/>
      <c r="CM42" s="632"/>
      <c r="CN42" s="632"/>
      <c r="CO42" s="632"/>
      <c r="CP42" s="632"/>
      <c r="CQ42" s="633"/>
      <c r="CR42" s="634">
        <v>1072712</v>
      </c>
      <c r="CS42" s="647"/>
      <c r="CT42" s="647"/>
      <c r="CU42" s="647"/>
      <c r="CV42" s="647"/>
      <c r="CW42" s="647"/>
      <c r="CX42" s="647"/>
      <c r="CY42" s="648"/>
      <c r="CZ42" s="637">
        <v>8.8000000000000007</v>
      </c>
      <c r="DA42" s="649"/>
      <c r="DB42" s="649"/>
      <c r="DC42" s="650"/>
      <c r="DD42" s="640">
        <v>342782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358</v>
      </c>
      <c r="CD43" s="631" t="s">
        <v>359</v>
      </c>
      <c r="CE43" s="632"/>
      <c r="CF43" s="632"/>
      <c r="CG43" s="632"/>
      <c r="CH43" s="632"/>
      <c r="CI43" s="632"/>
      <c r="CJ43" s="632"/>
      <c r="CK43" s="632"/>
      <c r="CL43" s="632"/>
      <c r="CM43" s="632"/>
      <c r="CN43" s="632"/>
      <c r="CO43" s="632"/>
      <c r="CP43" s="632"/>
      <c r="CQ43" s="633"/>
      <c r="CR43" s="634">
        <v>52637</v>
      </c>
      <c r="CS43" s="647"/>
      <c r="CT43" s="647"/>
      <c r="CU43" s="647"/>
      <c r="CV43" s="647"/>
      <c r="CW43" s="647"/>
      <c r="CX43" s="647"/>
      <c r="CY43" s="648"/>
      <c r="CZ43" s="637">
        <v>0.4</v>
      </c>
      <c r="DA43" s="649"/>
      <c r="DB43" s="649"/>
      <c r="DC43" s="650"/>
      <c r="DD43" s="640">
        <v>52637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361</v>
      </c>
      <c r="CG44" s="632"/>
      <c r="CH44" s="632"/>
      <c r="CI44" s="632"/>
      <c r="CJ44" s="632"/>
      <c r="CK44" s="632"/>
      <c r="CL44" s="632"/>
      <c r="CM44" s="632"/>
      <c r="CN44" s="632"/>
      <c r="CO44" s="632"/>
      <c r="CP44" s="632"/>
      <c r="CQ44" s="633"/>
      <c r="CR44" s="634">
        <v>1034399</v>
      </c>
      <c r="CS44" s="635"/>
      <c r="CT44" s="635"/>
      <c r="CU44" s="635"/>
      <c r="CV44" s="635"/>
      <c r="CW44" s="635"/>
      <c r="CX44" s="635"/>
      <c r="CY44" s="636"/>
      <c r="CZ44" s="637">
        <v>8.5</v>
      </c>
      <c r="DA44" s="638"/>
      <c r="DB44" s="638"/>
      <c r="DC44" s="639"/>
      <c r="DD44" s="640">
        <v>318976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363</v>
      </c>
      <c r="CG45" s="632"/>
      <c r="CH45" s="632"/>
      <c r="CI45" s="632"/>
      <c r="CJ45" s="632"/>
      <c r="CK45" s="632"/>
      <c r="CL45" s="632"/>
      <c r="CM45" s="632"/>
      <c r="CN45" s="632"/>
      <c r="CO45" s="632"/>
      <c r="CP45" s="632"/>
      <c r="CQ45" s="633"/>
      <c r="CR45" s="634">
        <v>414113</v>
      </c>
      <c r="CS45" s="647"/>
      <c r="CT45" s="647"/>
      <c r="CU45" s="647"/>
      <c r="CV45" s="647"/>
      <c r="CW45" s="647"/>
      <c r="CX45" s="647"/>
      <c r="CY45" s="648"/>
      <c r="CZ45" s="637">
        <v>3.4</v>
      </c>
      <c r="DA45" s="649"/>
      <c r="DB45" s="649"/>
      <c r="DC45" s="650"/>
      <c r="DD45" s="640">
        <v>17782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364</v>
      </c>
      <c r="CG46" s="632"/>
      <c r="CH46" s="632"/>
      <c r="CI46" s="632"/>
      <c r="CJ46" s="632"/>
      <c r="CK46" s="632"/>
      <c r="CL46" s="632"/>
      <c r="CM46" s="632"/>
      <c r="CN46" s="632"/>
      <c r="CO46" s="632"/>
      <c r="CP46" s="632"/>
      <c r="CQ46" s="633"/>
      <c r="CR46" s="634">
        <v>551375</v>
      </c>
      <c r="CS46" s="635"/>
      <c r="CT46" s="635"/>
      <c r="CU46" s="635"/>
      <c r="CV46" s="635"/>
      <c r="CW46" s="635"/>
      <c r="CX46" s="635"/>
      <c r="CY46" s="636"/>
      <c r="CZ46" s="637">
        <v>4.5</v>
      </c>
      <c r="DA46" s="638"/>
      <c r="DB46" s="638"/>
      <c r="DC46" s="639"/>
      <c r="DD46" s="640">
        <v>272551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365</v>
      </c>
      <c r="CG47" s="632"/>
      <c r="CH47" s="632"/>
      <c r="CI47" s="632"/>
      <c r="CJ47" s="632"/>
      <c r="CK47" s="632"/>
      <c r="CL47" s="632"/>
      <c r="CM47" s="632"/>
      <c r="CN47" s="632"/>
      <c r="CO47" s="632"/>
      <c r="CP47" s="632"/>
      <c r="CQ47" s="633"/>
      <c r="CR47" s="634">
        <v>38313</v>
      </c>
      <c r="CS47" s="647"/>
      <c r="CT47" s="647"/>
      <c r="CU47" s="647"/>
      <c r="CV47" s="647"/>
      <c r="CW47" s="647"/>
      <c r="CX47" s="647"/>
      <c r="CY47" s="648"/>
      <c r="CZ47" s="637">
        <v>0.3</v>
      </c>
      <c r="DA47" s="649"/>
      <c r="DB47" s="649"/>
      <c r="DC47" s="650"/>
      <c r="DD47" s="640">
        <v>23806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366</v>
      </c>
      <c r="CG48" s="632"/>
      <c r="CH48" s="632"/>
      <c r="CI48" s="632"/>
      <c r="CJ48" s="632"/>
      <c r="CK48" s="632"/>
      <c r="CL48" s="632"/>
      <c r="CM48" s="632"/>
      <c r="CN48" s="632"/>
      <c r="CO48" s="632"/>
      <c r="CP48" s="632"/>
      <c r="CQ48" s="633"/>
      <c r="CR48" s="634" t="s">
        <v>255</v>
      </c>
      <c r="CS48" s="635"/>
      <c r="CT48" s="635"/>
      <c r="CU48" s="635"/>
      <c r="CV48" s="635"/>
      <c r="CW48" s="635"/>
      <c r="CX48" s="635"/>
      <c r="CY48" s="636"/>
      <c r="CZ48" s="637" t="s">
        <v>182</v>
      </c>
      <c r="DA48" s="638"/>
      <c r="DB48" s="638"/>
      <c r="DC48" s="639"/>
      <c r="DD48" s="640" t="s">
        <v>130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367</v>
      </c>
      <c r="CE49" s="616"/>
      <c r="CF49" s="616"/>
      <c r="CG49" s="616"/>
      <c r="CH49" s="616"/>
      <c r="CI49" s="616"/>
      <c r="CJ49" s="616"/>
      <c r="CK49" s="616"/>
      <c r="CL49" s="616"/>
      <c r="CM49" s="616"/>
      <c r="CN49" s="616"/>
      <c r="CO49" s="616"/>
      <c r="CP49" s="616"/>
      <c r="CQ49" s="617"/>
      <c r="CR49" s="618">
        <v>12198617</v>
      </c>
      <c r="CS49" s="619"/>
      <c r="CT49" s="619"/>
      <c r="CU49" s="619"/>
      <c r="CV49" s="619"/>
      <c r="CW49" s="619"/>
      <c r="CX49" s="619"/>
      <c r="CY49" s="620"/>
      <c r="CZ49" s="621">
        <v>100</v>
      </c>
      <c r="DA49" s="622"/>
      <c r="DB49" s="622"/>
      <c r="DC49" s="623"/>
      <c r="DD49" s="624">
        <v>8191677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f0LKCWi9BpEMLKHEFAU2ACneg2RanC1VmWxNRaSGbQiRTEGwDwETF6Z5QbfjLjZz4w23rCfGPi6ZOUZ70sLHw==" saltValue="ZhL9/uMLskXMXOnGWsrs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368</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369</v>
      </c>
      <c r="DK2" s="1105"/>
      <c r="DL2" s="1105"/>
      <c r="DM2" s="1105"/>
      <c r="DN2" s="1105"/>
      <c r="DO2" s="1106"/>
      <c r="DP2" s="222"/>
      <c r="DQ2" s="1104" t="s">
        <v>370</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371</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373</v>
      </c>
      <c r="B5" s="1009"/>
      <c r="C5" s="1009"/>
      <c r="D5" s="1009"/>
      <c r="E5" s="1009"/>
      <c r="F5" s="1009"/>
      <c r="G5" s="1009"/>
      <c r="H5" s="1009"/>
      <c r="I5" s="1009"/>
      <c r="J5" s="1009"/>
      <c r="K5" s="1009"/>
      <c r="L5" s="1009"/>
      <c r="M5" s="1009"/>
      <c r="N5" s="1009"/>
      <c r="O5" s="1009"/>
      <c r="P5" s="1010"/>
      <c r="Q5" s="1014" t="s">
        <v>374</v>
      </c>
      <c r="R5" s="1015"/>
      <c r="S5" s="1015"/>
      <c r="T5" s="1015"/>
      <c r="U5" s="1016"/>
      <c r="V5" s="1014" t="s">
        <v>375</v>
      </c>
      <c r="W5" s="1015"/>
      <c r="X5" s="1015"/>
      <c r="Y5" s="1015"/>
      <c r="Z5" s="1016"/>
      <c r="AA5" s="1014" t="s">
        <v>376</v>
      </c>
      <c r="AB5" s="1015"/>
      <c r="AC5" s="1015"/>
      <c r="AD5" s="1015"/>
      <c r="AE5" s="1015"/>
      <c r="AF5" s="1107" t="s">
        <v>377</v>
      </c>
      <c r="AG5" s="1015"/>
      <c r="AH5" s="1015"/>
      <c r="AI5" s="1015"/>
      <c r="AJ5" s="1028"/>
      <c r="AK5" s="1015" t="s">
        <v>378</v>
      </c>
      <c r="AL5" s="1015"/>
      <c r="AM5" s="1015"/>
      <c r="AN5" s="1015"/>
      <c r="AO5" s="1016"/>
      <c r="AP5" s="1014" t="s">
        <v>379</v>
      </c>
      <c r="AQ5" s="1015"/>
      <c r="AR5" s="1015"/>
      <c r="AS5" s="1015"/>
      <c r="AT5" s="1016"/>
      <c r="AU5" s="1014" t="s">
        <v>380</v>
      </c>
      <c r="AV5" s="1015"/>
      <c r="AW5" s="1015"/>
      <c r="AX5" s="1015"/>
      <c r="AY5" s="1028"/>
      <c r="AZ5" s="226"/>
      <c r="BA5" s="226"/>
      <c r="BB5" s="226"/>
      <c r="BC5" s="226"/>
      <c r="BD5" s="226"/>
      <c r="BE5" s="227"/>
      <c r="BF5" s="227"/>
      <c r="BG5" s="227"/>
      <c r="BH5" s="227"/>
      <c r="BI5" s="227"/>
      <c r="BJ5" s="227"/>
      <c r="BK5" s="227"/>
      <c r="BL5" s="227"/>
      <c r="BM5" s="227"/>
      <c r="BN5" s="227"/>
      <c r="BO5" s="227"/>
      <c r="BP5" s="227"/>
      <c r="BQ5" s="1008" t="s">
        <v>381</v>
      </c>
      <c r="BR5" s="1009"/>
      <c r="BS5" s="1009"/>
      <c r="BT5" s="1009"/>
      <c r="BU5" s="1009"/>
      <c r="BV5" s="1009"/>
      <c r="BW5" s="1009"/>
      <c r="BX5" s="1009"/>
      <c r="BY5" s="1009"/>
      <c r="BZ5" s="1009"/>
      <c r="CA5" s="1009"/>
      <c r="CB5" s="1009"/>
      <c r="CC5" s="1009"/>
      <c r="CD5" s="1009"/>
      <c r="CE5" s="1009"/>
      <c r="CF5" s="1009"/>
      <c r="CG5" s="1010"/>
      <c r="CH5" s="1014" t="s">
        <v>382</v>
      </c>
      <c r="CI5" s="1015"/>
      <c r="CJ5" s="1015"/>
      <c r="CK5" s="1015"/>
      <c r="CL5" s="1016"/>
      <c r="CM5" s="1014" t="s">
        <v>383</v>
      </c>
      <c r="CN5" s="1015"/>
      <c r="CO5" s="1015"/>
      <c r="CP5" s="1015"/>
      <c r="CQ5" s="1016"/>
      <c r="CR5" s="1014" t="s">
        <v>384</v>
      </c>
      <c r="CS5" s="1015"/>
      <c r="CT5" s="1015"/>
      <c r="CU5" s="1015"/>
      <c r="CV5" s="1016"/>
      <c r="CW5" s="1014" t="s">
        <v>385</v>
      </c>
      <c r="CX5" s="1015"/>
      <c r="CY5" s="1015"/>
      <c r="CZ5" s="1015"/>
      <c r="DA5" s="1016"/>
      <c r="DB5" s="1014" t="s">
        <v>386</v>
      </c>
      <c r="DC5" s="1015"/>
      <c r="DD5" s="1015"/>
      <c r="DE5" s="1015"/>
      <c r="DF5" s="1016"/>
      <c r="DG5" s="1097" t="s">
        <v>387</v>
      </c>
      <c r="DH5" s="1098"/>
      <c r="DI5" s="1098"/>
      <c r="DJ5" s="1098"/>
      <c r="DK5" s="1099"/>
      <c r="DL5" s="1097" t="s">
        <v>388</v>
      </c>
      <c r="DM5" s="1098"/>
      <c r="DN5" s="1098"/>
      <c r="DO5" s="1098"/>
      <c r="DP5" s="1099"/>
      <c r="DQ5" s="1014" t="s">
        <v>389</v>
      </c>
      <c r="DR5" s="1015"/>
      <c r="DS5" s="1015"/>
      <c r="DT5" s="1015"/>
      <c r="DU5" s="1016"/>
      <c r="DV5" s="1014" t="s">
        <v>380</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390</v>
      </c>
      <c r="C7" s="1061"/>
      <c r="D7" s="1061"/>
      <c r="E7" s="1061"/>
      <c r="F7" s="1061"/>
      <c r="G7" s="1061"/>
      <c r="H7" s="1061"/>
      <c r="I7" s="1061"/>
      <c r="J7" s="1061"/>
      <c r="K7" s="1061"/>
      <c r="L7" s="1061"/>
      <c r="M7" s="1061"/>
      <c r="N7" s="1061"/>
      <c r="O7" s="1061"/>
      <c r="P7" s="1062"/>
      <c r="Q7" s="1115">
        <v>12732</v>
      </c>
      <c r="R7" s="1116"/>
      <c r="S7" s="1116"/>
      <c r="T7" s="1116"/>
      <c r="U7" s="1116"/>
      <c r="V7" s="1116">
        <v>12209</v>
      </c>
      <c r="W7" s="1116"/>
      <c r="X7" s="1116"/>
      <c r="Y7" s="1116"/>
      <c r="Z7" s="1116"/>
      <c r="AA7" s="1116">
        <v>523</v>
      </c>
      <c r="AB7" s="1116"/>
      <c r="AC7" s="1116"/>
      <c r="AD7" s="1116"/>
      <c r="AE7" s="1117"/>
      <c r="AF7" s="1118">
        <v>501</v>
      </c>
      <c r="AG7" s="1119"/>
      <c r="AH7" s="1119"/>
      <c r="AI7" s="1119"/>
      <c r="AJ7" s="1120"/>
      <c r="AK7" s="1121">
        <v>616</v>
      </c>
      <c r="AL7" s="1122"/>
      <c r="AM7" s="1122"/>
      <c r="AN7" s="1122"/>
      <c r="AO7" s="1122"/>
      <c r="AP7" s="1122">
        <v>8892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584</v>
      </c>
      <c r="BT7" s="1113"/>
      <c r="BU7" s="1113"/>
      <c r="BV7" s="1113"/>
      <c r="BW7" s="1113"/>
      <c r="BX7" s="1113"/>
      <c r="BY7" s="1113"/>
      <c r="BZ7" s="1113"/>
      <c r="CA7" s="1113"/>
      <c r="CB7" s="1113"/>
      <c r="CC7" s="1113"/>
      <c r="CD7" s="1113"/>
      <c r="CE7" s="1113"/>
      <c r="CF7" s="1113"/>
      <c r="CG7" s="1125"/>
      <c r="CH7" s="1109">
        <v>2</v>
      </c>
      <c r="CI7" s="1110"/>
      <c r="CJ7" s="1110"/>
      <c r="CK7" s="1110"/>
      <c r="CL7" s="1111"/>
      <c r="CM7" s="1109">
        <v>135</v>
      </c>
      <c r="CN7" s="1110"/>
      <c r="CO7" s="1110"/>
      <c r="CP7" s="1110"/>
      <c r="CQ7" s="1111"/>
      <c r="CR7" s="1109">
        <v>21</v>
      </c>
      <c r="CS7" s="1110"/>
      <c r="CT7" s="1110"/>
      <c r="CU7" s="1110"/>
      <c r="CV7" s="1111"/>
      <c r="CW7" s="1109">
        <v>12</v>
      </c>
      <c r="CX7" s="1110"/>
      <c r="CY7" s="1110"/>
      <c r="CZ7" s="1110"/>
      <c r="DA7" s="1111"/>
      <c r="DB7" s="1109" t="s">
        <v>591</v>
      </c>
      <c r="DC7" s="1110"/>
      <c r="DD7" s="1110"/>
      <c r="DE7" s="1110"/>
      <c r="DF7" s="1111"/>
      <c r="DG7" s="1109" t="s">
        <v>591</v>
      </c>
      <c r="DH7" s="1110"/>
      <c r="DI7" s="1110"/>
      <c r="DJ7" s="1110"/>
      <c r="DK7" s="1111"/>
      <c r="DL7" s="1109" t="s">
        <v>591</v>
      </c>
      <c r="DM7" s="1110"/>
      <c r="DN7" s="1110"/>
      <c r="DO7" s="1110"/>
      <c r="DP7" s="1111"/>
      <c r="DQ7" s="1109" t="s">
        <v>591</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391</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392</v>
      </c>
      <c r="B23" s="950" t="s">
        <v>393</v>
      </c>
      <c r="C23" s="951"/>
      <c r="D23" s="951"/>
      <c r="E23" s="951"/>
      <c r="F23" s="951"/>
      <c r="G23" s="951"/>
      <c r="H23" s="951"/>
      <c r="I23" s="951"/>
      <c r="J23" s="951"/>
      <c r="K23" s="951"/>
      <c r="L23" s="951"/>
      <c r="M23" s="951"/>
      <c r="N23" s="951"/>
      <c r="O23" s="951"/>
      <c r="P23" s="961"/>
      <c r="Q23" s="1080">
        <v>12722</v>
      </c>
      <c r="R23" s="1074"/>
      <c r="S23" s="1074"/>
      <c r="T23" s="1074"/>
      <c r="U23" s="1074"/>
      <c r="V23" s="1074">
        <v>12199</v>
      </c>
      <c r="W23" s="1074"/>
      <c r="X23" s="1074"/>
      <c r="Y23" s="1074"/>
      <c r="Z23" s="1074"/>
      <c r="AA23" s="1074">
        <v>523</v>
      </c>
      <c r="AB23" s="1074"/>
      <c r="AC23" s="1074"/>
      <c r="AD23" s="1074"/>
      <c r="AE23" s="1081"/>
      <c r="AF23" s="1082">
        <v>501</v>
      </c>
      <c r="AG23" s="1074"/>
      <c r="AH23" s="1074"/>
      <c r="AI23" s="1074"/>
      <c r="AJ23" s="1083"/>
      <c r="AK23" s="1084"/>
      <c r="AL23" s="1085"/>
      <c r="AM23" s="1085"/>
      <c r="AN23" s="1085"/>
      <c r="AO23" s="1085"/>
      <c r="AP23" s="1074">
        <v>8892</v>
      </c>
      <c r="AQ23" s="1074"/>
      <c r="AR23" s="1074"/>
      <c r="AS23" s="1074"/>
      <c r="AT23" s="1074"/>
      <c r="AU23" s="1075"/>
      <c r="AV23" s="1075"/>
      <c r="AW23" s="1075"/>
      <c r="AX23" s="1075"/>
      <c r="AY23" s="1076"/>
      <c r="AZ23" s="1077" t="s">
        <v>394</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395</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396</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373</v>
      </c>
      <c r="B26" s="1009"/>
      <c r="C26" s="1009"/>
      <c r="D26" s="1009"/>
      <c r="E26" s="1009"/>
      <c r="F26" s="1009"/>
      <c r="G26" s="1009"/>
      <c r="H26" s="1009"/>
      <c r="I26" s="1009"/>
      <c r="J26" s="1009"/>
      <c r="K26" s="1009"/>
      <c r="L26" s="1009"/>
      <c r="M26" s="1009"/>
      <c r="N26" s="1009"/>
      <c r="O26" s="1009"/>
      <c r="P26" s="1010"/>
      <c r="Q26" s="1014" t="s">
        <v>397</v>
      </c>
      <c r="R26" s="1015"/>
      <c r="S26" s="1015"/>
      <c r="T26" s="1015"/>
      <c r="U26" s="1016"/>
      <c r="V26" s="1014" t="s">
        <v>398</v>
      </c>
      <c r="W26" s="1015"/>
      <c r="X26" s="1015"/>
      <c r="Y26" s="1015"/>
      <c r="Z26" s="1016"/>
      <c r="AA26" s="1014" t="s">
        <v>399</v>
      </c>
      <c r="AB26" s="1015"/>
      <c r="AC26" s="1015"/>
      <c r="AD26" s="1015"/>
      <c r="AE26" s="1015"/>
      <c r="AF26" s="1068" t="s">
        <v>400</v>
      </c>
      <c r="AG26" s="1021"/>
      <c r="AH26" s="1021"/>
      <c r="AI26" s="1021"/>
      <c r="AJ26" s="1069"/>
      <c r="AK26" s="1015" t="s">
        <v>401</v>
      </c>
      <c r="AL26" s="1015"/>
      <c r="AM26" s="1015"/>
      <c r="AN26" s="1015"/>
      <c r="AO26" s="1016"/>
      <c r="AP26" s="1014" t="s">
        <v>402</v>
      </c>
      <c r="AQ26" s="1015"/>
      <c r="AR26" s="1015"/>
      <c r="AS26" s="1015"/>
      <c r="AT26" s="1016"/>
      <c r="AU26" s="1014" t="s">
        <v>403</v>
      </c>
      <c r="AV26" s="1015"/>
      <c r="AW26" s="1015"/>
      <c r="AX26" s="1015"/>
      <c r="AY26" s="1016"/>
      <c r="AZ26" s="1014" t="s">
        <v>404</v>
      </c>
      <c r="BA26" s="1015"/>
      <c r="BB26" s="1015"/>
      <c r="BC26" s="1015"/>
      <c r="BD26" s="1016"/>
      <c r="BE26" s="1014" t="s">
        <v>380</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405</v>
      </c>
      <c r="C28" s="1061"/>
      <c r="D28" s="1061"/>
      <c r="E28" s="1061"/>
      <c r="F28" s="1061"/>
      <c r="G28" s="1061"/>
      <c r="H28" s="1061"/>
      <c r="I28" s="1061"/>
      <c r="J28" s="1061"/>
      <c r="K28" s="1061"/>
      <c r="L28" s="1061"/>
      <c r="M28" s="1061"/>
      <c r="N28" s="1061"/>
      <c r="O28" s="1061"/>
      <c r="P28" s="1062"/>
      <c r="Q28" s="1063">
        <v>2128</v>
      </c>
      <c r="R28" s="1064"/>
      <c r="S28" s="1064"/>
      <c r="T28" s="1064"/>
      <c r="U28" s="1064"/>
      <c r="V28" s="1064">
        <v>2102</v>
      </c>
      <c r="W28" s="1064"/>
      <c r="X28" s="1064"/>
      <c r="Y28" s="1064"/>
      <c r="Z28" s="1064"/>
      <c r="AA28" s="1064">
        <v>26</v>
      </c>
      <c r="AB28" s="1064"/>
      <c r="AC28" s="1064"/>
      <c r="AD28" s="1064"/>
      <c r="AE28" s="1065"/>
      <c r="AF28" s="1066">
        <v>26</v>
      </c>
      <c r="AG28" s="1064"/>
      <c r="AH28" s="1064"/>
      <c r="AI28" s="1064"/>
      <c r="AJ28" s="1067"/>
      <c r="AK28" s="1055">
        <v>236</v>
      </c>
      <c r="AL28" s="1056"/>
      <c r="AM28" s="1056"/>
      <c r="AN28" s="1056"/>
      <c r="AO28" s="1056"/>
      <c r="AP28" s="1056" t="s">
        <v>591</v>
      </c>
      <c r="AQ28" s="1056"/>
      <c r="AR28" s="1056"/>
      <c r="AS28" s="1056"/>
      <c r="AT28" s="1056"/>
      <c r="AU28" s="1056" t="s">
        <v>591</v>
      </c>
      <c r="AV28" s="1056"/>
      <c r="AW28" s="1056"/>
      <c r="AX28" s="1056"/>
      <c r="AY28" s="1056"/>
      <c r="AZ28" s="1057" t="s">
        <v>591</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406</v>
      </c>
      <c r="C29" s="1044"/>
      <c r="D29" s="1044"/>
      <c r="E29" s="1044"/>
      <c r="F29" s="1044"/>
      <c r="G29" s="1044"/>
      <c r="H29" s="1044"/>
      <c r="I29" s="1044"/>
      <c r="J29" s="1044"/>
      <c r="K29" s="1044"/>
      <c r="L29" s="1044"/>
      <c r="M29" s="1044"/>
      <c r="N29" s="1044"/>
      <c r="O29" s="1044"/>
      <c r="P29" s="1045"/>
      <c r="Q29" s="1051">
        <v>2207</v>
      </c>
      <c r="R29" s="1052"/>
      <c r="S29" s="1052"/>
      <c r="T29" s="1052"/>
      <c r="U29" s="1052"/>
      <c r="V29" s="1052">
        <v>2165</v>
      </c>
      <c r="W29" s="1052"/>
      <c r="X29" s="1052"/>
      <c r="Y29" s="1052"/>
      <c r="Z29" s="1052"/>
      <c r="AA29" s="1052">
        <v>42</v>
      </c>
      <c r="AB29" s="1052"/>
      <c r="AC29" s="1052"/>
      <c r="AD29" s="1052"/>
      <c r="AE29" s="1053"/>
      <c r="AF29" s="1048">
        <v>42</v>
      </c>
      <c r="AG29" s="1049"/>
      <c r="AH29" s="1049"/>
      <c r="AI29" s="1049"/>
      <c r="AJ29" s="1050"/>
      <c r="AK29" s="993">
        <v>407</v>
      </c>
      <c r="AL29" s="984"/>
      <c r="AM29" s="984"/>
      <c r="AN29" s="984"/>
      <c r="AO29" s="984"/>
      <c r="AP29" s="984" t="s">
        <v>591</v>
      </c>
      <c r="AQ29" s="984"/>
      <c r="AR29" s="984"/>
      <c r="AS29" s="984"/>
      <c r="AT29" s="984"/>
      <c r="AU29" s="984" t="s">
        <v>591</v>
      </c>
      <c r="AV29" s="984"/>
      <c r="AW29" s="984"/>
      <c r="AX29" s="984"/>
      <c r="AY29" s="984"/>
      <c r="AZ29" s="1054" t="s">
        <v>591</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407</v>
      </c>
      <c r="C30" s="1044"/>
      <c r="D30" s="1044"/>
      <c r="E30" s="1044"/>
      <c r="F30" s="1044"/>
      <c r="G30" s="1044"/>
      <c r="H30" s="1044"/>
      <c r="I30" s="1044"/>
      <c r="J30" s="1044"/>
      <c r="K30" s="1044"/>
      <c r="L30" s="1044"/>
      <c r="M30" s="1044"/>
      <c r="N30" s="1044"/>
      <c r="O30" s="1044"/>
      <c r="P30" s="1045"/>
      <c r="Q30" s="1051">
        <v>264</v>
      </c>
      <c r="R30" s="1052"/>
      <c r="S30" s="1052"/>
      <c r="T30" s="1052"/>
      <c r="U30" s="1052"/>
      <c r="V30" s="1052">
        <v>262</v>
      </c>
      <c r="W30" s="1052"/>
      <c r="X30" s="1052"/>
      <c r="Y30" s="1052"/>
      <c r="Z30" s="1052"/>
      <c r="AA30" s="1052">
        <v>1</v>
      </c>
      <c r="AB30" s="1052"/>
      <c r="AC30" s="1052"/>
      <c r="AD30" s="1052"/>
      <c r="AE30" s="1053"/>
      <c r="AF30" s="1048">
        <v>1</v>
      </c>
      <c r="AG30" s="1049"/>
      <c r="AH30" s="1049"/>
      <c r="AI30" s="1049"/>
      <c r="AJ30" s="1050"/>
      <c r="AK30" s="993">
        <v>102</v>
      </c>
      <c r="AL30" s="984"/>
      <c r="AM30" s="984"/>
      <c r="AN30" s="984"/>
      <c r="AO30" s="984"/>
      <c r="AP30" s="984" t="s">
        <v>591</v>
      </c>
      <c r="AQ30" s="984"/>
      <c r="AR30" s="984"/>
      <c r="AS30" s="984"/>
      <c r="AT30" s="984"/>
      <c r="AU30" s="984" t="s">
        <v>591</v>
      </c>
      <c r="AV30" s="984"/>
      <c r="AW30" s="984"/>
      <c r="AX30" s="984"/>
      <c r="AY30" s="984"/>
      <c r="AZ30" s="1054" t="s">
        <v>591</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408</v>
      </c>
      <c r="C31" s="1044"/>
      <c r="D31" s="1044"/>
      <c r="E31" s="1044"/>
      <c r="F31" s="1044"/>
      <c r="G31" s="1044"/>
      <c r="H31" s="1044"/>
      <c r="I31" s="1044"/>
      <c r="J31" s="1044"/>
      <c r="K31" s="1044"/>
      <c r="L31" s="1044"/>
      <c r="M31" s="1044"/>
      <c r="N31" s="1044"/>
      <c r="O31" s="1044"/>
      <c r="P31" s="1045"/>
      <c r="Q31" s="1051">
        <v>2</v>
      </c>
      <c r="R31" s="1052"/>
      <c r="S31" s="1052"/>
      <c r="T31" s="1052"/>
      <c r="U31" s="1052"/>
      <c r="V31" s="1052">
        <v>1</v>
      </c>
      <c r="W31" s="1052"/>
      <c r="X31" s="1052"/>
      <c r="Y31" s="1052"/>
      <c r="Z31" s="1052"/>
      <c r="AA31" s="1052">
        <v>1</v>
      </c>
      <c r="AB31" s="1052"/>
      <c r="AC31" s="1052"/>
      <c r="AD31" s="1052"/>
      <c r="AE31" s="1053"/>
      <c r="AF31" s="1048">
        <v>1</v>
      </c>
      <c r="AG31" s="1049"/>
      <c r="AH31" s="1049"/>
      <c r="AI31" s="1049"/>
      <c r="AJ31" s="1050"/>
      <c r="AK31" s="993" t="s">
        <v>591</v>
      </c>
      <c r="AL31" s="984"/>
      <c r="AM31" s="984"/>
      <c r="AN31" s="984"/>
      <c r="AO31" s="984"/>
      <c r="AP31" s="984" t="s">
        <v>591</v>
      </c>
      <c r="AQ31" s="984"/>
      <c r="AR31" s="984"/>
      <c r="AS31" s="984"/>
      <c r="AT31" s="984"/>
      <c r="AU31" s="984" t="s">
        <v>591</v>
      </c>
      <c r="AV31" s="984"/>
      <c r="AW31" s="984"/>
      <c r="AX31" s="984"/>
      <c r="AY31" s="984"/>
      <c r="AZ31" s="1054" t="s">
        <v>591</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409</v>
      </c>
      <c r="C32" s="1044"/>
      <c r="D32" s="1044"/>
      <c r="E32" s="1044"/>
      <c r="F32" s="1044"/>
      <c r="G32" s="1044"/>
      <c r="H32" s="1044"/>
      <c r="I32" s="1044"/>
      <c r="J32" s="1044"/>
      <c r="K32" s="1044"/>
      <c r="L32" s="1044"/>
      <c r="M32" s="1044"/>
      <c r="N32" s="1044"/>
      <c r="O32" s="1044"/>
      <c r="P32" s="1045"/>
      <c r="Q32" s="1051">
        <v>424</v>
      </c>
      <c r="R32" s="1052"/>
      <c r="S32" s="1052"/>
      <c r="T32" s="1052"/>
      <c r="U32" s="1052"/>
      <c r="V32" s="1052">
        <v>382</v>
      </c>
      <c r="W32" s="1052"/>
      <c r="X32" s="1052"/>
      <c r="Y32" s="1052"/>
      <c r="Z32" s="1052"/>
      <c r="AA32" s="1052">
        <v>43</v>
      </c>
      <c r="AB32" s="1052"/>
      <c r="AC32" s="1052"/>
      <c r="AD32" s="1052"/>
      <c r="AE32" s="1053"/>
      <c r="AF32" s="1048">
        <v>323</v>
      </c>
      <c r="AG32" s="1049"/>
      <c r="AH32" s="1049"/>
      <c r="AI32" s="1049"/>
      <c r="AJ32" s="1050"/>
      <c r="AK32" s="993">
        <v>42</v>
      </c>
      <c r="AL32" s="984"/>
      <c r="AM32" s="984"/>
      <c r="AN32" s="984"/>
      <c r="AO32" s="984"/>
      <c r="AP32" s="984">
        <v>1354</v>
      </c>
      <c r="AQ32" s="984"/>
      <c r="AR32" s="984"/>
      <c r="AS32" s="984"/>
      <c r="AT32" s="984"/>
      <c r="AU32" s="984">
        <v>41</v>
      </c>
      <c r="AV32" s="984"/>
      <c r="AW32" s="984"/>
      <c r="AX32" s="984"/>
      <c r="AY32" s="984"/>
      <c r="AZ32" s="1054" t="s">
        <v>591</v>
      </c>
      <c r="BA32" s="1054"/>
      <c r="BB32" s="1054"/>
      <c r="BC32" s="1054"/>
      <c r="BD32" s="1054"/>
      <c r="BE32" s="985" t="s">
        <v>410</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411</v>
      </c>
      <c r="C33" s="1044"/>
      <c r="D33" s="1044"/>
      <c r="E33" s="1044"/>
      <c r="F33" s="1044"/>
      <c r="G33" s="1044"/>
      <c r="H33" s="1044"/>
      <c r="I33" s="1044"/>
      <c r="J33" s="1044"/>
      <c r="K33" s="1044"/>
      <c r="L33" s="1044"/>
      <c r="M33" s="1044"/>
      <c r="N33" s="1044"/>
      <c r="O33" s="1044"/>
      <c r="P33" s="1045"/>
      <c r="Q33" s="1051">
        <v>1</v>
      </c>
      <c r="R33" s="1052"/>
      <c r="S33" s="1052"/>
      <c r="T33" s="1052"/>
      <c r="U33" s="1052"/>
      <c r="V33" s="1052">
        <v>0</v>
      </c>
      <c r="W33" s="1052"/>
      <c r="X33" s="1052"/>
      <c r="Y33" s="1052"/>
      <c r="Z33" s="1052"/>
      <c r="AA33" s="1052">
        <v>0</v>
      </c>
      <c r="AB33" s="1052"/>
      <c r="AC33" s="1052"/>
      <c r="AD33" s="1052"/>
      <c r="AE33" s="1053"/>
      <c r="AF33" s="1048">
        <v>0</v>
      </c>
      <c r="AG33" s="1049"/>
      <c r="AH33" s="1049"/>
      <c r="AI33" s="1049"/>
      <c r="AJ33" s="1050"/>
      <c r="AK33" s="993" t="s">
        <v>591</v>
      </c>
      <c r="AL33" s="984"/>
      <c r="AM33" s="984"/>
      <c r="AN33" s="984"/>
      <c r="AO33" s="984"/>
      <c r="AP33" s="984" t="s">
        <v>591</v>
      </c>
      <c r="AQ33" s="984"/>
      <c r="AR33" s="984"/>
      <c r="AS33" s="984"/>
      <c r="AT33" s="984"/>
      <c r="AU33" s="984" t="s">
        <v>591</v>
      </c>
      <c r="AV33" s="984"/>
      <c r="AW33" s="984"/>
      <c r="AX33" s="984"/>
      <c r="AY33" s="984"/>
      <c r="AZ33" s="1054" t="s">
        <v>591</v>
      </c>
      <c r="BA33" s="1054"/>
      <c r="BB33" s="1054"/>
      <c r="BC33" s="1054"/>
      <c r="BD33" s="1054"/>
      <c r="BE33" s="985" t="s">
        <v>412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392</v>
      </c>
      <c r="B63" s="950" t="s">
        <v>414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393</v>
      </c>
      <c r="AG63" s="972"/>
      <c r="AH63" s="972"/>
      <c r="AI63" s="972"/>
      <c r="AJ63" s="1035"/>
      <c r="AK63" s="1036"/>
      <c r="AL63" s="976"/>
      <c r="AM63" s="976"/>
      <c r="AN63" s="976"/>
      <c r="AO63" s="976"/>
      <c r="AP63" s="972">
        <v>1354</v>
      </c>
      <c r="AQ63" s="972"/>
      <c r="AR63" s="972"/>
      <c r="AS63" s="972"/>
      <c r="AT63" s="972"/>
      <c r="AU63" s="972">
        <v>41</v>
      </c>
      <c r="AV63" s="972"/>
      <c r="AW63" s="972"/>
      <c r="AX63" s="972"/>
      <c r="AY63" s="972"/>
      <c r="AZ63" s="1030"/>
      <c r="BA63" s="1030"/>
      <c r="BB63" s="1030"/>
      <c r="BC63" s="1030"/>
      <c r="BD63" s="1030"/>
      <c r="BE63" s="973"/>
      <c r="BF63" s="973"/>
      <c r="BG63" s="973"/>
      <c r="BH63" s="973"/>
      <c r="BI63" s="974"/>
      <c r="BJ63" s="1031" t="s">
        <v>415</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417</v>
      </c>
      <c r="B66" s="1009"/>
      <c r="C66" s="1009"/>
      <c r="D66" s="1009"/>
      <c r="E66" s="1009"/>
      <c r="F66" s="1009"/>
      <c r="G66" s="1009"/>
      <c r="H66" s="1009"/>
      <c r="I66" s="1009"/>
      <c r="J66" s="1009"/>
      <c r="K66" s="1009"/>
      <c r="L66" s="1009"/>
      <c r="M66" s="1009"/>
      <c r="N66" s="1009"/>
      <c r="O66" s="1009"/>
      <c r="P66" s="1010"/>
      <c r="Q66" s="1014" t="s">
        <v>397</v>
      </c>
      <c r="R66" s="1015"/>
      <c r="S66" s="1015"/>
      <c r="T66" s="1015"/>
      <c r="U66" s="1016"/>
      <c r="V66" s="1014" t="s">
        <v>418</v>
      </c>
      <c r="W66" s="1015"/>
      <c r="X66" s="1015"/>
      <c r="Y66" s="1015"/>
      <c r="Z66" s="1016"/>
      <c r="AA66" s="1014" t="s">
        <v>419</v>
      </c>
      <c r="AB66" s="1015"/>
      <c r="AC66" s="1015"/>
      <c r="AD66" s="1015"/>
      <c r="AE66" s="1016"/>
      <c r="AF66" s="1020" t="s">
        <v>420</v>
      </c>
      <c r="AG66" s="1021"/>
      <c r="AH66" s="1021"/>
      <c r="AI66" s="1021"/>
      <c r="AJ66" s="1022"/>
      <c r="AK66" s="1014" t="s">
        <v>401</v>
      </c>
      <c r="AL66" s="1009"/>
      <c r="AM66" s="1009"/>
      <c r="AN66" s="1009"/>
      <c r="AO66" s="1010"/>
      <c r="AP66" s="1014" t="s">
        <v>421</v>
      </c>
      <c r="AQ66" s="1015"/>
      <c r="AR66" s="1015"/>
      <c r="AS66" s="1015"/>
      <c r="AT66" s="1016"/>
      <c r="AU66" s="1014" t="s">
        <v>422</v>
      </c>
      <c r="AV66" s="1015"/>
      <c r="AW66" s="1015"/>
      <c r="AX66" s="1015"/>
      <c r="AY66" s="1016"/>
      <c r="AZ66" s="1014" t="s">
        <v>380</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585</v>
      </c>
      <c r="C68" s="999"/>
      <c r="D68" s="999"/>
      <c r="E68" s="999"/>
      <c r="F68" s="999"/>
      <c r="G68" s="999"/>
      <c r="H68" s="999"/>
      <c r="I68" s="999"/>
      <c r="J68" s="999"/>
      <c r="K68" s="999"/>
      <c r="L68" s="999"/>
      <c r="M68" s="999"/>
      <c r="N68" s="999"/>
      <c r="O68" s="999"/>
      <c r="P68" s="1000"/>
      <c r="Q68" s="1001">
        <v>720</v>
      </c>
      <c r="R68" s="995"/>
      <c r="S68" s="995"/>
      <c r="T68" s="995"/>
      <c r="U68" s="995"/>
      <c r="V68" s="995">
        <v>704</v>
      </c>
      <c r="W68" s="995"/>
      <c r="X68" s="995"/>
      <c r="Y68" s="995"/>
      <c r="Z68" s="995"/>
      <c r="AA68" s="995">
        <v>16</v>
      </c>
      <c r="AB68" s="995"/>
      <c r="AC68" s="995"/>
      <c r="AD68" s="995"/>
      <c r="AE68" s="995"/>
      <c r="AF68" s="995">
        <v>16</v>
      </c>
      <c r="AG68" s="995"/>
      <c r="AH68" s="995"/>
      <c r="AI68" s="995"/>
      <c r="AJ68" s="995"/>
      <c r="AK68" s="995">
        <v>14</v>
      </c>
      <c r="AL68" s="995"/>
      <c r="AM68" s="995"/>
      <c r="AN68" s="995"/>
      <c r="AO68" s="995"/>
      <c r="AP68" s="995">
        <v>1005</v>
      </c>
      <c r="AQ68" s="995"/>
      <c r="AR68" s="995"/>
      <c r="AS68" s="995"/>
      <c r="AT68" s="995"/>
      <c r="AU68" s="995">
        <v>626</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586</v>
      </c>
      <c r="C69" s="988"/>
      <c r="D69" s="988"/>
      <c r="E69" s="988"/>
      <c r="F69" s="988"/>
      <c r="G69" s="988"/>
      <c r="H69" s="988"/>
      <c r="I69" s="988"/>
      <c r="J69" s="988"/>
      <c r="K69" s="988"/>
      <c r="L69" s="988"/>
      <c r="M69" s="988"/>
      <c r="N69" s="988"/>
      <c r="O69" s="988"/>
      <c r="P69" s="989"/>
      <c r="Q69" s="990">
        <v>956</v>
      </c>
      <c r="R69" s="984"/>
      <c r="S69" s="984"/>
      <c r="T69" s="984"/>
      <c r="U69" s="984"/>
      <c r="V69" s="984">
        <v>919</v>
      </c>
      <c r="W69" s="984"/>
      <c r="X69" s="984"/>
      <c r="Y69" s="984"/>
      <c r="Z69" s="984"/>
      <c r="AA69" s="984">
        <v>37</v>
      </c>
      <c r="AB69" s="984"/>
      <c r="AC69" s="984"/>
      <c r="AD69" s="984"/>
      <c r="AE69" s="984"/>
      <c r="AF69" s="984">
        <v>29</v>
      </c>
      <c r="AG69" s="984"/>
      <c r="AH69" s="984"/>
      <c r="AI69" s="984"/>
      <c r="AJ69" s="984"/>
      <c r="AK69" s="984">
        <v>29</v>
      </c>
      <c r="AL69" s="984"/>
      <c r="AM69" s="984"/>
      <c r="AN69" s="984"/>
      <c r="AO69" s="984"/>
      <c r="AP69" s="984" t="s">
        <v>591</v>
      </c>
      <c r="AQ69" s="984"/>
      <c r="AR69" s="984"/>
      <c r="AS69" s="984"/>
      <c r="AT69" s="984"/>
      <c r="AU69" s="984" t="s">
        <v>591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587</v>
      </c>
      <c r="C70" s="988"/>
      <c r="D70" s="988"/>
      <c r="E70" s="988"/>
      <c r="F70" s="988"/>
      <c r="G70" s="988"/>
      <c r="H70" s="988"/>
      <c r="I70" s="988"/>
      <c r="J70" s="988"/>
      <c r="K70" s="988"/>
      <c r="L70" s="988"/>
      <c r="M70" s="988"/>
      <c r="N70" s="988"/>
      <c r="O70" s="988"/>
      <c r="P70" s="989"/>
      <c r="Q70" s="990">
        <v>84</v>
      </c>
      <c r="R70" s="984"/>
      <c r="S70" s="984"/>
      <c r="T70" s="984"/>
      <c r="U70" s="984"/>
      <c r="V70" s="984">
        <v>79</v>
      </c>
      <c r="W70" s="984"/>
      <c r="X70" s="984"/>
      <c r="Y70" s="984"/>
      <c r="Z70" s="984"/>
      <c r="AA70" s="984">
        <v>5</v>
      </c>
      <c r="AB70" s="984"/>
      <c r="AC70" s="984"/>
      <c r="AD70" s="984"/>
      <c r="AE70" s="984"/>
      <c r="AF70" s="984">
        <v>5</v>
      </c>
      <c r="AG70" s="984"/>
      <c r="AH70" s="984"/>
      <c r="AI70" s="984"/>
      <c r="AJ70" s="984"/>
      <c r="AK70" s="984">
        <v>5</v>
      </c>
      <c r="AL70" s="984"/>
      <c r="AM70" s="984"/>
      <c r="AN70" s="984"/>
      <c r="AO70" s="984"/>
      <c r="AP70" s="984" t="s">
        <v>591</v>
      </c>
      <c r="AQ70" s="984"/>
      <c r="AR70" s="984"/>
      <c r="AS70" s="984"/>
      <c r="AT70" s="984"/>
      <c r="AU70" s="984" t="s">
        <v>591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588</v>
      </c>
      <c r="C71" s="988"/>
      <c r="D71" s="988"/>
      <c r="E71" s="988"/>
      <c r="F71" s="988"/>
      <c r="G71" s="988"/>
      <c r="H71" s="988"/>
      <c r="I71" s="988"/>
      <c r="J71" s="988"/>
      <c r="K71" s="988"/>
      <c r="L71" s="988"/>
      <c r="M71" s="988"/>
      <c r="N71" s="988"/>
      <c r="O71" s="988"/>
      <c r="P71" s="989"/>
      <c r="Q71" s="990">
        <v>288382</v>
      </c>
      <c r="R71" s="984"/>
      <c r="S71" s="984"/>
      <c r="T71" s="984"/>
      <c r="U71" s="984"/>
      <c r="V71" s="984">
        <v>283191</v>
      </c>
      <c r="W71" s="984"/>
      <c r="X71" s="984"/>
      <c r="Y71" s="984"/>
      <c r="Z71" s="984"/>
      <c r="AA71" s="984">
        <v>5190</v>
      </c>
      <c r="AB71" s="984"/>
      <c r="AC71" s="984"/>
      <c r="AD71" s="984"/>
      <c r="AE71" s="984"/>
      <c r="AF71" s="984">
        <v>5190</v>
      </c>
      <c r="AG71" s="984"/>
      <c r="AH71" s="984"/>
      <c r="AI71" s="984"/>
      <c r="AJ71" s="984"/>
      <c r="AK71" s="984" t="s">
        <v>591</v>
      </c>
      <c r="AL71" s="984"/>
      <c r="AM71" s="984"/>
      <c r="AN71" s="984"/>
      <c r="AO71" s="984"/>
      <c r="AP71" s="984" t="s">
        <v>591</v>
      </c>
      <c r="AQ71" s="984"/>
      <c r="AR71" s="984"/>
      <c r="AS71" s="984"/>
      <c r="AT71" s="984"/>
      <c r="AU71" s="984" t="s">
        <v>591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589</v>
      </c>
      <c r="C72" s="988"/>
      <c r="D72" s="988"/>
      <c r="E72" s="988"/>
      <c r="F72" s="988"/>
      <c r="G72" s="988"/>
      <c r="H72" s="988"/>
      <c r="I72" s="988"/>
      <c r="J72" s="988"/>
      <c r="K72" s="988"/>
      <c r="L72" s="988"/>
      <c r="M72" s="988"/>
      <c r="N72" s="988"/>
      <c r="O72" s="988"/>
      <c r="P72" s="989"/>
      <c r="Q72" s="990">
        <v>11751</v>
      </c>
      <c r="R72" s="984"/>
      <c r="S72" s="984"/>
      <c r="T72" s="984"/>
      <c r="U72" s="984"/>
      <c r="V72" s="984">
        <v>11426</v>
      </c>
      <c r="W72" s="984"/>
      <c r="X72" s="984"/>
      <c r="Y72" s="984"/>
      <c r="Z72" s="984"/>
      <c r="AA72" s="984">
        <v>325</v>
      </c>
      <c r="AB72" s="984"/>
      <c r="AC72" s="984"/>
      <c r="AD72" s="984"/>
      <c r="AE72" s="984"/>
      <c r="AF72" s="984">
        <v>325</v>
      </c>
      <c r="AG72" s="984"/>
      <c r="AH72" s="984"/>
      <c r="AI72" s="984"/>
      <c r="AJ72" s="984"/>
      <c r="AK72" s="984">
        <v>326</v>
      </c>
      <c r="AL72" s="984"/>
      <c r="AM72" s="984"/>
      <c r="AN72" s="984"/>
      <c r="AO72" s="984"/>
      <c r="AP72" s="984" t="s">
        <v>591</v>
      </c>
      <c r="AQ72" s="984"/>
      <c r="AR72" s="984"/>
      <c r="AS72" s="984"/>
      <c r="AT72" s="984"/>
      <c r="AU72" s="984" t="s">
        <v>591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590</v>
      </c>
      <c r="C73" s="988"/>
      <c r="D73" s="988"/>
      <c r="E73" s="988"/>
      <c r="F73" s="988"/>
      <c r="G73" s="988"/>
      <c r="H73" s="988"/>
      <c r="I73" s="988"/>
      <c r="J73" s="988"/>
      <c r="K73" s="988"/>
      <c r="L73" s="988"/>
      <c r="M73" s="988"/>
      <c r="N73" s="988"/>
      <c r="O73" s="988"/>
      <c r="P73" s="989"/>
      <c r="Q73" s="990">
        <v>267</v>
      </c>
      <c r="R73" s="984"/>
      <c r="S73" s="984"/>
      <c r="T73" s="984"/>
      <c r="U73" s="984"/>
      <c r="V73" s="984">
        <v>268</v>
      </c>
      <c r="W73" s="984"/>
      <c r="X73" s="984"/>
      <c r="Y73" s="984"/>
      <c r="Z73" s="984"/>
      <c r="AA73" s="984">
        <v>-1</v>
      </c>
      <c r="AB73" s="984"/>
      <c r="AC73" s="984"/>
      <c r="AD73" s="984"/>
      <c r="AE73" s="984"/>
      <c r="AF73" s="984">
        <v>-75</v>
      </c>
      <c r="AG73" s="984"/>
      <c r="AH73" s="984"/>
      <c r="AI73" s="984"/>
      <c r="AJ73" s="984"/>
      <c r="AK73" s="984" t="s">
        <v>591</v>
      </c>
      <c r="AL73" s="984"/>
      <c r="AM73" s="984"/>
      <c r="AN73" s="984"/>
      <c r="AO73" s="984"/>
      <c r="AP73" s="984">
        <v>243</v>
      </c>
      <c r="AQ73" s="984"/>
      <c r="AR73" s="984"/>
      <c r="AS73" s="984"/>
      <c r="AT73" s="984"/>
      <c r="AU73" s="984">
        <v>104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392</v>
      </c>
      <c r="B88" s="950" t="s">
        <v>423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5490</v>
      </c>
      <c r="AG88" s="972"/>
      <c r="AH88" s="972"/>
      <c r="AI88" s="972"/>
      <c r="AJ88" s="972"/>
      <c r="AK88" s="976"/>
      <c r="AL88" s="976"/>
      <c r="AM88" s="976"/>
      <c r="AN88" s="976"/>
      <c r="AO88" s="976"/>
      <c r="AP88" s="972">
        <v>1248</v>
      </c>
      <c r="AQ88" s="972"/>
      <c r="AR88" s="972"/>
      <c r="AS88" s="972"/>
      <c r="AT88" s="972"/>
      <c r="AU88" s="972">
        <v>729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950" t="s">
        <v>424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21</v>
      </c>
      <c r="CS102" s="966"/>
      <c r="CT102" s="966"/>
      <c r="CU102" s="966"/>
      <c r="CV102" s="967"/>
      <c r="CW102" s="965">
        <v>12</v>
      </c>
      <c r="CX102" s="966"/>
      <c r="CY102" s="966"/>
      <c r="CZ102" s="966"/>
      <c r="DA102" s="967"/>
      <c r="DB102" s="965" t="s">
        <v>591</v>
      </c>
      <c r="DC102" s="966"/>
      <c r="DD102" s="966"/>
      <c r="DE102" s="966"/>
      <c r="DF102" s="967"/>
      <c r="DG102" s="965" t="s">
        <v>591</v>
      </c>
      <c r="DH102" s="966"/>
      <c r="DI102" s="966"/>
      <c r="DJ102" s="966"/>
      <c r="DK102" s="967"/>
      <c r="DL102" s="965" t="s">
        <v>591</v>
      </c>
      <c r="DM102" s="966"/>
      <c r="DN102" s="966"/>
      <c r="DO102" s="966"/>
      <c r="DP102" s="967"/>
      <c r="DQ102" s="965" t="s">
        <v>591</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432</v>
      </c>
      <c r="AB109" s="909"/>
      <c r="AC109" s="909"/>
      <c r="AD109" s="909"/>
      <c r="AE109" s="910"/>
      <c r="AF109" s="911" t="s">
        <v>433</v>
      </c>
      <c r="AG109" s="909"/>
      <c r="AH109" s="909"/>
      <c r="AI109" s="909"/>
      <c r="AJ109" s="910"/>
      <c r="AK109" s="911" t="s">
        <v>310</v>
      </c>
      <c r="AL109" s="909"/>
      <c r="AM109" s="909"/>
      <c r="AN109" s="909"/>
      <c r="AO109" s="910"/>
      <c r="AP109" s="911" t="s">
        <v>434</v>
      </c>
      <c r="AQ109" s="909"/>
      <c r="AR109" s="909"/>
      <c r="AS109" s="909"/>
      <c r="AT109" s="942"/>
      <c r="AU109" s="908" t="s">
        <v>431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432</v>
      </c>
      <c r="BR109" s="909"/>
      <c r="BS109" s="909"/>
      <c r="BT109" s="909"/>
      <c r="BU109" s="910"/>
      <c r="BV109" s="911" t="s">
        <v>433</v>
      </c>
      <c r="BW109" s="909"/>
      <c r="BX109" s="909"/>
      <c r="BY109" s="909"/>
      <c r="BZ109" s="910"/>
      <c r="CA109" s="911" t="s">
        <v>310</v>
      </c>
      <c r="CB109" s="909"/>
      <c r="CC109" s="909"/>
      <c r="CD109" s="909"/>
      <c r="CE109" s="910"/>
      <c r="CF109" s="949" t="s">
        <v>434</v>
      </c>
      <c r="CG109" s="949"/>
      <c r="CH109" s="949"/>
      <c r="CI109" s="949"/>
      <c r="CJ109" s="949"/>
      <c r="CK109" s="911" t="s">
        <v>435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432</v>
      </c>
      <c r="DH109" s="909"/>
      <c r="DI109" s="909"/>
      <c r="DJ109" s="909"/>
      <c r="DK109" s="910"/>
      <c r="DL109" s="911" t="s">
        <v>433</v>
      </c>
      <c r="DM109" s="909"/>
      <c r="DN109" s="909"/>
      <c r="DO109" s="909"/>
      <c r="DP109" s="910"/>
      <c r="DQ109" s="911" t="s">
        <v>310</v>
      </c>
      <c r="DR109" s="909"/>
      <c r="DS109" s="909"/>
      <c r="DT109" s="909"/>
      <c r="DU109" s="910"/>
      <c r="DV109" s="911" t="s">
        <v>434</v>
      </c>
      <c r="DW109" s="909"/>
      <c r="DX109" s="909"/>
      <c r="DY109" s="909"/>
      <c r="DZ109" s="942"/>
    </row>
    <row r="110" spans="1:131" s="224" customFormat="1" ht="26.25" customHeight="1" x14ac:dyDescent="0.2">
      <c r="A110" s="820" t="s">
        <v>436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1162850</v>
      </c>
      <c r="AB110" s="902"/>
      <c r="AC110" s="902"/>
      <c r="AD110" s="902"/>
      <c r="AE110" s="903"/>
      <c r="AF110" s="904">
        <v>1144551</v>
      </c>
      <c r="AG110" s="902"/>
      <c r="AH110" s="902"/>
      <c r="AI110" s="902"/>
      <c r="AJ110" s="903"/>
      <c r="AK110" s="904">
        <v>1199467</v>
      </c>
      <c r="AL110" s="902"/>
      <c r="AM110" s="902"/>
      <c r="AN110" s="902"/>
      <c r="AO110" s="903"/>
      <c r="AP110" s="905">
        <v>22.6</v>
      </c>
      <c r="AQ110" s="906"/>
      <c r="AR110" s="906"/>
      <c r="AS110" s="906"/>
      <c r="AT110" s="907"/>
      <c r="AU110" s="943" t="s">
        <v>75</v>
      </c>
      <c r="AV110" s="944"/>
      <c r="AW110" s="944"/>
      <c r="AX110" s="944"/>
      <c r="AY110" s="944"/>
      <c r="AZ110" s="873" t="s">
        <v>437</v>
      </c>
      <c r="BA110" s="821"/>
      <c r="BB110" s="821"/>
      <c r="BC110" s="821"/>
      <c r="BD110" s="821"/>
      <c r="BE110" s="821"/>
      <c r="BF110" s="821"/>
      <c r="BG110" s="821"/>
      <c r="BH110" s="821"/>
      <c r="BI110" s="821"/>
      <c r="BJ110" s="821"/>
      <c r="BK110" s="821"/>
      <c r="BL110" s="821"/>
      <c r="BM110" s="821"/>
      <c r="BN110" s="821"/>
      <c r="BO110" s="821"/>
      <c r="BP110" s="822"/>
      <c r="BQ110" s="874">
        <v>9859047</v>
      </c>
      <c r="BR110" s="855"/>
      <c r="BS110" s="855"/>
      <c r="BT110" s="855"/>
      <c r="BU110" s="855"/>
      <c r="BV110" s="855">
        <v>9455320</v>
      </c>
      <c r="BW110" s="855"/>
      <c r="BX110" s="855"/>
      <c r="BY110" s="855"/>
      <c r="BZ110" s="855"/>
      <c r="CA110" s="855">
        <v>8892045</v>
      </c>
      <c r="CB110" s="855"/>
      <c r="CC110" s="855"/>
      <c r="CD110" s="855"/>
      <c r="CE110" s="855"/>
      <c r="CF110" s="879">
        <v>167.8</v>
      </c>
      <c r="CG110" s="880"/>
      <c r="CH110" s="880"/>
      <c r="CI110" s="880"/>
      <c r="CJ110" s="880"/>
      <c r="CK110" s="939" t="s">
        <v>438</v>
      </c>
      <c r="CL110" s="832"/>
      <c r="CM110" s="873" t="s">
        <v>439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440</v>
      </c>
      <c r="DH110" s="855"/>
      <c r="DI110" s="855"/>
      <c r="DJ110" s="855"/>
      <c r="DK110" s="855"/>
      <c r="DL110" s="855" t="s">
        <v>441</v>
      </c>
      <c r="DM110" s="855"/>
      <c r="DN110" s="855"/>
      <c r="DO110" s="855"/>
      <c r="DP110" s="855"/>
      <c r="DQ110" s="855" t="s">
        <v>440</v>
      </c>
      <c r="DR110" s="855"/>
      <c r="DS110" s="855"/>
      <c r="DT110" s="855"/>
      <c r="DU110" s="855"/>
      <c r="DV110" s="856" t="s">
        <v>441</v>
      </c>
      <c r="DW110" s="856"/>
      <c r="DX110" s="856"/>
      <c r="DY110" s="856"/>
      <c r="DZ110" s="857"/>
    </row>
    <row r="111" spans="1:131" s="224" customFormat="1" ht="26.25" customHeight="1" x14ac:dyDescent="0.2">
      <c r="A111" s="787" t="s">
        <v>442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441</v>
      </c>
      <c r="AB111" s="932"/>
      <c r="AC111" s="932"/>
      <c r="AD111" s="932"/>
      <c r="AE111" s="933"/>
      <c r="AF111" s="934" t="s">
        <v>441</v>
      </c>
      <c r="AG111" s="932"/>
      <c r="AH111" s="932"/>
      <c r="AI111" s="932"/>
      <c r="AJ111" s="933"/>
      <c r="AK111" s="934" t="s">
        <v>441</v>
      </c>
      <c r="AL111" s="932"/>
      <c r="AM111" s="932"/>
      <c r="AN111" s="932"/>
      <c r="AO111" s="933"/>
      <c r="AP111" s="935" t="s">
        <v>440</v>
      </c>
      <c r="AQ111" s="936"/>
      <c r="AR111" s="936"/>
      <c r="AS111" s="936"/>
      <c r="AT111" s="937"/>
      <c r="AU111" s="945"/>
      <c r="AV111" s="946"/>
      <c r="AW111" s="946"/>
      <c r="AX111" s="946"/>
      <c r="AY111" s="946"/>
      <c r="AZ111" s="828" t="s">
        <v>443</v>
      </c>
      <c r="BA111" s="765"/>
      <c r="BB111" s="765"/>
      <c r="BC111" s="765"/>
      <c r="BD111" s="765"/>
      <c r="BE111" s="765"/>
      <c r="BF111" s="765"/>
      <c r="BG111" s="765"/>
      <c r="BH111" s="765"/>
      <c r="BI111" s="765"/>
      <c r="BJ111" s="765"/>
      <c r="BK111" s="765"/>
      <c r="BL111" s="765"/>
      <c r="BM111" s="765"/>
      <c r="BN111" s="765"/>
      <c r="BO111" s="765"/>
      <c r="BP111" s="766"/>
      <c r="BQ111" s="829">
        <v>34877</v>
      </c>
      <c r="BR111" s="830"/>
      <c r="BS111" s="830"/>
      <c r="BT111" s="830"/>
      <c r="BU111" s="830"/>
      <c r="BV111" s="830">
        <v>28313</v>
      </c>
      <c r="BW111" s="830"/>
      <c r="BX111" s="830"/>
      <c r="BY111" s="830"/>
      <c r="BZ111" s="830"/>
      <c r="CA111" s="830">
        <v>22292</v>
      </c>
      <c r="CB111" s="830"/>
      <c r="CC111" s="830"/>
      <c r="CD111" s="830"/>
      <c r="CE111" s="830"/>
      <c r="CF111" s="888">
        <v>0.4</v>
      </c>
      <c r="CG111" s="889"/>
      <c r="CH111" s="889"/>
      <c r="CI111" s="889"/>
      <c r="CJ111" s="889"/>
      <c r="CK111" s="940"/>
      <c r="CL111" s="834"/>
      <c r="CM111" s="828" t="s">
        <v>444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445</v>
      </c>
      <c r="DH111" s="830"/>
      <c r="DI111" s="830"/>
      <c r="DJ111" s="830"/>
      <c r="DK111" s="830"/>
      <c r="DL111" s="830" t="s">
        <v>440</v>
      </c>
      <c r="DM111" s="830"/>
      <c r="DN111" s="830"/>
      <c r="DO111" s="830"/>
      <c r="DP111" s="830"/>
      <c r="DQ111" s="830" t="s">
        <v>441</v>
      </c>
      <c r="DR111" s="830"/>
      <c r="DS111" s="830"/>
      <c r="DT111" s="830"/>
      <c r="DU111" s="830"/>
      <c r="DV111" s="807" t="s">
        <v>446</v>
      </c>
      <c r="DW111" s="807"/>
      <c r="DX111" s="807"/>
      <c r="DY111" s="807"/>
      <c r="DZ111" s="808"/>
    </row>
    <row r="112" spans="1:131" s="224" customFormat="1" ht="26.25" customHeight="1" x14ac:dyDescent="0.2">
      <c r="A112" s="925" t="s">
        <v>447</v>
      </c>
      <c r="B112" s="926"/>
      <c r="C112" s="765" t="s">
        <v>448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441</v>
      </c>
      <c r="AB112" s="793"/>
      <c r="AC112" s="793"/>
      <c r="AD112" s="793"/>
      <c r="AE112" s="794"/>
      <c r="AF112" s="795" t="s">
        <v>441</v>
      </c>
      <c r="AG112" s="793"/>
      <c r="AH112" s="793"/>
      <c r="AI112" s="793"/>
      <c r="AJ112" s="794"/>
      <c r="AK112" s="795" t="s">
        <v>449</v>
      </c>
      <c r="AL112" s="793"/>
      <c r="AM112" s="793"/>
      <c r="AN112" s="793"/>
      <c r="AO112" s="794"/>
      <c r="AP112" s="837" t="s">
        <v>449</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72376</v>
      </c>
      <c r="BR112" s="830"/>
      <c r="BS112" s="830"/>
      <c r="BT112" s="830"/>
      <c r="BU112" s="830"/>
      <c r="BV112" s="830">
        <v>54606</v>
      </c>
      <c r="BW112" s="830"/>
      <c r="BX112" s="830"/>
      <c r="BY112" s="830"/>
      <c r="BZ112" s="830"/>
      <c r="CA112" s="830">
        <v>40623</v>
      </c>
      <c r="CB112" s="830"/>
      <c r="CC112" s="830"/>
      <c r="CD112" s="830"/>
      <c r="CE112" s="830"/>
      <c r="CF112" s="888">
        <v>0.8</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446</v>
      </c>
      <c r="DH112" s="830"/>
      <c r="DI112" s="830"/>
      <c r="DJ112" s="830"/>
      <c r="DK112" s="830"/>
      <c r="DL112" s="830" t="s">
        <v>445</v>
      </c>
      <c r="DM112" s="830"/>
      <c r="DN112" s="830"/>
      <c r="DO112" s="830"/>
      <c r="DP112" s="830"/>
      <c r="DQ112" s="830" t="s">
        <v>440</v>
      </c>
      <c r="DR112" s="830"/>
      <c r="DS112" s="830"/>
      <c r="DT112" s="830"/>
      <c r="DU112" s="830"/>
      <c r="DV112" s="807" t="s">
        <v>441</v>
      </c>
      <c r="DW112" s="807"/>
      <c r="DX112" s="807"/>
      <c r="DY112" s="807"/>
      <c r="DZ112" s="808"/>
    </row>
    <row r="113" spans="1:130" s="224" customFormat="1" ht="26.25" customHeight="1" x14ac:dyDescent="0.2">
      <c r="A113" s="927"/>
      <c r="B113" s="928"/>
      <c r="C113" s="765" t="s">
        <v>452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6960</v>
      </c>
      <c r="AB113" s="932"/>
      <c r="AC113" s="932"/>
      <c r="AD113" s="932"/>
      <c r="AE113" s="933"/>
      <c r="AF113" s="934">
        <v>5599</v>
      </c>
      <c r="AG113" s="932"/>
      <c r="AH113" s="932"/>
      <c r="AI113" s="932"/>
      <c r="AJ113" s="933"/>
      <c r="AK113" s="934">
        <v>4397</v>
      </c>
      <c r="AL113" s="932"/>
      <c r="AM113" s="932"/>
      <c r="AN113" s="932"/>
      <c r="AO113" s="933"/>
      <c r="AP113" s="935">
        <v>0.1</v>
      </c>
      <c r="AQ113" s="936"/>
      <c r="AR113" s="936"/>
      <c r="AS113" s="936"/>
      <c r="AT113" s="937"/>
      <c r="AU113" s="945"/>
      <c r="AV113" s="946"/>
      <c r="AW113" s="946"/>
      <c r="AX113" s="946"/>
      <c r="AY113" s="946"/>
      <c r="AZ113" s="828" t="s">
        <v>453</v>
      </c>
      <c r="BA113" s="765"/>
      <c r="BB113" s="765"/>
      <c r="BC113" s="765"/>
      <c r="BD113" s="765"/>
      <c r="BE113" s="765"/>
      <c r="BF113" s="765"/>
      <c r="BG113" s="765"/>
      <c r="BH113" s="765"/>
      <c r="BI113" s="765"/>
      <c r="BJ113" s="765"/>
      <c r="BK113" s="765"/>
      <c r="BL113" s="765"/>
      <c r="BM113" s="765"/>
      <c r="BN113" s="765"/>
      <c r="BO113" s="765"/>
      <c r="BP113" s="766"/>
      <c r="BQ113" s="829">
        <v>1108008</v>
      </c>
      <c r="BR113" s="830"/>
      <c r="BS113" s="830"/>
      <c r="BT113" s="830"/>
      <c r="BU113" s="830"/>
      <c r="BV113" s="830">
        <v>919905</v>
      </c>
      <c r="BW113" s="830"/>
      <c r="BX113" s="830"/>
      <c r="BY113" s="830"/>
      <c r="BZ113" s="830"/>
      <c r="CA113" s="830">
        <v>729152</v>
      </c>
      <c r="CB113" s="830"/>
      <c r="CC113" s="830"/>
      <c r="CD113" s="830"/>
      <c r="CE113" s="830"/>
      <c r="CF113" s="888">
        <v>13.8</v>
      </c>
      <c r="CG113" s="889"/>
      <c r="CH113" s="889"/>
      <c r="CI113" s="889"/>
      <c r="CJ113" s="889"/>
      <c r="CK113" s="940"/>
      <c r="CL113" s="834"/>
      <c r="CM113" s="828" t="s">
        <v>454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440</v>
      </c>
      <c r="DH113" s="793"/>
      <c r="DI113" s="793"/>
      <c r="DJ113" s="793"/>
      <c r="DK113" s="794"/>
      <c r="DL113" s="795" t="s">
        <v>455</v>
      </c>
      <c r="DM113" s="793"/>
      <c r="DN113" s="793"/>
      <c r="DO113" s="793"/>
      <c r="DP113" s="794"/>
      <c r="DQ113" s="795" t="s">
        <v>446</v>
      </c>
      <c r="DR113" s="793"/>
      <c r="DS113" s="793"/>
      <c r="DT113" s="793"/>
      <c r="DU113" s="794"/>
      <c r="DV113" s="837" t="s">
        <v>446</v>
      </c>
      <c r="DW113" s="838"/>
      <c r="DX113" s="838"/>
      <c r="DY113" s="838"/>
      <c r="DZ113" s="839"/>
    </row>
    <row r="114" spans="1:130" s="224" customFormat="1" ht="26.25" customHeight="1" x14ac:dyDescent="0.2">
      <c r="A114" s="927"/>
      <c r="B114" s="928"/>
      <c r="C114" s="765" t="s">
        <v>456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213163</v>
      </c>
      <c r="AB114" s="793"/>
      <c r="AC114" s="793"/>
      <c r="AD114" s="793"/>
      <c r="AE114" s="794"/>
      <c r="AF114" s="795">
        <v>213886</v>
      </c>
      <c r="AG114" s="793"/>
      <c r="AH114" s="793"/>
      <c r="AI114" s="793"/>
      <c r="AJ114" s="794"/>
      <c r="AK114" s="795">
        <v>209616</v>
      </c>
      <c r="AL114" s="793"/>
      <c r="AM114" s="793"/>
      <c r="AN114" s="793"/>
      <c r="AO114" s="794"/>
      <c r="AP114" s="837">
        <v>4</v>
      </c>
      <c r="AQ114" s="838"/>
      <c r="AR114" s="838"/>
      <c r="AS114" s="838"/>
      <c r="AT114" s="839"/>
      <c r="AU114" s="945"/>
      <c r="AV114" s="946"/>
      <c r="AW114" s="946"/>
      <c r="AX114" s="946"/>
      <c r="AY114" s="946"/>
      <c r="AZ114" s="828" t="s">
        <v>457</v>
      </c>
      <c r="BA114" s="765"/>
      <c r="BB114" s="765"/>
      <c r="BC114" s="765"/>
      <c r="BD114" s="765"/>
      <c r="BE114" s="765"/>
      <c r="BF114" s="765"/>
      <c r="BG114" s="765"/>
      <c r="BH114" s="765"/>
      <c r="BI114" s="765"/>
      <c r="BJ114" s="765"/>
      <c r="BK114" s="765"/>
      <c r="BL114" s="765"/>
      <c r="BM114" s="765"/>
      <c r="BN114" s="765"/>
      <c r="BO114" s="765"/>
      <c r="BP114" s="766"/>
      <c r="BQ114" s="829">
        <v>1404377</v>
      </c>
      <c r="BR114" s="830"/>
      <c r="BS114" s="830"/>
      <c r="BT114" s="830"/>
      <c r="BU114" s="830"/>
      <c r="BV114" s="830">
        <v>1323986</v>
      </c>
      <c r="BW114" s="830"/>
      <c r="BX114" s="830"/>
      <c r="BY114" s="830"/>
      <c r="BZ114" s="830"/>
      <c r="CA114" s="830">
        <v>1243656</v>
      </c>
      <c r="CB114" s="830"/>
      <c r="CC114" s="830"/>
      <c r="CD114" s="830"/>
      <c r="CE114" s="830"/>
      <c r="CF114" s="888">
        <v>23.5</v>
      </c>
      <c r="CG114" s="889"/>
      <c r="CH114" s="889"/>
      <c r="CI114" s="889"/>
      <c r="CJ114" s="889"/>
      <c r="CK114" s="940"/>
      <c r="CL114" s="834"/>
      <c r="CM114" s="828" t="s">
        <v>458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449</v>
      </c>
      <c r="DH114" s="793"/>
      <c r="DI114" s="793"/>
      <c r="DJ114" s="793"/>
      <c r="DK114" s="794"/>
      <c r="DL114" s="795" t="s">
        <v>441</v>
      </c>
      <c r="DM114" s="793"/>
      <c r="DN114" s="793"/>
      <c r="DO114" s="793"/>
      <c r="DP114" s="794"/>
      <c r="DQ114" s="795" t="s">
        <v>440</v>
      </c>
      <c r="DR114" s="793"/>
      <c r="DS114" s="793"/>
      <c r="DT114" s="793"/>
      <c r="DU114" s="794"/>
      <c r="DV114" s="837" t="s">
        <v>445</v>
      </c>
      <c r="DW114" s="838"/>
      <c r="DX114" s="838"/>
      <c r="DY114" s="838"/>
      <c r="DZ114" s="839"/>
    </row>
    <row r="115" spans="1:130" s="224" customFormat="1" ht="26.25" customHeight="1" x14ac:dyDescent="0.2">
      <c r="A115" s="927"/>
      <c r="B115" s="928"/>
      <c r="C115" s="765" t="s">
        <v>459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8506</v>
      </c>
      <c r="AB115" s="932"/>
      <c r="AC115" s="932"/>
      <c r="AD115" s="932"/>
      <c r="AE115" s="933"/>
      <c r="AF115" s="934">
        <v>6515</v>
      </c>
      <c r="AG115" s="932"/>
      <c r="AH115" s="932"/>
      <c r="AI115" s="932"/>
      <c r="AJ115" s="933"/>
      <c r="AK115" s="934">
        <v>6022</v>
      </c>
      <c r="AL115" s="932"/>
      <c r="AM115" s="932"/>
      <c r="AN115" s="932"/>
      <c r="AO115" s="933"/>
      <c r="AP115" s="935">
        <v>0.1</v>
      </c>
      <c r="AQ115" s="936"/>
      <c r="AR115" s="936"/>
      <c r="AS115" s="936"/>
      <c r="AT115" s="937"/>
      <c r="AU115" s="945"/>
      <c r="AV115" s="946"/>
      <c r="AW115" s="946"/>
      <c r="AX115" s="946"/>
      <c r="AY115" s="946"/>
      <c r="AZ115" s="828" t="s">
        <v>460</v>
      </c>
      <c r="BA115" s="765"/>
      <c r="BB115" s="765"/>
      <c r="BC115" s="765"/>
      <c r="BD115" s="765"/>
      <c r="BE115" s="765"/>
      <c r="BF115" s="765"/>
      <c r="BG115" s="765"/>
      <c r="BH115" s="765"/>
      <c r="BI115" s="765"/>
      <c r="BJ115" s="765"/>
      <c r="BK115" s="765"/>
      <c r="BL115" s="765"/>
      <c r="BM115" s="765"/>
      <c r="BN115" s="765"/>
      <c r="BO115" s="765"/>
      <c r="BP115" s="766"/>
      <c r="BQ115" s="829">
        <v>877</v>
      </c>
      <c r="BR115" s="830"/>
      <c r="BS115" s="830"/>
      <c r="BT115" s="830"/>
      <c r="BU115" s="830"/>
      <c r="BV115" s="830">
        <v>644</v>
      </c>
      <c r="BW115" s="830"/>
      <c r="BX115" s="830"/>
      <c r="BY115" s="830"/>
      <c r="BZ115" s="830"/>
      <c r="CA115" s="830">
        <v>500</v>
      </c>
      <c r="CB115" s="830"/>
      <c r="CC115" s="830"/>
      <c r="CD115" s="830"/>
      <c r="CE115" s="830"/>
      <c r="CF115" s="888">
        <v>0</v>
      </c>
      <c r="CG115" s="889"/>
      <c r="CH115" s="889"/>
      <c r="CI115" s="889"/>
      <c r="CJ115" s="889"/>
      <c r="CK115" s="940"/>
      <c r="CL115" s="834"/>
      <c r="CM115" s="828" t="s">
        <v>461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446</v>
      </c>
      <c r="DH115" s="793"/>
      <c r="DI115" s="793"/>
      <c r="DJ115" s="793"/>
      <c r="DK115" s="794"/>
      <c r="DL115" s="795" t="s">
        <v>445</v>
      </c>
      <c r="DM115" s="793"/>
      <c r="DN115" s="793"/>
      <c r="DO115" s="793"/>
      <c r="DP115" s="794"/>
      <c r="DQ115" s="795" t="s">
        <v>441</v>
      </c>
      <c r="DR115" s="793"/>
      <c r="DS115" s="793"/>
      <c r="DT115" s="793"/>
      <c r="DU115" s="794"/>
      <c r="DV115" s="837" t="s">
        <v>440</v>
      </c>
      <c r="DW115" s="838"/>
      <c r="DX115" s="838"/>
      <c r="DY115" s="838"/>
      <c r="DZ115" s="839"/>
    </row>
    <row r="116" spans="1:130" s="224" customFormat="1" ht="26.25" customHeight="1" x14ac:dyDescent="0.2">
      <c r="A116" s="929"/>
      <c r="B116" s="930"/>
      <c r="C116" s="852" t="s">
        <v>462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113</v>
      </c>
      <c r="AB116" s="793"/>
      <c r="AC116" s="793"/>
      <c r="AD116" s="793"/>
      <c r="AE116" s="794"/>
      <c r="AF116" s="795">
        <v>93</v>
      </c>
      <c r="AG116" s="793"/>
      <c r="AH116" s="793"/>
      <c r="AI116" s="793"/>
      <c r="AJ116" s="794"/>
      <c r="AK116" s="795">
        <v>33</v>
      </c>
      <c r="AL116" s="793"/>
      <c r="AM116" s="793"/>
      <c r="AN116" s="793"/>
      <c r="AO116" s="794"/>
      <c r="AP116" s="837">
        <v>0</v>
      </c>
      <c r="AQ116" s="838"/>
      <c r="AR116" s="838"/>
      <c r="AS116" s="838"/>
      <c r="AT116" s="839"/>
      <c r="AU116" s="945"/>
      <c r="AV116" s="946"/>
      <c r="AW116" s="946"/>
      <c r="AX116" s="946"/>
      <c r="AY116" s="946"/>
      <c r="AZ116" s="922" t="s">
        <v>463</v>
      </c>
      <c r="BA116" s="923"/>
      <c r="BB116" s="923"/>
      <c r="BC116" s="923"/>
      <c r="BD116" s="923"/>
      <c r="BE116" s="923"/>
      <c r="BF116" s="923"/>
      <c r="BG116" s="923"/>
      <c r="BH116" s="923"/>
      <c r="BI116" s="923"/>
      <c r="BJ116" s="923"/>
      <c r="BK116" s="923"/>
      <c r="BL116" s="923"/>
      <c r="BM116" s="923"/>
      <c r="BN116" s="923"/>
      <c r="BO116" s="923"/>
      <c r="BP116" s="924"/>
      <c r="BQ116" s="829" t="s">
        <v>455</v>
      </c>
      <c r="BR116" s="830"/>
      <c r="BS116" s="830"/>
      <c r="BT116" s="830"/>
      <c r="BU116" s="830"/>
      <c r="BV116" s="830" t="s">
        <v>441</v>
      </c>
      <c r="BW116" s="830"/>
      <c r="BX116" s="830"/>
      <c r="BY116" s="830"/>
      <c r="BZ116" s="830"/>
      <c r="CA116" s="830" t="s">
        <v>464</v>
      </c>
      <c r="CB116" s="830"/>
      <c r="CC116" s="830"/>
      <c r="CD116" s="830"/>
      <c r="CE116" s="830"/>
      <c r="CF116" s="888" t="s">
        <v>464</v>
      </c>
      <c r="CG116" s="889"/>
      <c r="CH116" s="889"/>
      <c r="CI116" s="889"/>
      <c r="CJ116" s="889"/>
      <c r="CK116" s="940"/>
      <c r="CL116" s="834"/>
      <c r="CM116" s="828" t="s">
        <v>465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464</v>
      </c>
      <c r="DH116" s="793"/>
      <c r="DI116" s="793"/>
      <c r="DJ116" s="793"/>
      <c r="DK116" s="794"/>
      <c r="DL116" s="795" t="s">
        <v>446</v>
      </c>
      <c r="DM116" s="793"/>
      <c r="DN116" s="793"/>
      <c r="DO116" s="793"/>
      <c r="DP116" s="794"/>
      <c r="DQ116" s="795" t="s">
        <v>445</v>
      </c>
      <c r="DR116" s="793"/>
      <c r="DS116" s="793"/>
      <c r="DT116" s="793"/>
      <c r="DU116" s="794"/>
      <c r="DV116" s="837" t="s">
        <v>440</v>
      </c>
      <c r="DW116" s="838"/>
      <c r="DX116" s="838"/>
      <c r="DY116" s="838"/>
      <c r="DZ116" s="839"/>
    </row>
    <row r="117" spans="1:130" s="224" customFormat="1" ht="26.25" customHeight="1" x14ac:dyDescent="0.2">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466</v>
      </c>
      <c r="Z117" s="910"/>
      <c r="AA117" s="915">
        <v>1391592</v>
      </c>
      <c r="AB117" s="916"/>
      <c r="AC117" s="916"/>
      <c r="AD117" s="916"/>
      <c r="AE117" s="917"/>
      <c r="AF117" s="918">
        <v>1370644</v>
      </c>
      <c r="AG117" s="916"/>
      <c r="AH117" s="916"/>
      <c r="AI117" s="916"/>
      <c r="AJ117" s="917"/>
      <c r="AK117" s="918">
        <v>1419535</v>
      </c>
      <c r="AL117" s="916"/>
      <c r="AM117" s="916"/>
      <c r="AN117" s="916"/>
      <c r="AO117" s="917"/>
      <c r="AP117" s="919"/>
      <c r="AQ117" s="920"/>
      <c r="AR117" s="920"/>
      <c r="AS117" s="920"/>
      <c r="AT117" s="921"/>
      <c r="AU117" s="945"/>
      <c r="AV117" s="946"/>
      <c r="AW117" s="946"/>
      <c r="AX117" s="946"/>
      <c r="AY117" s="946"/>
      <c r="AZ117" s="876" t="s">
        <v>467</v>
      </c>
      <c r="BA117" s="877"/>
      <c r="BB117" s="877"/>
      <c r="BC117" s="877"/>
      <c r="BD117" s="877"/>
      <c r="BE117" s="877"/>
      <c r="BF117" s="877"/>
      <c r="BG117" s="877"/>
      <c r="BH117" s="877"/>
      <c r="BI117" s="877"/>
      <c r="BJ117" s="877"/>
      <c r="BK117" s="877"/>
      <c r="BL117" s="877"/>
      <c r="BM117" s="877"/>
      <c r="BN117" s="877"/>
      <c r="BO117" s="877"/>
      <c r="BP117" s="878"/>
      <c r="BQ117" s="829" t="s">
        <v>446</v>
      </c>
      <c r="BR117" s="830"/>
      <c r="BS117" s="830"/>
      <c r="BT117" s="830"/>
      <c r="BU117" s="830"/>
      <c r="BV117" s="830" t="s">
        <v>441</v>
      </c>
      <c r="BW117" s="830"/>
      <c r="BX117" s="830"/>
      <c r="BY117" s="830"/>
      <c r="BZ117" s="830"/>
      <c r="CA117" s="830" t="s">
        <v>445</v>
      </c>
      <c r="CB117" s="830"/>
      <c r="CC117" s="830"/>
      <c r="CD117" s="830"/>
      <c r="CE117" s="830"/>
      <c r="CF117" s="888" t="s">
        <v>445</v>
      </c>
      <c r="CG117" s="889"/>
      <c r="CH117" s="889"/>
      <c r="CI117" s="889"/>
      <c r="CJ117" s="889"/>
      <c r="CK117" s="940"/>
      <c r="CL117" s="834"/>
      <c r="CM117" s="828" t="s">
        <v>468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441</v>
      </c>
      <c r="DH117" s="793"/>
      <c r="DI117" s="793"/>
      <c r="DJ117" s="793"/>
      <c r="DK117" s="794"/>
      <c r="DL117" s="795" t="s">
        <v>445</v>
      </c>
      <c r="DM117" s="793"/>
      <c r="DN117" s="793"/>
      <c r="DO117" s="793"/>
      <c r="DP117" s="794"/>
      <c r="DQ117" s="795" t="s">
        <v>445</v>
      </c>
      <c r="DR117" s="793"/>
      <c r="DS117" s="793"/>
      <c r="DT117" s="793"/>
      <c r="DU117" s="794"/>
      <c r="DV117" s="837" t="s">
        <v>445</v>
      </c>
      <c r="DW117" s="838"/>
      <c r="DX117" s="838"/>
      <c r="DY117" s="838"/>
      <c r="DZ117" s="839"/>
    </row>
    <row r="118" spans="1:130" s="224" customFormat="1" ht="26.25" customHeight="1" x14ac:dyDescent="0.2">
      <c r="A118" s="908" t="s">
        <v>435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432</v>
      </c>
      <c r="AB118" s="909"/>
      <c r="AC118" s="909"/>
      <c r="AD118" s="909"/>
      <c r="AE118" s="910"/>
      <c r="AF118" s="911" t="s">
        <v>433</v>
      </c>
      <c r="AG118" s="909"/>
      <c r="AH118" s="909"/>
      <c r="AI118" s="909"/>
      <c r="AJ118" s="910"/>
      <c r="AK118" s="911" t="s">
        <v>310</v>
      </c>
      <c r="AL118" s="909"/>
      <c r="AM118" s="909"/>
      <c r="AN118" s="909"/>
      <c r="AO118" s="910"/>
      <c r="AP118" s="912" t="s">
        <v>434</v>
      </c>
      <c r="AQ118" s="913"/>
      <c r="AR118" s="913"/>
      <c r="AS118" s="913"/>
      <c r="AT118" s="914"/>
      <c r="AU118" s="945"/>
      <c r="AV118" s="946"/>
      <c r="AW118" s="946"/>
      <c r="AX118" s="946"/>
      <c r="AY118" s="946"/>
      <c r="AZ118" s="851" t="s">
        <v>469</v>
      </c>
      <c r="BA118" s="852"/>
      <c r="BB118" s="852"/>
      <c r="BC118" s="852"/>
      <c r="BD118" s="852"/>
      <c r="BE118" s="852"/>
      <c r="BF118" s="852"/>
      <c r="BG118" s="852"/>
      <c r="BH118" s="852"/>
      <c r="BI118" s="852"/>
      <c r="BJ118" s="852"/>
      <c r="BK118" s="852"/>
      <c r="BL118" s="852"/>
      <c r="BM118" s="852"/>
      <c r="BN118" s="852"/>
      <c r="BO118" s="852"/>
      <c r="BP118" s="853"/>
      <c r="BQ118" s="892" t="s">
        <v>445</v>
      </c>
      <c r="BR118" s="858"/>
      <c r="BS118" s="858"/>
      <c r="BT118" s="858"/>
      <c r="BU118" s="858"/>
      <c r="BV118" s="858" t="s">
        <v>445</v>
      </c>
      <c r="BW118" s="858"/>
      <c r="BX118" s="858"/>
      <c r="BY118" s="858"/>
      <c r="BZ118" s="858"/>
      <c r="CA118" s="858" t="s">
        <v>440</v>
      </c>
      <c r="CB118" s="858"/>
      <c r="CC118" s="858"/>
      <c r="CD118" s="858"/>
      <c r="CE118" s="858"/>
      <c r="CF118" s="888" t="s">
        <v>441</v>
      </c>
      <c r="CG118" s="889"/>
      <c r="CH118" s="889"/>
      <c r="CI118" s="889"/>
      <c r="CJ118" s="889"/>
      <c r="CK118" s="940"/>
      <c r="CL118" s="834"/>
      <c r="CM118" s="828" t="s">
        <v>470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440</v>
      </c>
      <c r="DH118" s="793"/>
      <c r="DI118" s="793"/>
      <c r="DJ118" s="793"/>
      <c r="DK118" s="794"/>
      <c r="DL118" s="795" t="s">
        <v>440</v>
      </c>
      <c r="DM118" s="793"/>
      <c r="DN118" s="793"/>
      <c r="DO118" s="793"/>
      <c r="DP118" s="794"/>
      <c r="DQ118" s="795" t="s">
        <v>445</v>
      </c>
      <c r="DR118" s="793"/>
      <c r="DS118" s="793"/>
      <c r="DT118" s="793"/>
      <c r="DU118" s="794"/>
      <c r="DV118" s="837" t="s">
        <v>449</v>
      </c>
      <c r="DW118" s="838"/>
      <c r="DX118" s="838"/>
      <c r="DY118" s="838"/>
      <c r="DZ118" s="839"/>
    </row>
    <row r="119" spans="1:130" s="224" customFormat="1" ht="26.25" customHeight="1" x14ac:dyDescent="0.2">
      <c r="A119" s="831" t="s">
        <v>438</v>
      </c>
      <c r="B119" s="832"/>
      <c r="C119" s="873" t="s">
        <v>439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445</v>
      </c>
      <c r="AB119" s="902"/>
      <c r="AC119" s="902"/>
      <c r="AD119" s="902"/>
      <c r="AE119" s="903"/>
      <c r="AF119" s="904" t="s">
        <v>445</v>
      </c>
      <c r="AG119" s="902"/>
      <c r="AH119" s="902"/>
      <c r="AI119" s="902"/>
      <c r="AJ119" s="903"/>
      <c r="AK119" s="904" t="s">
        <v>445</v>
      </c>
      <c r="AL119" s="902"/>
      <c r="AM119" s="902"/>
      <c r="AN119" s="902"/>
      <c r="AO119" s="903"/>
      <c r="AP119" s="905" t="s">
        <v>449</v>
      </c>
      <c r="AQ119" s="906"/>
      <c r="AR119" s="906"/>
      <c r="AS119" s="906"/>
      <c r="AT119" s="907"/>
      <c r="AU119" s="947"/>
      <c r="AV119" s="948"/>
      <c r="AW119" s="948"/>
      <c r="AX119" s="948"/>
      <c r="AY119" s="948"/>
      <c r="AZ119" s="247" t="s">
        <v>190</v>
      </c>
      <c r="BA119" s="247"/>
      <c r="BB119" s="247"/>
      <c r="BC119" s="247"/>
      <c r="BD119" s="247"/>
      <c r="BE119" s="247"/>
      <c r="BF119" s="247"/>
      <c r="BG119" s="247"/>
      <c r="BH119" s="247"/>
      <c r="BI119" s="247"/>
      <c r="BJ119" s="247"/>
      <c r="BK119" s="247"/>
      <c r="BL119" s="247"/>
      <c r="BM119" s="247"/>
      <c r="BN119" s="247"/>
      <c r="BO119" s="890" t="s">
        <v>471</v>
      </c>
      <c r="BP119" s="891"/>
      <c r="BQ119" s="892">
        <v>12479562</v>
      </c>
      <c r="BR119" s="858"/>
      <c r="BS119" s="858"/>
      <c r="BT119" s="858"/>
      <c r="BU119" s="858"/>
      <c r="BV119" s="858">
        <v>11782774</v>
      </c>
      <c r="BW119" s="858"/>
      <c r="BX119" s="858"/>
      <c r="BY119" s="858"/>
      <c r="BZ119" s="858"/>
      <c r="CA119" s="858">
        <v>10928268</v>
      </c>
      <c r="CB119" s="858"/>
      <c r="CC119" s="858"/>
      <c r="CD119" s="858"/>
      <c r="CE119" s="858"/>
      <c r="CF119" s="761"/>
      <c r="CG119" s="762"/>
      <c r="CH119" s="762"/>
      <c r="CI119" s="762"/>
      <c r="CJ119" s="847"/>
      <c r="CK119" s="941"/>
      <c r="CL119" s="836"/>
      <c r="CM119" s="851" t="s">
        <v>472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34877</v>
      </c>
      <c r="DH119" s="777"/>
      <c r="DI119" s="777"/>
      <c r="DJ119" s="777"/>
      <c r="DK119" s="778"/>
      <c r="DL119" s="779">
        <v>28313</v>
      </c>
      <c r="DM119" s="777"/>
      <c r="DN119" s="777"/>
      <c r="DO119" s="777"/>
      <c r="DP119" s="778"/>
      <c r="DQ119" s="779">
        <v>22292</v>
      </c>
      <c r="DR119" s="777"/>
      <c r="DS119" s="777"/>
      <c r="DT119" s="777"/>
      <c r="DU119" s="778"/>
      <c r="DV119" s="861">
        <v>0.4</v>
      </c>
      <c r="DW119" s="862"/>
      <c r="DX119" s="862"/>
      <c r="DY119" s="862"/>
      <c r="DZ119" s="863"/>
    </row>
    <row r="120" spans="1:130" s="224" customFormat="1" ht="26.25" customHeight="1" x14ac:dyDescent="0.2">
      <c r="A120" s="833"/>
      <c r="B120" s="834"/>
      <c r="C120" s="828" t="s">
        <v>444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445</v>
      </c>
      <c r="AB120" s="793"/>
      <c r="AC120" s="793"/>
      <c r="AD120" s="793"/>
      <c r="AE120" s="794"/>
      <c r="AF120" s="795" t="s">
        <v>445</v>
      </c>
      <c r="AG120" s="793"/>
      <c r="AH120" s="793"/>
      <c r="AI120" s="793"/>
      <c r="AJ120" s="794"/>
      <c r="AK120" s="795" t="s">
        <v>449</v>
      </c>
      <c r="AL120" s="793"/>
      <c r="AM120" s="793"/>
      <c r="AN120" s="793"/>
      <c r="AO120" s="794"/>
      <c r="AP120" s="837" t="s">
        <v>445</v>
      </c>
      <c r="AQ120" s="838"/>
      <c r="AR120" s="838"/>
      <c r="AS120" s="838"/>
      <c r="AT120" s="839"/>
      <c r="AU120" s="893" t="s">
        <v>473</v>
      </c>
      <c r="AV120" s="894"/>
      <c r="AW120" s="894"/>
      <c r="AX120" s="894"/>
      <c r="AY120" s="895"/>
      <c r="AZ120" s="873" t="s">
        <v>474</v>
      </c>
      <c r="BA120" s="821"/>
      <c r="BB120" s="821"/>
      <c r="BC120" s="821"/>
      <c r="BD120" s="821"/>
      <c r="BE120" s="821"/>
      <c r="BF120" s="821"/>
      <c r="BG120" s="821"/>
      <c r="BH120" s="821"/>
      <c r="BI120" s="821"/>
      <c r="BJ120" s="821"/>
      <c r="BK120" s="821"/>
      <c r="BL120" s="821"/>
      <c r="BM120" s="821"/>
      <c r="BN120" s="821"/>
      <c r="BO120" s="821"/>
      <c r="BP120" s="822"/>
      <c r="BQ120" s="874">
        <v>3433415</v>
      </c>
      <c r="BR120" s="855"/>
      <c r="BS120" s="855"/>
      <c r="BT120" s="855"/>
      <c r="BU120" s="855"/>
      <c r="BV120" s="855">
        <v>3966041</v>
      </c>
      <c r="BW120" s="855"/>
      <c r="BX120" s="855"/>
      <c r="BY120" s="855"/>
      <c r="BZ120" s="855"/>
      <c r="CA120" s="855">
        <v>4756874</v>
      </c>
      <c r="CB120" s="855"/>
      <c r="CC120" s="855"/>
      <c r="CD120" s="855"/>
      <c r="CE120" s="855"/>
      <c r="CF120" s="879">
        <v>89.8</v>
      </c>
      <c r="CG120" s="880"/>
      <c r="CH120" s="880"/>
      <c r="CI120" s="880"/>
      <c r="CJ120" s="880"/>
      <c r="CK120" s="881" t="s">
        <v>475</v>
      </c>
      <c r="CL120" s="865"/>
      <c r="CM120" s="865"/>
      <c r="CN120" s="865"/>
      <c r="CO120" s="866"/>
      <c r="CP120" s="885" t="s">
        <v>476</v>
      </c>
      <c r="CQ120" s="886"/>
      <c r="CR120" s="886"/>
      <c r="CS120" s="886"/>
      <c r="CT120" s="886"/>
      <c r="CU120" s="886"/>
      <c r="CV120" s="886"/>
      <c r="CW120" s="886"/>
      <c r="CX120" s="886"/>
      <c r="CY120" s="886"/>
      <c r="CZ120" s="886"/>
      <c r="DA120" s="886"/>
      <c r="DB120" s="886"/>
      <c r="DC120" s="886"/>
      <c r="DD120" s="886"/>
      <c r="DE120" s="886"/>
      <c r="DF120" s="887"/>
      <c r="DG120" s="874">
        <v>72376</v>
      </c>
      <c r="DH120" s="855"/>
      <c r="DI120" s="855"/>
      <c r="DJ120" s="855"/>
      <c r="DK120" s="855"/>
      <c r="DL120" s="855">
        <v>54606</v>
      </c>
      <c r="DM120" s="855"/>
      <c r="DN120" s="855"/>
      <c r="DO120" s="855"/>
      <c r="DP120" s="855"/>
      <c r="DQ120" s="855">
        <v>40623</v>
      </c>
      <c r="DR120" s="855"/>
      <c r="DS120" s="855"/>
      <c r="DT120" s="855"/>
      <c r="DU120" s="855"/>
      <c r="DV120" s="856">
        <v>0.8</v>
      </c>
      <c r="DW120" s="856"/>
      <c r="DX120" s="856"/>
      <c r="DY120" s="856"/>
      <c r="DZ120" s="857"/>
    </row>
    <row r="121" spans="1:130" s="224" customFormat="1" ht="26.25" customHeight="1" x14ac:dyDescent="0.2">
      <c r="A121" s="833"/>
      <c r="B121" s="834"/>
      <c r="C121" s="876" t="s">
        <v>477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445</v>
      </c>
      <c r="AB121" s="793"/>
      <c r="AC121" s="793"/>
      <c r="AD121" s="793"/>
      <c r="AE121" s="794"/>
      <c r="AF121" s="795" t="s">
        <v>449</v>
      </c>
      <c r="AG121" s="793"/>
      <c r="AH121" s="793"/>
      <c r="AI121" s="793"/>
      <c r="AJ121" s="794"/>
      <c r="AK121" s="795" t="s">
        <v>449</v>
      </c>
      <c r="AL121" s="793"/>
      <c r="AM121" s="793"/>
      <c r="AN121" s="793"/>
      <c r="AO121" s="794"/>
      <c r="AP121" s="837" t="s">
        <v>449</v>
      </c>
      <c r="AQ121" s="838"/>
      <c r="AR121" s="838"/>
      <c r="AS121" s="838"/>
      <c r="AT121" s="839"/>
      <c r="AU121" s="896"/>
      <c r="AV121" s="897"/>
      <c r="AW121" s="897"/>
      <c r="AX121" s="897"/>
      <c r="AY121" s="898"/>
      <c r="AZ121" s="828" t="s">
        <v>478</v>
      </c>
      <c r="BA121" s="765"/>
      <c r="BB121" s="765"/>
      <c r="BC121" s="765"/>
      <c r="BD121" s="765"/>
      <c r="BE121" s="765"/>
      <c r="BF121" s="765"/>
      <c r="BG121" s="765"/>
      <c r="BH121" s="765"/>
      <c r="BI121" s="765"/>
      <c r="BJ121" s="765"/>
      <c r="BK121" s="765"/>
      <c r="BL121" s="765"/>
      <c r="BM121" s="765"/>
      <c r="BN121" s="765"/>
      <c r="BO121" s="765"/>
      <c r="BP121" s="766"/>
      <c r="BQ121" s="829">
        <v>370802</v>
      </c>
      <c r="BR121" s="830"/>
      <c r="BS121" s="830"/>
      <c r="BT121" s="830"/>
      <c r="BU121" s="830"/>
      <c r="BV121" s="830">
        <v>332716</v>
      </c>
      <c r="BW121" s="830"/>
      <c r="BX121" s="830"/>
      <c r="BY121" s="830"/>
      <c r="BZ121" s="830"/>
      <c r="CA121" s="830">
        <v>267599</v>
      </c>
      <c r="CB121" s="830"/>
      <c r="CC121" s="830"/>
      <c r="CD121" s="830"/>
      <c r="CE121" s="830"/>
      <c r="CF121" s="888">
        <v>5.0999999999999996</v>
      </c>
      <c r="CG121" s="889"/>
      <c r="CH121" s="889"/>
      <c r="CI121" s="889"/>
      <c r="CJ121" s="889"/>
      <c r="CK121" s="882"/>
      <c r="CL121" s="868"/>
      <c r="CM121" s="868"/>
      <c r="CN121" s="868"/>
      <c r="CO121" s="869"/>
      <c r="CP121" s="848" t="s">
        <v>406</v>
      </c>
      <c r="CQ121" s="849"/>
      <c r="CR121" s="849"/>
      <c r="CS121" s="849"/>
      <c r="CT121" s="849"/>
      <c r="CU121" s="849"/>
      <c r="CV121" s="849"/>
      <c r="CW121" s="849"/>
      <c r="CX121" s="849"/>
      <c r="CY121" s="849"/>
      <c r="CZ121" s="849"/>
      <c r="DA121" s="849"/>
      <c r="DB121" s="849"/>
      <c r="DC121" s="849"/>
      <c r="DD121" s="849"/>
      <c r="DE121" s="849"/>
      <c r="DF121" s="850"/>
      <c r="DG121" s="829" t="s">
        <v>449</v>
      </c>
      <c r="DH121" s="830"/>
      <c r="DI121" s="830"/>
      <c r="DJ121" s="830"/>
      <c r="DK121" s="830"/>
      <c r="DL121" s="830" t="s">
        <v>449</v>
      </c>
      <c r="DM121" s="830"/>
      <c r="DN121" s="830"/>
      <c r="DO121" s="830"/>
      <c r="DP121" s="830"/>
      <c r="DQ121" s="830" t="s">
        <v>449</v>
      </c>
      <c r="DR121" s="830"/>
      <c r="DS121" s="830"/>
      <c r="DT121" s="830"/>
      <c r="DU121" s="830"/>
      <c r="DV121" s="807" t="s">
        <v>445</v>
      </c>
      <c r="DW121" s="807"/>
      <c r="DX121" s="807"/>
      <c r="DY121" s="807"/>
      <c r="DZ121" s="808"/>
    </row>
    <row r="122" spans="1:130" s="224" customFormat="1" ht="26.25" customHeight="1" x14ac:dyDescent="0.2">
      <c r="A122" s="833"/>
      <c r="B122" s="834"/>
      <c r="C122" s="828" t="s">
        <v>458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449</v>
      </c>
      <c r="AB122" s="793"/>
      <c r="AC122" s="793"/>
      <c r="AD122" s="793"/>
      <c r="AE122" s="794"/>
      <c r="AF122" s="795" t="s">
        <v>449</v>
      </c>
      <c r="AG122" s="793"/>
      <c r="AH122" s="793"/>
      <c r="AI122" s="793"/>
      <c r="AJ122" s="794"/>
      <c r="AK122" s="795" t="s">
        <v>445</v>
      </c>
      <c r="AL122" s="793"/>
      <c r="AM122" s="793"/>
      <c r="AN122" s="793"/>
      <c r="AO122" s="794"/>
      <c r="AP122" s="837" t="s">
        <v>445</v>
      </c>
      <c r="AQ122" s="838"/>
      <c r="AR122" s="838"/>
      <c r="AS122" s="838"/>
      <c r="AT122" s="839"/>
      <c r="AU122" s="896"/>
      <c r="AV122" s="897"/>
      <c r="AW122" s="897"/>
      <c r="AX122" s="897"/>
      <c r="AY122" s="898"/>
      <c r="AZ122" s="851" t="s">
        <v>479</v>
      </c>
      <c r="BA122" s="852"/>
      <c r="BB122" s="852"/>
      <c r="BC122" s="852"/>
      <c r="BD122" s="852"/>
      <c r="BE122" s="852"/>
      <c r="BF122" s="852"/>
      <c r="BG122" s="852"/>
      <c r="BH122" s="852"/>
      <c r="BI122" s="852"/>
      <c r="BJ122" s="852"/>
      <c r="BK122" s="852"/>
      <c r="BL122" s="852"/>
      <c r="BM122" s="852"/>
      <c r="BN122" s="852"/>
      <c r="BO122" s="852"/>
      <c r="BP122" s="853"/>
      <c r="BQ122" s="892">
        <v>7870980</v>
      </c>
      <c r="BR122" s="858"/>
      <c r="BS122" s="858"/>
      <c r="BT122" s="858"/>
      <c r="BU122" s="858"/>
      <c r="BV122" s="858">
        <v>7389238</v>
      </c>
      <c r="BW122" s="858"/>
      <c r="BX122" s="858"/>
      <c r="BY122" s="858"/>
      <c r="BZ122" s="858"/>
      <c r="CA122" s="858">
        <v>6952483</v>
      </c>
      <c r="CB122" s="858"/>
      <c r="CC122" s="858"/>
      <c r="CD122" s="858"/>
      <c r="CE122" s="858"/>
      <c r="CF122" s="859">
        <v>131.19999999999999</v>
      </c>
      <c r="CG122" s="860"/>
      <c r="CH122" s="860"/>
      <c r="CI122" s="860"/>
      <c r="CJ122" s="860"/>
      <c r="CK122" s="882"/>
      <c r="CL122" s="868"/>
      <c r="CM122" s="868"/>
      <c r="CN122" s="868"/>
      <c r="CO122" s="869"/>
      <c r="CP122" s="848" t="s">
        <v>407</v>
      </c>
      <c r="CQ122" s="849"/>
      <c r="CR122" s="849"/>
      <c r="CS122" s="849"/>
      <c r="CT122" s="849"/>
      <c r="CU122" s="849"/>
      <c r="CV122" s="849"/>
      <c r="CW122" s="849"/>
      <c r="CX122" s="849"/>
      <c r="CY122" s="849"/>
      <c r="CZ122" s="849"/>
      <c r="DA122" s="849"/>
      <c r="DB122" s="849"/>
      <c r="DC122" s="849"/>
      <c r="DD122" s="849"/>
      <c r="DE122" s="849"/>
      <c r="DF122" s="850"/>
      <c r="DG122" s="829" t="s">
        <v>441</v>
      </c>
      <c r="DH122" s="830"/>
      <c r="DI122" s="830"/>
      <c r="DJ122" s="830"/>
      <c r="DK122" s="830"/>
      <c r="DL122" s="830" t="s">
        <v>445</v>
      </c>
      <c r="DM122" s="830"/>
      <c r="DN122" s="830"/>
      <c r="DO122" s="830"/>
      <c r="DP122" s="830"/>
      <c r="DQ122" s="830" t="s">
        <v>441</v>
      </c>
      <c r="DR122" s="830"/>
      <c r="DS122" s="830"/>
      <c r="DT122" s="830"/>
      <c r="DU122" s="830"/>
      <c r="DV122" s="807" t="s">
        <v>455</v>
      </c>
      <c r="DW122" s="807"/>
      <c r="DX122" s="807"/>
      <c r="DY122" s="807"/>
      <c r="DZ122" s="808"/>
    </row>
    <row r="123" spans="1:130" s="224" customFormat="1" ht="26.25" customHeight="1" x14ac:dyDescent="0.2">
      <c r="A123" s="833"/>
      <c r="B123" s="834"/>
      <c r="C123" s="828" t="s">
        <v>465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445</v>
      </c>
      <c r="AB123" s="793"/>
      <c r="AC123" s="793"/>
      <c r="AD123" s="793"/>
      <c r="AE123" s="794"/>
      <c r="AF123" s="795" t="s">
        <v>445</v>
      </c>
      <c r="AG123" s="793"/>
      <c r="AH123" s="793"/>
      <c r="AI123" s="793"/>
      <c r="AJ123" s="794"/>
      <c r="AK123" s="795" t="s">
        <v>445</v>
      </c>
      <c r="AL123" s="793"/>
      <c r="AM123" s="793"/>
      <c r="AN123" s="793"/>
      <c r="AO123" s="794"/>
      <c r="AP123" s="837" t="s">
        <v>445</v>
      </c>
      <c r="AQ123" s="838"/>
      <c r="AR123" s="838"/>
      <c r="AS123" s="838"/>
      <c r="AT123" s="839"/>
      <c r="AU123" s="899"/>
      <c r="AV123" s="900"/>
      <c r="AW123" s="900"/>
      <c r="AX123" s="900"/>
      <c r="AY123" s="900"/>
      <c r="AZ123" s="247" t="s">
        <v>190</v>
      </c>
      <c r="BA123" s="247"/>
      <c r="BB123" s="247"/>
      <c r="BC123" s="247"/>
      <c r="BD123" s="247"/>
      <c r="BE123" s="247"/>
      <c r="BF123" s="247"/>
      <c r="BG123" s="247"/>
      <c r="BH123" s="247"/>
      <c r="BI123" s="247"/>
      <c r="BJ123" s="247"/>
      <c r="BK123" s="247"/>
      <c r="BL123" s="247"/>
      <c r="BM123" s="247"/>
      <c r="BN123" s="247"/>
      <c r="BO123" s="890" t="s">
        <v>480</v>
      </c>
      <c r="BP123" s="891"/>
      <c r="BQ123" s="845">
        <v>11675197</v>
      </c>
      <c r="BR123" s="846"/>
      <c r="BS123" s="846"/>
      <c r="BT123" s="846"/>
      <c r="BU123" s="846"/>
      <c r="BV123" s="846">
        <v>11687995</v>
      </c>
      <c r="BW123" s="846"/>
      <c r="BX123" s="846"/>
      <c r="BY123" s="846"/>
      <c r="BZ123" s="846"/>
      <c r="CA123" s="846">
        <v>11976956</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t="s">
        <v>464</v>
      </c>
      <c r="DH123" s="793"/>
      <c r="DI123" s="793"/>
      <c r="DJ123" s="793"/>
      <c r="DK123" s="794"/>
      <c r="DL123" s="795" t="s">
        <v>464</v>
      </c>
      <c r="DM123" s="793"/>
      <c r="DN123" s="793"/>
      <c r="DO123" s="793"/>
      <c r="DP123" s="794"/>
      <c r="DQ123" s="795" t="s">
        <v>441</v>
      </c>
      <c r="DR123" s="793"/>
      <c r="DS123" s="793"/>
      <c r="DT123" s="793"/>
      <c r="DU123" s="794"/>
      <c r="DV123" s="837" t="s">
        <v>455</v>
      </c>
      <c r="DW123" s="838"/>
      <c r="DX123" s="838"/>
      <c r="DY123" s="838"/>
      <c r="DZ123" s="839"/>
    </row>
    <row r="124" spans="1:130" s="224" customFormat="1" ht="26.25" customHeight="1" thickBot="1" x14ac:dyDescent="0.25">
      <c r="A124" s="833"/>
      <c r="B124" s="834"/>
      <c r="C124" s="828" t="s">
        <v>468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v>8506</v>
      </c>
      <c r="AB124" s="793"/>
      <c r="AC124" s="793"/>
      <c r="AD124" s="793"/>
      <c r="AE124" s="794"/>
      <c r="AF124" s="795">
        <v>6515</v>
      </c>
      <c r="AG124" s="793"/>
      <c r="AH124" s="793"/>
      <c r="AI124" s="793"/>
      <c r="AJ124" s="794"/>
      <c r="AK124" s="795">
        <v>6022</v>
      </c>
      <c r="AL124" s="793"/>
      <c r="AM124" s="793"/>
      <c r="AN124" s="793"/>
      <c r="AO124" s="794"/>
      <c r="AP124" s="837">
        <v>0.1</v>
      </c>
      <c r="AQ124" s="838"/>
      <c r="AR124" s="838"/>
      <c r="AS124" s="838"/>
      <c r="AT124" s="839"/>
      <c r="AU124" s="840" t="s">
        <v>482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15.8</v>
      </c>
      <c r="BR124" s="844"/>
      <c r="BS124" s="844"/>
      <c r="BT124" s="844"/>
      <c r="BU124" s="844"/>
      <c r="BV124" s="844">
        <v>1.7</v>
      </c>
      <c r="BW124" s="844"/>
      <c r="BX124" s="844"/>
      <c r="BY124" s="844"/>
      <c r="BZ124" s="844"/>
      <c r="CA124" s="844" t="s">
        <v>441</v>
      </c>
      <c r="CB124" s="844"/>
      <c r="CC124" s="844"/>
      <c r="CD124" s="844"/>
      <c r="CE124" s="844"/>
      <c r="CF124" s="739"/>
      <c r="CG124" s="740"/>
      <c r="CH124" s="740"/>
      <c r="CI124" s="740"/>
      <c r="CJ124" s="875"/>
      <c r="CK124" s="883"/>
      <c r="CL124" s="883"/>
      <c r="CM124" s="883"/>
      <c r="CN124" s="883"/>
      <c r="CO124" s="884"/>
      <c r="CP124" s="848" t="s">
        <v>483</v>
      </c>
      <c r="CQ124" s="849"/>
      <c r="CR124" s="849"/>
      <c r="CS124" s="849"/>
      <c r="CT124" s="849"/>
      <c r="CU124" s="849"/>
      <c r="CV124" s="849"/>
      <c r="CW124" s="849"/>
      <c r="CX124" s="849"/>
      <c r="CY124" s="849"/>
      <c r="CZ124" s="849"/>
      <c r="DA124" s="849"/>
      <c r="DB124" s="849"/>
      <c r="DC124" s="849"/>
      <c r="DD124" s="849"/>
      <c r="DE124" s="849"/>
      <c r="DF124" s="850"/>
      <c r="DG124" s="776" t="s">
        <v>449</v>
      </c>
      <c r="DH124" s="777"/>
      <c r="DI124" s="777"/>
      <c r="DJ124" s="777"/>
      <c r="DK124" s="778"/>
      <c r="DL124" s="779" t="s">
        <v>449</v>
      </c>
      <c r="DM124" s="777"/>
      <c r="DN124" s="777"/>
      <c r="DO124" s="777"/>
      <c r="DP124" s="778"/>
      <c r="DQ124" s="779" t="s">
        <v>449</v>
      </c>
      <c r="DR124" s="777"/>
      <c r="DS124" s="777"/>
      <c r="DT124" s="777"/>
      <c r="DU124" s="778"/>
      <c r="DV124" s="861" t="s">
        <v>449</v>
      </c>
      <c r="DW124" s="862"/>
      <c r="DX124" s="862"/>
      <c r="DY124" s="862"/>
      <c r="DZ124" s="863"/>
    </row>
    <row r="125" spans="1:130" s="224" customFormat="1" ht="26.25" customHeight="1" x14ac:dyDescent="0.2">
      <c r="A125" s="833"/>
      <c r="B125" s="834"/>
      <c r="C125" s="828" t="s">
        <v>470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449</v>
      </c>
      <c r="AB125" s="793"/>
      <c r="AC125" s="793"/>
      <c r="AD125" s="793"/>
      <c r="AE125" s="794"/>
      <c r="AF125" s="795" t="s">
        <v>449</v>
      </c>
      <c r="AG125" s="793"/>
      <c r="AH125" s="793"/>
      <c r="AI125" s="793"/>
      <c r="AJ125" s="794"/>
      <c r="AK125" s="795" t="s">
        <v>449</v>
      </c>
      <c r="AL125" s="793"/>
      <c r="AM125" s="793"/>
      <c r="AN125" s="793"/>
      <c r="AO125" s="794"/>
      <c r="AP125" s="837" t="s">
        <v>449</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484</v>
      </c>
      <c r="CL125" s="865"/>
      <c r="CM125" s="865"/>
      <c r="CN125" s="865"/>
      <c r="CO125" s="866"/>
      <c r="CP125" s="873" t="s">
        <v>485</v>
      </c>
      <c r="CQ125" s="821"/>
      <c r="CR125" s="821"/>
      <c r="CS125" s="821"/>
      <c r="CT125" s="821"/>
      <c r="CU125" s="821"/>
      <c r="CV125" s="821"/>
      <c r="CW125" s="821"/>
      <c r="CX125" s="821"/>
      <c r="CY125" s="821"/>
      <c r="CZ125" s="821"/>
      <c r="DA125" s="821"/>
      <c r="DB125" s="821"/>
      <c r="DC125" s="821"/>
      <c r="DD125" s="821"/>
      <c r="DE125" s="821"/>
      <c r="DF125" s="822"/>
      <c r="DG125" s="874" t="s">
        <v>449</v>
      </c>
      <c r="DH125" s="855"/>
      <c r="DI125" s="855"/>
      <c r="DJ125" s="855"/>
      <c r="DK125" s="855"/>
      <c r="DL125" s="855" t="s">
        <v>449</v>
      </c>
      <c r="DM125" s="855"/>
      <c r="DN125" s="855"/>
      <c r="DO125" s="855"/>
      <c r="DP125" s="855"/>
      <c r="DQ125" s="855" t="s">
        <v>449</v>
      </c>
      <c r="DR125" s="855"/>
      <c r="DS125" s="855"/>
      <c r="DT125" s="855"/>
      <c r="DU125" s="855"/>
      <c r="DV125" s="856" t="s">
        <v>449</v>
      </c>
      <c r="DW125" s="856"/>
      <c r="DX125" s="856"/>
      <c r="DY125" s="856"/>
      <c r="DZ125" s="857"/>
    </row>
    <row r="126" spans="1:130" s="224" customFormat="1" ht="26.25" customHeight="1" thickBot="1" x14ac:dyDescent="0.25">
      <c r="A126" s="833"/>
      <c r="B126" s="834"/>
      <c r="C126" s="828" t="s">
        <v>472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449</v>
      </c>
      <c r="AB126" s="793"/>
      <c r="AC126" s="793"/>
      <c r="AD126" s="793"/>
      <c r="AE126" s="794"/>
      <c r="AF126" s="795" t="s">
        <v>449</v>
      </c>
      <c r="AG126" s="793"/>
      <c r="AH126" s="793"/>
      <c r="AI126" s="793"/>
      <c r="AJ126" s="794"/>
      <c r="AK126" s="795" t="s">
        <v>449</v>
      </c>
      <c r="AL126" s="793"/>
      <c r="AM126" s="793"/>
      <c r="AN126" s="793"/>
      <c r="AO126" s="794"/>
      <c r="AP126" s="837" t="s">
        <v>449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486</v>
      </c>
      <c r="CQ126" s="765"/>
      <c r="CR126" s="765"/>
      <c r="CS126" s="765"/>
      <c r="CT126" s="765"/>
      <c r="CU126" s="765"/>
      <c r="CV126" s="765"/>
      <c r="CW126" s="765"/>
      <c r="CX126" s="765"/>
      <c r="CY126" s="765"/>
      <c r="CZ126" s="765"/>
      <c r="DA126" s="765"/>
      <c r="DB126" s="765"/>
      <c r="DC126" s="765"/>
      <c r="DD126" s="765"/>
      <c r="DE126" s="765"/>
      <c r="DF126" s="766"/>
      <c r="DG126" s="829" t="s">
        <v>449</v>
      </c>
      <c r="DH126" s="830"/>
      <c r="DI126" s="830"/>
      <c r="DJ126" s="830"/>
      <c r="DK126" s="830"/>
      <c r="DL126" s="830" t="s">
        <v>449</v>
      </c>
      <c r="DM126" s="830"/>
      <c r="DN126" s="830"/>
      <c r="DO126" s="830"/>
      <c r="DP126" s="830"/>
      <c r="DQ126" s="830" t="s">
        <v>449</v>
      </c>
      <c r="DR126" s="830"/>
      <c r="DS126" s="830"/>
      <c r="DT126" s="830"/>
      <c r="DU126" s="830"/>
      <c r="DV126" s="807" t="s">
        <v>449</v>
      </c>
      <c r="DW126" s="807"/>
      <c r="DX126" s="807"/>
      <c r="DY126" s="807"/>
      <c r="DZ126" s="808"/>
    </row>
    <row r="127" spans="1:130" s="224" customFormat="1" ht="26.25" customHeight="1" x14ac:dyDescent="0.2">
      <c r="A127" s="835"/>
      <c r="B127" s="836"/>
      <c r="C127" s="851" t="s">
        <v>487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449</v>
      </c>
      <c r="AB127" s="793"/>
      <c r="AC127" s="793"/>
      <c r="AD127" s="793"/>
      <c r="AE127" s="794"/>
      <c r="AF127" s="795" t="s">
        <v>449</v>
      </c>
      <c r="AG127" s="793"/>
      <c r="AH127" s="793"/>
      <c r="AI127" s="793"/>
      <c r="AJ127" s="794"/>
      <c r="AK127" s="795" t="s">
        <v>449</v>
      </c>
      <c r="AL127" s="793"/>
      <c r="AM127" s="793"/>
      <c r="AN127" s="793"/>
      <c r="AO127" s="794"/>
      <c r="AP127" s="837" t="s">
        <v>449</v>
      </c>
      <c r="AQ127" s="838"/>
      <c r="AR127" s="838"/>
      <c r="AS127" s="838"/>
      <c r="AT127" s="839"/>
      <c r="AU127" s="226"/>
      <c r="AV127" s="226"/>
      <c r="AW127" s="226"/>
      <c r="AX127" s="854" t="s">
        <v>488</v>
      </c>
      <c r="AY127" s="825"/>
      <c r="AZ127" s="825"/>
      <c r="BA127" s="825"/>
      <c r="BB127" s="825"/>
      <c r="BC127" s="825"/>
      <c r="BD127" s="825"/>
      <c r="BE127" s="826"/>
      <c r="BF127" s="824" t="s">
        <v>489</v>
      </c>
      <c r="BG127" s="825"/>
      <c r="BH127" s="825"/>
      <c r="BI127" s="825"/>
      <c r="BJ127" s="825"/>
      <c r="BK127" s="825"/>
      <c r="BL127" s="826"/>
      <c r="BM127" s="824" t="s">
        <v>490</v>
      </c>
      <c r="BN127" s="825"/>
      <c r="BO127" s="825"/>
      <c r="BP127" s="825"/>
      <c r="BQ127" s="825"/>
      <c r="BR127" s="825"/>
      <c r="BS127" s="826"/>
      <c r="BT127" s="824" t="s">
        <v>491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492</v>
      </c>
      <c r="CQ127" s="765"/>
      <c r="CR127" s="765"/>
      <c r="CS127" s="765"/>
      <c r="CT127" s="765"/>
      <c r="CU127" s="765"/>
      <c r="CV127" s="765"/>
      <c r="CW127" s="765"/>
      <c r="CX127" s="765"/>
      <c r="CY127" s="765"/>
      <c r="CZ127" s="765"/>
      <c r="DA127" s="765"/>
      <c r="DB127" s="765"/>
      <c r="DC127" s="765"/>
      <c r="DD127" s="765"/>
      <c r="DE127" s="765"/>
      <c r="DF127" s="766"/>
      <c r="DG127" s="829" t="s">
        <v>449</v>
      </c>
      <c r="DH127" s="830"/>
      <c r="DI127" s="830"/>
      <c r="DJ127" s="830"/>
      <c r="DK127" s="830"/>
      <c r="DL127" s="830" t="s">
        <v>449</v>
      </c>
      <c r="DM127" s="830"/>
      <c r="DN127" s="830"/>
      <c r="DO127" s="830"/>
      <c r="DP127" s="830"/>
      <c r="DQ127" s="830" t="s">
        <v>449</v>
      </c>
      <c r="DR127" s="830"/>
      <c r="DS127" s="830"/>
      <c r="DT127" s="830"/>
      <c r="DU127" s="830"/>
      <c r="DV127" s="807" t="s">
        <v>449</v>
      </c>
      <c r="DW127" s="807"/>
      <c r="DX127" s="807"/>
      <c r="DY127" s="807"/>
      <c r="DZ127" s="808"/>
    </row>
    <row r="128" spans="1:130" s="224" customFormat="1" ht="26.25" customHeight="1" thickBot="1" x14ac:dyDescent="0.25">
      <c r="A128" s="809" t="s">
        <v>493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494</v>
      </c>
      <c r="X128" s="811"/>
      <c r="Y128" s="811"/>
      <c r="Z128" s="812"/>
      <c r="AA128" s="813">
        <v>58704</v>
      </c>
      <c r="AB128" s="814"/>
      <c r="AC128" s="814"/>
      <c r="AD128" s="814"/>
      <c r="AE128" s="815"/>
      <c r="AF128" s="816">
        <v>49504</v>
      </c>
      <c r="AG128" s="814"/>
      <c r="AH128" s="814"/>
      <c r="AI128" s="814"/>
      <c r="AJ128" s="815"/>
      <c r="AK128" s="816">
        <v>48401</v>
      </c>
      <c r="AL128" s="814"/>
      <c r="AM128" s="814"/>
      <c r="AN128" s="814"/>
      <c r="AO128" s="815"/>
      <c r="AP128" s="817"/>
      <c r="AQ128" s="818"/>
      <c r="AR128" s="818"/>
      <c r="AS128" s="818"/>
      <c r="AT128" s="819"/>
      <c r="AU128" s="226"/>
      <c r="AV128" s="226"/>
      <c r="AW128" s="226"/>
      <c r="AX128" s="820" t="s">
        <v>495</v>
      </c>
      <c r="AY128" s="821"/>
      <c r="AZ128" s="821"/>
      <c r="BA128" s="821"/>
      <c r="BB128" s="821"/>
      <c r="BC128" s="821"/>
      <c r="BD128" s="821"/>
      <c r="BE128" s="822"/>
      <c r="BF128" s="799" t="s">
        <v>496</v>
      </c>
      <c r="BG128" s="800"/>
      <c r="BH128" s="800"/>
      <c r="BI128" s="800"/>
      <c r="BJ128" s="800"/>
      <c r="BK128" s="800"/>
      <c r="BL128" s="823"/>
      <c r="BM128" s="799">
        <v>14.37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497</v>
      </c>
      <c r="CQ128" s="743"/>
      <c r="CR128" s="743"/>
      <c r="CS128" s="743"/>
      <c r="CT128" s="743"/>
      <c r="CU128" s="743"/>
      <c r="CV128" s="743"/>
      <c r="CW128" s="743"/>
      <c r="CX128" s="743"/>
      <c r="CY128" s="743"/>
      <c r="CZ128" s="743"/>
      <c r="DA128" s="743"/>
      <c r="DB128" s="743"/>
      <c r="DC128" s="743"/>
      <c r="DD128" s="743"/>
      <c r="DE128" s="743"/>
      <c r="DF128" s="744"/>
      <c r="DG128" s="803">
        <v>877</v>
      </c>
      <c r="DH128" s="804"/>
      <c r="DI128" s="804"/>
      <c r="DJ128" s="804"/>
      <c r="DK128" s="804"/>
      <c r="DL128" s="804">
        <v>644</v>
      </c>
      <c r="DM128" s="804"/>
      <c r="DN128" s="804"/>
      <c r="DO128" s="804"/>
      <c r="DP128" s="804"/>
      <c r="DQ128" s="804">
        <v>500</v>
      </c>
      <c r="DR128" s="804"/>
      <c r="DS128" s="804"/>
      <c r="DT128" s="804"/>
      <c r="DU128" s="804"/>
      <c r="DV128" s="805">
        <v>0</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498</v>
      </c>
      <c r="X129" s="790"/>
      <c r="Y129" s="790"/>
      <c r="Z129" s="791"/>
      <c r="AA129" s="792">
        <v>5916924</v>
      </c>
      <c r="AB129" s="793"/>
      <c r="AC129" s="793"/>
      <c r="AD129" s="793"/>
      <c r="AE129" s="794"/>
      <c r="AF129" s="795">
        <v>6300658</v>
      </c>
      <c r="AG129" s="793"/>
      <c r="AH129" s="793"/>
      <c r="AI129" s="793"/>
      <c r="AJ129" s="794"/>
      <c r="AK129" s="795">
        <v>6160801</v>
      </c>
      <c r="AL129" s="793"/>
      <c r="AM129" s="793"/>
      <c r="AN129" s="793"/>
      <c r="AO129" s="794"/>
      <c r="AP129" s="796"/>
      <c r="AQ129" s="797"/>
      <c r="AR129" s="797"/>
      <c r="AS129" s="797"/>
      <c r="AT129" s="798"/>
      <c r="AU129" s="227"/>
      <c r="AV129" s="227"/>
      <c r="AW129" s="227"/>
      <c r="AX129" s="764" t="s">
        <v>499</v>
      </c>
      <c r="AY129" s="765"/>
      <c r="AZ129" s="765"/>
      <c r="BA129" s="765"/>
      <c r="BB129" s="765"/>
      <c r="BC129" s="765"/>
      <c r="BD129" s="765"/>
      <c r="BE129" s="766"/>
      <c r="BF129" s="783" t="s">
        <v>440</v>
      </c>
      <c r="BG129" s="784"/>
      <c r="BH129" s="784"/>
      <c r="BI129" s="784"/>
      <c r="BJ129" s="784"/>
      <c r="BK129" s="784"/>
      <c r="BL129" s="785"/>
      <c r="BM129" s="783">
        <v>19.37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501</v>
      </c>
      <c r="X130" s="790"/>
      <c r="Y130" s="790"/>
      <c r="Z130" s="791"/>
      <c r="AA130" s="792">
        <v>837789</v>
      </c>
      <c r="AB130" s="793"/>
      <c r="AC130" s="793"/>
      <c r="AD130" s="793"/>
      <c r="AE130" s="794"/>
      <c r="AF130" s="795">
        <v>823592</v>
      </c>
      <c r="AG130" s="793"/>
      <c r="AH130" s="793"/>
      <c r="AI130" s="793"/>
      <c r="AJ130" s="794"/>
      <c r="AK130" s="795">
        <v>862587</v>
      </c>
      <c r="AL130" s="793"/>
      <c r="AM130" s="793"/>
      <c r="AN130" s="793"/>
      <c r="AO130" s="794"/>
      <c r="AP130" s="796"/>
      <c r="AQ130" s="797"/>
      <c r="AR130" s="797"/>
      <c r="AS130" s="797"/>
      <c r="AT130" s="798"/>
      <c r="AU130" s="227"/>
      <c r="AV130" s="227"/>
      <c r="AW130" s="227"/>
      <c r="AX130" s="764" t="s">
        <v>502</v>
      </c>
      <c r="AY130" s="765"/>
      <c r="AZ130" s="765"/>
      <c r="BA130" s="765"/>
      <c r="BB130" s="765"/>
      <c r="BC130" s="765"/>
      <c r="BD130" s="765"/>
      <c r="BE130" s="766"/>
      <c r="BF130" s="767">
        <v>9.4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503</v>
      </c>
      <c r="X131" s="774"/>
      <c r="Y131" s="774"/>
      <c r="Z131" s="775"/>
      <c r="AA131" s="776">
        <v>5079135</v>
      </c>
      <c r="AB131" s="777"/>
      <c r="AC131" s="777"/>
      <c r="AD131" s="777"/>
      <c r="AE131" s="778"/>
      <c r="AF131" s="779">
        <v>5477066</v>
      </c>
      <c r="AG131" s="777"/>
      <c r="AH131" s="777"/>
      <c r="AI131" s="777"/>
      <c r="AJ131" s="778"/>
      <c r="AK131" s="779">
        <v>5298214</v>
      </c>
      <c r="AL131" s="777"/>
      <c r="AM131" s="777"/>
      <c r="AN131" s="777"/>
      <c r="AO131" s="778"/>
      <c r="AP131" s="780"/>
      <c r="AQ131" s="781"/>
      <c r="AR131" s="781"/>
      <c r="AS131" s="781"/>
      <c r="AT131" s="782"/>
      <c r="AU131" s="227"/>
      <c r="AV131" s="227"/>
      <c r="AW131" s="227"/>
      <c r="AX131" s="742" t="s">
        <v>504</v>
      </c>
      <c r="AY131" s="743"/>
      <c r="AZ131" s="743"/>
      <c r="BA131" s="743"/>
      <c r="BB131" s="743"/>
      <c r="BC131" s="743"/>
      <c r="BD131" s="743"/>
      <c r="BE131" s="744"/>
      <c r="BF131" s="745" t="s">
        <v>505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507</v>
      </c>
      <c r="W132" s="755"/>
      <c r="X132" s="755"/>
      <c r="Y132" s="755"/>
      <c r="Z132" s="756"/>
      <c r="AA132" s="757">
        <v>9.7477031029999992</v>
      </c>
      <c r="AB132" s="758"/>
      <c r="AC132" s="758"/>
      <c r="AD132" s="758"/>
      <c r="AE132" s="759"/>
      <c r="AF132" s="760">
        <v>9.0842067629999992</v>
      </c>
      <c r="AG132" s="758"/>
      <c r="AH132" s="758"/>
      <c r="AI132" s="758"/>
      <c r="AJ132" s="759"/>
      <c r="AK132" s="760">
        <v>9.5984609150000004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508</v>
      </c>
      <c r="W133" s="734"/>
      <c r="X133" s="734"/>
      <c r="Y133" s="734"/>
      <c r="Z133" s="735"/>
      <c r="AA133" s="736">
        <v>10</v>
      </c>
      <c r="AB133" s="737"/>
      <c r="AC133" s="737"/>
      <c r="AD133" s="737"/>
      <c r="AE133" s="738"/>
      <c r="AF133" s="736">
        <v>9.6999999999999993</v>
      </c>
      <c r="AG133" s="737"/>
      <c r="AH133" s="737"/>
      <c r="AI133" s="737"/>
      <c r="AJ133" s="738"/>
      <c r="AK133" s="736">
        <v>9.4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9ZVjopUjsqbfR1its2FFnlDY41r+VqZbHQEDDwkCkyEOHfcLSN+H5dJz4SVmCX0y8BJYuRa484H2ofLBv0zdQ==" saltValue="lvmiDQGgyKlJRG8ZjP83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A2700-9332-469F-9047-25DEC4E873DA}">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RM+uuIXXJwcAiUaI19BuG+6KnhRhZaTsHYKL9GclEfJMdBvkaYEEIMvuYaPw2NTQV+AmvhBnqiVM0WKeLlOdg==" saltValue="jho2ugfHbK7HT/ghuKASH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OIns6vi95jOd9NcLxRRaNirGg7y/VLcXKpq1CiHP/9XePCu4H3Nvxrsvho5vc66mPPLjZbvn3+N3qd8fs6H3w==" saltValue="OVH2xHY4DzKEIyG+JBXjL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511</v>
      </c>
      <c r="AL6" s="260"/>
      <c r="AM6" s="260"/>
      <c r="AN6" s="260"/>
    </row>
    <row r="7" spans="1:46" ht="13.5" customHeight="1" x14ac:dyDescent="0.2">
      <c r="A7" s="259"/>
      <c r="AK7" s="262"/>
      <c r="AL7" s="263"/>
      <c r="AM7" s="263"/>
      <c r="AN7" s="264"/>
      <c r="AO7" s="1131" t="s">
        <v>512</v>
      </c>
      <c r="AP7" s="265"/>
      <c r="AQ7" s="266" t="s">
        <v>513</v>
      </c>
      <c r="AR7" s="267"/>
    </row>
    <row r="8" spans="1:46" ht="13" x14ac:dyDescent="0.2">
      <c r="A8" s="259"/>
      <c r="AK8" s="268"/>
      <c r="AL8" s="269"/>
      <c r="AM8" s="269"/>
      <c r="AN8" s="270"/>
      <c r="AO8" s="1132"/>
      <c r="AP8" s="271" t="s">
        <v>514</v>
      </c>
      <c r="AQ8" s="272" t="s">
        <v>515</v>
      </c>
      <c r="AR8" s="273" t="s">
        <v>516</v>
      </c>
    </row>
    <row r="9" spans="1:46" ht="13" x14ac:dyDescent="0.2">
      <c r="A9" s="259"/>
      <c r="AK9" s="1143" t="s">
        <v>517</v>
      </c>
      <c r="AL9" s="1144"/>
      <c r="AM9" s="1144"/>
      <c r="AN9" s="1145"/>
      <c r="AO9" s="274">
        <v>1828199</v>
      </c>
      <c r="AP9" s="274">
        <v>126809</v>
      </c>
      <c r="AQ9" s="275">
        <v>105319</v>
      </c>
      <c r="AR9" s="276">
        <v>20.399999999999999</v>
      </c>
    </row>
    <row r="10" spans="1:46" ht="13.5" customHeight="1" x14ac:dyDescent="0.2">
      <c r="A10" s="259"/>
      <c r="AK10" s="1143" t="s">
        <v>518</v>
      </c>
      <c r="AL10" s="1144"/>
      <c r="AM10" s="1144"/>
      <c r="AN10" s="1145"/>
      <c r="AO10" s="277">
        <v>255971</v>
      </c>
      <c r="AP10" s="277">
        <v>17755</v>
      </c>
      <c r="AQ10" s="278">
        <v>9860</v>
      </c>
      <c r="AR10" s="279">
        <v>80.099999999999994</v>
      </c>
    </row>
    <row r="11" spans="1:46" ht="13.5" customHeight="1" x14ac:dyDescent="0.2">
      <c r="A11" s="259"/>
      <c r="AK11" s="1143" t="s">
        <v>519</v>
      </c>
      <c r="AL11" s="1144"/>
      <c r="AM11" s="1144"/>
      <c r="AN11" s="1145"/>
      <c r="AO11" s="277">
        <v>320</v>
      </c>
      <c r="AP11" s="277">
        <v>22</v>
      </c>
      <c r="AQ11" s="278">
        <v>1656</v>
      </c>
      <c r="AR11" s="279">
        <v>-98.7</v>
      </c>
    </row>
    <row r="12" spans="1:46" ht="13.5" customHeight="1" x14ac:dyDescent="0.2">
      <c r="A12" s="259"/>
      <c r="AK12" s="1143" t="s">
        <v>520</v>
      </c>
      <c r="AL12" s="1144"/>
      <c r="AM12" s="1144"/>
      <c r="AN12" s="1145"/>
      <c r="AO12" s="277" t="s">
        <v>521</v>
      </c>
      <c r="AP12" s="277" t="s">
        <v>521</v>
      </c>
      <c r="AQ12" s="278">
        <v>3</v>
      </c>
      <c r="AR12" s="279" t="s">
        <v>521</v>
      </c>
    </row>
    <row r="13" spans="1:46" ht="13.5" customHeight="1" x14ac:dyDescent="0.2">
      <c r="A13" s="259"/>
      <c r="AK13" s="1143" t="s">
        <v>522</v>
      </c>
      <c r="AL13" s="1144"/>
      <c r="AM13" s="1144"/>
      <c r="AN13" s="1145"/>
      <c r="AO13" s="277" t="s">
        <v>521</v>
      </c>
      <c r="AP13" s="277" t="s">
        <v>521</v>
      </c>
      <c r="AQ13" s="278">
        <v>4056</v>
      </c>
      <c r="AR13" s="279" t="s">
        <v>521</v>
      </c>
    </row>
    <row r="14" spans="1:46" ht="13.5" customHeight="1" x14ac:dyDescent="0.2">
      <c r="A14" s="259"/>
      <c r="AK14" s="1143" t="s">
        <v>523</v>
      </c>
      <c r="AL14" s="1144"/>
      <c r="AM14" s="1144"/>
      <c r="AN14" s="1145"/>
      <c r="AO14" s="277">
        <v>52637</v>
      </c>
      <c r="AP14" s="277">
        <v>3651</v>
      </c>
      <c r="AQ14" s="278">
        <v>2339</v>
      </c>
      <c r="AR14" s="279">
        <v>56.1</v>
      </c>
    </row>
    <row r="15" spans="1:46" ht="13.5" customHeight="1" x14ac:dyDescent="0.2">
      <c r="A15" s="259"/>
      <c r="AK15" s="1146" t="s">
        <v>524</v>
      </c>
      <c r="AL15" s="1147"/>
      <c r="AM15" s="1147"/>
      <c r="AN15" s="1148"/>
      <c r="AO15" s="277">
        <v>-187406</v>
      </c>
      <c r="AP15" s="277">
        <v>-12999</v>
      </c>
      <c r="AQ15" s="278">
        <v>-7717</v>
      </c>
      <c r="AR15" s="279">
        <v>68.400000000000006</v>
      </c>
    </row>
    <row r="16" spans="1:46" ht="13" x14ac:dyDescent="0.2">
      <c r="A16" s="259"/>
      <c r="AK16" s="1146" t="s">
        <v>190</v>
      </c>
      <c r="AL16" s="1147"/>
      <c r="AM16" s="1147"/>
      <c r="AN16" s="1148"/>
      <c r="AO16" s="277">
        <v>1949721</v>
      </c>
      <c r="AP16" s="277">
        <v>135238</v>
      </c>
      <c r="AQ16" s="278">
        <v>115515</v>
      </c>
      <c r="AR16" s="279">
        <v>17.100000000000001</v>
      </c>
    </row>
    <row r="17" spans="1:46" ht="13" x14ac:dyDescent="0.2">
      <c r="A17" s="259"/>
    </row>
    <row r="18" spans="1:46" ht="13" x14ac:dyDescent="0.2">
      <c r="A18" s="259"/>
      <c r="AQ18" s="280"/>
      <c r="AR18" s="280"/>
    </row>
    <row r="19" spans="1:46" ht="13" x14ac:dyDescent="0.2">
      <c r="A19" s="259"/>
      <c r="AK19" s="255" t="s">
        <v>525</v>
      </c>
    </row>
    <row r="20" spans="1:46" ht="13" x14ac:dyDescent="0.2">
      <c r="A20" s="259"/>
      <c r="AK20" s="281"/>
      <c r="AL20" s="282"/>
      <c r="AM20" s="282"/>
      <c r="AN20" s="283"/>
      <c r="AO20" s="284" t="s">
        <v>526</v>
      </c>
      <c r="AP20" s="285" t="s">
        <v>527</v>
      </c>
      <c r="AQ20" s="286" t="s">
        <v>528</v>
      </c>
      <c r="AR20" s="287"/>
    </row>
    <row r="21" spans="1:46" s="260" customFormat="1" ht="13" x14ac:dyDescent="0.2">
      <c r="A21" s="288"/>
      <c r="AK21" s="1149" t="s">
        <v>529</v>
      </c>
      <c r="AL21" s="1150"/>
      <c r="AM21" s="1150"/>
      <c r="AN21" s="1151"/>
      <c r="AO21" s="289">
        <v>12.14</v>
      </c>
      <c r="AP21" s="290">
        <v>10.69</v>
      </c>
      <c r="AQ21" s="291">
        <v>1.45</v>
      </c>
      <c r="AS21" s="292"/>
      <c r="AT21" s="288"/>
    </row>
    <row r="22" spans="1:46" s="260" customFormat="1" ht="13" x14ac:dyDescent="0.2">
      <c r="A22" s="288"/>
      <c r="AK22" s="1149" t="s">
        <v>530</v>
      </c>
      <c r="AL22" s="1150"/>
      <c r="AM22" s="1150"/>
      <c r="AN22" s="1151"/>
      <c r="AO22" s="293">
        <v>96.8</v>
      </c>
      <c r="AP22" s="294">
        <v>97.4</v>
      </c>
      <c r="AQ22" s="295">
        <v>-0.6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531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532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533</v>
      </c>
      <c r="AL29" s="260"/>
      <c r="AM29" s="260"/>
      <c r="AN29" s="260"/>
      <c r="AS29" s="302"/>
    </row>
    <row r="30" spans="1:46" ht="13.5" customHeight="1" x14ac:dyDescent="0.2">
      <c r="A30" s="259"/>
      <c r="AK30" s="262"/>
      <c r="AL30" s="263"/>
      <c r="AM30" s="263"/>
      <c r="AN30" s="264"/>
      <c r="AO30" s="1131" t="s">
        <v>512</v>
      </c>
      <c r="AP30" s="265"/>
      <c r="AQ30" s="266" t="s">
        <v>513</v>
      </c>
      <c r="AR30" s="267"/>
    </row>
    <row r="31" spans="1:46" ht="13" x14ac:dyDescent="0.2">
      <c r="A31" s="259"/>
      <c r="AK31" s="268"/>
      <c r="AL31" s="269"/>
      <c r="AM31" s="269"/>
      <c r="AN31" s="270"/>
      <c r="AO31" s="1132"/>
      <c r="AP31" s="271" t="s">
        <v>514</v>
      </c>
      <c r="AQ31" s="272" t="s">
        <v>515</v>
      </c>
      <c r="AR31" s="273" t="s">
        <v>516</v>
      </c>
    </row>
    <row r="32" spans="1:46" ht="27" customHeight="1" x14ac:dyDescent="0.2">
      <c r="A32" s="259"/>
      <c r="AK32" s="1133" t="s">
        <v>534</v>
      </c>
      <c r="AL32" s="1134"/>
      <c r="AM32" s="1134"/>
      <c r="AN32" s="1135"/>
      <c r="AO32" s="303">
        <v>1199467</v>
      </c>
      <c r="AP32" s="303">
        <v>83198</v>
      </c>
      <c r="AQ32" s="304">
        <v>74824</v>
      </c>
      <c r="AR32" s="305">
        <v>11.2</v>
      </c>
    </row>
    <row r="33" spans="1:46" ht="13.5" customHeight="1" x14ac:dyDescent="0.2">
      <c r="A33" s="259"/>
      <c r="AK33" s="1133" t="s">
        <v>535</v>
      </c>
      <c r="AL33" s="1134"/>
      <c r="AM33" s="1134"/>
      <c r="AN33" s="1135"/>
      <c r="AO33" s="303" t="s">
        <v>521</v>
      </c>
      <c r="AP33" s="303" t="s">
        <v>521</v>
      </c>
      <c r="AQ33" s="304" t="s">
        <v>521</v>
      </c>
      <c r="AR33" s="305" t="s">
        <v>521</v>
      </c>
    </row>
    <row r="34" spans="1:46" ht="27" customHeight="1" x14ac:dyDescent="0.2">
      <c r="A34" s="259"/>
      <c r="AK34" s="1133" t="s">
        <v>536</v>
      </c>
      <c r="AL34" s="1134"/>
      <c r="AM34" s="1134"/>
      <c r="AN34" s="1135"/>
      <c r="AO34" s="303" t="s">
        <v>521</v>
      </c>
      <c r="AP34" s="303" t="s">
        <v>521</v>
      </c>
      <c r="AQ34" s="304">
        <v>1</v>
      </c>
      <c r="AR34" s="305" t="s">
        <v>521</v>
      </c>
    </row>
    <row r="35" spans="1:46" ht="27" customHeight="1" x14ac:dyDescent="0.2">
      <c r="A35" s="259"/>
      <c r="AK35" s="1133" t="s">
        <v>537</v>
      </c>
      <c r="AL35" s="1134"/>
      <c r="AM35" s="1134"/>
      <c r="AN35" s="1135"/>
      <c r="AO35" s="303">
        <v>4397</v>
      </c>
      <c r="AP35" s="303">
        <v>305</v>
      </c>
      <c r="AQ35" s="304">
        <v>17427</v>
      </c>
      <c r="AR35" s="305">
        <v>-98.2</v>
      </c>
    </row>
    <row r="36" spans="1:46" ht="27" customHeight="1" x14ac:dyDescent="0.2">
      <c r="A36" s="259"/>
      <c r="AK36" s="1133" t="s">
        <v>538</v>
      </c>
      <c r="AL36" s="1134"/>
      <c r="AM36" s="1134"/>
      <c r="AN36" s="1135"/>
      <c r="AO36" s="303">
        <v>209616</v>
      </c>
      <c r="AP36" s="303">
        <v>14540</v>
      </c>
      <c r="AQ36" s="304">
        <v>2447</v>
      </c>
      <c r="AR36" s="305">
        <v>494.2</v>
      </c>
    </row>
    <row r="37" spans="1:46" ht="13.5" customHeight="1" x14ac:dyDescent="0.2">
      <c r="A37" s="259"/>
      <c r="AK37" s="1133" t="s">
        <v>539</v>
      </c>
      <c r="AL37" s="1134"/>
      <c r="AM37" s="1134"/>
      <c r="AN37" s="1135"/>
      <c r="AO37" s="303">
        <v>6022</v>
      </c>
      <c r="AP37" s="303">
        <v>418</v>
      </c>
      <c r="AQ37" s="304">
        <v>591</v>
      </c>
      <c r="AR37" s="305">
        <v>-29.3</v>
      </c>
    </row>
    <row r="38" spans="1:46" ht="27" customHeight="1" x14ac:dyDescent="0.2">
      <c r="A38" s="259"/>
      <c r="AK38" s="1136" t="s">
        <v>540</v>
      </c>
      <c r="AL38" s="1137"/>
      <c r="AM38" s="1137"/>
      <c r="AN38" s="1138"/>
      <c r="AO38" s="306">
        <v>33</v>
      </c>
      <c r="AP38" s="306">
        <v>2</v>
      </c>
      <c r="AQ38" s="307">
        <v>2</v>
      </c>
      <c r="AR38" s="295">
        <v>0</v>
      </c>
      <c r="AS38" s="302"/>
    </row>
    <row r="39" spans="1:46" ht="13" x14ac:dyDescent="0.2">
      <c r="A39" s="259"/>
      <c r="AK39" s="1136" t="s">
        <v>541</v>
      </c>
      <c r="AL39" s="1137"/>
      <c r="AM39" s="1137"/>
      <c r="AN39" s="1138"/>
      <c r="AO39" s="303">
        <v>-48401</v>
      </c>
      <c r="AP39" s="303">
        <v>-3357</v>
      </c>
      <c r="AQ39" s="304">
        <v>-3618</v>
      </c>
      <c r="AR39" s="305">
        <v>-7.2</v>
      </c>
      <c r="AS39" s="302"/>
    </row>
    <row r="40" spans="1:46" ht="27" customHeight="1" x14ac:dyDescent="0.2">
      <c r="A40" s="259"/>
      <c r="AK40" s="1133" t="s">
        <v>542</v>
      </c>
      <c r="AL40" s="1134"/>
      <c r="AM40" s="1134"/>
      <c r="AN40" s="1135"/>
      <c r="AO40" s="303">
        <v>-862587</v>
      </c>
      <c r="AP40" s="303">
        <v>-59831</v>
      </c>
      <c r="AQ40" s="304">
        <v>-63812</v>
      </c>
      <c r="AR40" s="305">
        <v>-6.2</v>
      </c>
      <c r="AS40" s="302"/>
    </row>
    <row r="41" spans="1:46" ht="13" x14ac:dyDescent="0.2">
      <c r="A41" s="259"/>
      <c r="AK41" s="1139" t="s">
        <v>303</v>
      </c>
      <c r="AL41" s="1140"/>
      <c r="AM41" s="1140"/>
      <c r="AN41" s="1141"/>
      <c r="AO41" s="303">
        <v>508547</v>
      </c>
      <c r="AP41" s="303">
        <v>35274</v>
      </c>
      <c r="AQ41" s="304">
        <v>27863</v>
      </c>
      <c r="AR41" s="305">
        <v>26.6</v>
      </c>
      <c r="AS41" s="302"/>
    </row>
    <row r="42" spans="1:46" ht="13" x14ac:dyDescent="0.2">
      <c r="A42" s="259"/>
      <c r="AK42" s="308" t="s">
        <v>543</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544</v>
      </c>
    </row>
    <row r="48" spans="1:46" ht="13" x14ac:dyDescent="0.2">
      <c r="A48" s="259"/>
      <c r="AK48" s="313" t="s">
        <v>545</v>
      </c>
      <c r="AL48" s="313"/>
      <c r="AM48" s="313"/>
      <c r="AN48" s="313"/>
      <c r="AO48" s="313"/>
      <c r="AP48" s="313"/>
      <c r="AQ48" s="314"/>
      <c r="AR48" s="313"/>
    </row>
    <row r="49" spans="1:44" ht="13.5" customHeight="1" x14ac:dyDescent="0.2">
      <c r="A49" s="259"/>
      <c r="AK49" s="315"/>
      <c r="AL49" s="316"/>
      <c r="AM49" s="1126" t="s">
        <v>512</v>
      </c>
      <c r="AN49" s="1128" t="s">
        <v>546</v>
      </c>
      <c r="AO49" s="1129"/>
      <c r="AP49" s="1129"/>
      <c r="AQ49" s="1129"/>
      <c r="AR49" s="1130"/>
    </row>
    <row r="50" spans="1:44" ht="13" x14ac:dyDescent="0.2">
      <c r="A50" s="259"/>
      <c r="AK50" s="317"/>
      <c r="AL50" s="318"/>
      <c r="AM50" s="1127"/>
      <c r="AN50" s="319" t="s">
        <v>547</v>
      </c>
      <c r="AO50" s="320" t="s">
        <v>548</v>
      </c>
      <c r="AP50" s="321" t="s">
        <v>549</v>
      </c>
      <c r="AQ50" s="322" t="s">
        <v>550</v>
      </c>
      <c r="AR50" s="323" t="s">
        <v>551</v>
      </c>
    </row>
    <row r="51" spans="1:44" ht="13" x14ac:dyDescent="0.2">
      <c r="A51" s="259"/>
      <c r="AK51" s="315" t="s">
        <v>552</v>
      </c>
      <c r="AL51" s="316"/>
      <c r="AM51" s="324">
        <v>1750639</v>
      </c>
      <c r="AN51" s="325">
        <v>113405</v>
      </c>
      <c r="AO51" s="326">
        <v>144</v>
      </c>
      <c r="AP51" s="327">
        <v>85173</v>
      </c>
      <c r="AQ51" s="328">
        <v>-4.3</v>
      </c>
      <c r="AR51" s="329">
        <v>148.30000000000001</v>
      </c>
    </row>
    <row r="52" spans="1:44" ht="13" x14ac:dyDescent="0.2">
      <c r="A52" s="259"/>
      <c r="AK52" s="330"/>
      <c r="AL52" s="331" t="s">
        <v>553</v>
      </c>
      <c r="AM52" s="332">
        <v>1387250</v>
      </c>
      <c r="AN52" s="333">
        <v>89865</v>
      </c>
      <c r="AO52" s="334">
        <v>207.5</v>
      </c>
      <c r="AP52" s="335">
        <v>43913</v>
      </c>
      <c r="AQ52" s="336">
        <v>-3.4</v>
      </c>
      <c r="AR52" s="337">
        <v>210.9</v>
      </c>
    </row>
    <row r="53" spans="1:44" ht="13" x14ac:dyDescent="0.2">
      <c r="A53" s="259"/>
      <c r="AK53" s="315" t="s">
        <v>554</v>
      </c>
      <c r="AL53" s="316"/>
      <c r="AM53" s="324">
        <v>1069477</v>
      </c>
      <c r="AN53" s="325">
        <v>70472</v>
      </c>
      <c r="AO53" s="326">
        <v>-37.9</v>
      </c>
      <c r="AP53" s="327">
        <v>94081</v>
      </c>
      <c r="AQ53" s="328">
        <v>10.5</v>
      </c>
      <c r="AR53" s="329">
        <v>-48.4</v>
      </c>
    </row>
    <row r="54" spans="1:44" ht="13" x14ac:dyDescent="0.2">
      <c r="A54" s="259"/>
      <c r="AK54" s="330"/>
      <c r="AL54" s="331" t="s">
        <v>553</v>
      </c>
      <c r="AM54" s="332">
        <v>595159</v>
      </c>
      <c r="AN54" s="333">
        <v>39217</v>
      </c>
      <c r="AO54" s="334">
        <v>-56.4</v>
      </c>
      <c r="AP54" s="335">
        <v>48949</v>
      </c>
      <c r="AQ54" s="336">
        <v>11.5</v>
      </c>
      <c r="AR54" s="337">
        <v>-67.900000000000006</v>
      </c>
    </row>
    <row r="55" spans="1:44" ht="13" x14ac:dyDescent="0.2">
      <c r="A55" s="259"/>
      <c r="AK55" s="315" t="s">
        <v>555</v>
      </c>
      <c r="AL55" s="316"/>
      <c r="AM55" s="324">
        <v>1221420</v>
      </c>
      <c r="AN55" s="325">
        <v>81657</v>
      </c>
      <c r="AO55" s="326">
        <v>15.9</v>
      </c>
      <c r="AP55" s="327">
        <v>92632</v>
      </c>
      <c r="AQ55" s="328">
        <v>-1.5</v>
      </c>
      <c r="AR55" s="329">
        <v>17.399999999999999</v>
      </c>
    </row>
    <row r="56" spans="1:44" ht="13" x14ac:dyDescent="0.2">
      <c r="A56" s="259"/>
      <c r="AK56" s="330"/>
      <c r="AL56" s="331" t="s">
        <v>553</v>
      </c>
      <c r="AM56" s="332">
        <v>497162</v>
      </c>
      <c r="AN56" s="333">
        <v>33237</v>
      </c>
      <c r="AO56" s="334">
        <v>-15.2</v>
      </c>
      <c r="AP56" s="335">
        <v>47978</v>
      </c>
      <c r="AQ56" s="336">
        <v>-2</v>
      </c>
      <c r="AR56" s="337">
        <v>-13.2</v>
      </c>
    </row>
    <row r="57" spans="1:44" ht="13" x14ac:dyDescent="0.2">
      <c r="A57" s="259"/>
      <c r="AK57" s="315" t="s">
        <v>556</v>
      </c>
      <c r="AL57" s="316"/>
      <c r="AM57" s="324">
        <v>1091873</v>
      </c>
      <c r="AN57" s="325">
        <v>74151</v>
      </c>
      <c r="AO57" s="326">
        <v>-9.1999999999999993</v>
      </c>
      <c r="AP57" s="327">
        <v>96469</v>
      </c>
      <c r="AQ57" s="328">
        <v>4.0999999999999996</v>
      </c>
      <c r="AR57" s="329">
        <v>-13.3</v>
      </c>
    </row>
    <row r="58" spans="1:44" ht="13" x14ac:dyDescent="0.2">
      <c r="A58" s="259"/>
      <c r="AK58" s="330"/>
      <c r="AL58" s="331" t="s">
        <v>553</v>
      </c>
      <c r="AM58" s="332">
        <v>419738</v>
      </c>
      <c r="AN58" s="333">
        <v>28505</v>
      </c>
      <c r="AO58" s="334">
        <v>-14.2</v>
      </c>
      <c r="AP58" s="335">
        <v>49775</v>
      </c>
      <c r="AQ58" s="336">
        <v>3.7</v>
      </c>
      <c r="AR58" s="337">
        <v>-17.899999999999999</v>
      </c>
    </row>
    <row r="59" spans="1:44" ht="13" x14ac:dyDescent="0.2">
      <c r="A59" s="259"/>
      <c r="AK59" s="315" t="s">
        <v>557</v>
      </c>
      <c r="AL59" s="316"/>
      <c r="AM59" s="324">
        <v>1034399</v>
      </c>
      <c r="AN59" s="325">
        <v>71749</v>
      </c>
      <c r="AO59" s="326">
        <v>-3.2</v>
      </c>
      <c r="AP59" s="327">
        <v>85743</v>
      </c>
      <c r="AQ59" s="328">
        <v>-11.1</v>
      </c>
      <c r="AR59" s="329">
        <v>7.9</v>
      </c>
    </row>
    <row r="60" spans="1:44" ht="13" x14ac:dyDescent="0.2">
      <c r="A60" s="259"/>
      <c r="AK60" s="330"/>
      <c r="AL60" s="331" t="s">
        <v>553</v>
      </c>
      <c r="AM60" s="332">
        <v>551375</v>
      </c>
      <c r="AN60" s="333">
        <v>38245</v>
      </c>
      <c r="AO60" s="334">
        <v>34.200000000000003</v>
      </c>
      <c r="AP60" s="335">
        <v>45231</v>
      </c>
      <c r="AQ60" s="336">
        <v>-9.1</v>
      </c>
      <c r="AR60" s="337">
        <v>43.3</v>
      </c>
    </row>
    <row r="61" spans="1:44" ht="13" x14ac:dyDescent="0.2">
      <c r="A61" s="259"/>
      <c r="AK61" s="315" t="s">
        <v>558</v>
      </c>
      <c r="AL61" s="338"/>
      <c r="AM61" s="324">
        <v>1233562</v>
      </c>
      <c r="AN61" s="325">
        <v>82287</v>
      </c>
      <c r="AO61" s="326">
        <v>21.9</v>
      </c>
      <c r="AP61" s="327">
        <v>90820</v>
      </c>
      <c r="AQ61" s="339">
        <v>-0.5</v>
      </c>
      <c r="AR61" s="329">
        <v>22.4</v>
      </c>
    </row>
    <row r="62" spans="1:44" ht="13" x14ac:dyDescent="0.2">
      <c r="A62" s="259"/>
      <c r="AK62" s="330"/>
      <c r="AL62" s="331" t="s">
        <v>553</v>
      </c>
      <c r="AM62" s="332">
        <v>690137</v>
      </c>
      <c r="AN62" s="333">
        <v>45814</v>
      </c>
      <c r="AO62" s="334">
        <v>31.2</v>
      </c>
      <c r="AP62" s="335">
        <v>47169</v>
      </c>
      <c r="AQ62" s="336">
        <v>0.1</v>
      </c>
      <c r="AR62" s="337">
        <v>31.1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qrOazkhUeSIeopeLAfw0/Lp+loUGqOnlXXwKmfXxwglgKguYIpIkFVaagD1WqJ73tINgLQFI6HWuFN/+jl7r8A==" saltValue="RHEBzNX/u5+tnqQOAmQw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560</v>
      </c>
    </row>
    <row r="121" spans="125:125" ht="13.5" hidden="1" customHeight="1" x14ac:dyDescent="0.2">
      <c r="DU121" s="253"/>
    </row>
  </sheetData>
  <sheetProtection algorithmName="SHA-512" hashValue="Odl3UDrxvYBNCMMBHPdHhxOO3RX3sGu1Tr8rnkjxKhKOP3K7CuHhrtuEHb+GNgNmaP89bGW+53L32TkFeWsJXA==" saltValue="2szllrdXqyOFK1BJCb2bJ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561</v>
      </c>
    </row>
  </sheetData>
  <sheetProtection algorithmName="SHA-512" hashValue="HjlWnO69r7ngfOjPPIlqMULj/9scgAB1RBGyYE7OaMROhsCwvn8Z3EZg3haUv9yHIIIfnBcy731dGgplDe/3zw==" saltValue="Pjz9jPA747NEdU7qgqZL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562</v>
      </c>
      <c r="G46" s="8" t="s">
        <v>563</v>
      </c>
      <c r="H46" s="8" t="s">
        <v>564</v>
      </c>
      <c r="I46" s="8" t="s">
        <v>565</v>
      </c>
      <c r="J46" s="9" t="s">
        <v>566</v>
      </c>
    </row>
    <row r="47" spans="2:10" ht="57.75" customHeight="1" x14ac:dyDescent="0.2">
      <c r="B47" s="10"/>
      <c r="C47" s="1152" t="s">
        <v>3</v>
      </c>
      <c r="D47" s="1152"/>
      <c r="E47" s="1153"/>
      <c r="F47" s="11">
        <v>30.72</v>
      </c>
      <c r="G47" s="12">
        <v>28.68</v>
      </c>
      <c r="H47" s="12">
        <v>22.99</v>
      </c>
      <c r="I47" s="12">
        <v>27.07</v>
      </c>
      <c r="J47" s="13">
        <v>26.92</v>
      </c>
    </row>
    <row r="48" spans="2:10" ht="57.75" customHeight="1" x14ac:dyDescent="0.2">
      <c r="B48" s="14"/>
      <c r="C48" s="1154" t="s">
        <v>4</v>
      </c>
      <c r="D48" s="1154"/>
      <c r="E48" s="1155"/>
      <c r="F48" s="15">
        <v>5.29</v>
      </c>
      <c r="G48" s="16">
        <v>1.79</v>
      </c>
      <c r="H48" s="16">
        <v>4.6900000000000004</v>
      </c>
      <c r="I48" s="16">
        <v>3.86</v>
      </c>
      <c r="J48" s="17">
        <v>8.1300000000000008</v>
      </c>
    </row>
    <row r="49" spans="2:10" ht="57.75" customHeight="1" thickBot="1" x14ac:dyDescent="0.25">
      <c r="B49" s="18"/>
      <c r="C49" s="1156" t="s">
        <v>5</v>
      </c>
      <c r="D49" s="1156"/>
      <c r="E49" s="1157"/>
      <c r="F49" s="19">
        <v>0.47</v>
      </c>
      <c r="G49" s="20" t="s">
        <v>567</v>
      </c>
      <c r="H49" s="20" t="s">
        <v>568</v>
      </c>
      <c r="I49" s="20">
        <v>4.9400000000000004</v>
      </c>
      <c r="J49" s="21">
        <v>3.42</v>
      </c>
    </row>
    <row r="50" spans="2:10" ht="13" x14ac:dyDescent="0.2"/>
  </sheetData>
  <sheetProtection algorithmName="SHA-512" hashValue="0VYvgi28RVY76cSfH2JW3X4g/GzE8a2yJKoV4HL/jrDuHk+rbfsQ4JJO26h3/o9DBExHcTZeu+hy1xAa1vItUw==" saltValue="WsUfg8fXYq08fTK3g++wM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2024-09-20T05:13:01Z</cp:lastPrinted>
  <dcterms:created xsi:type="dcterms:W3CDTF">2024-02-05T03:57:05Z</dcterms:created>
  <dcterms:modified xsi:type="dcterms:W3CDTF">2024-09-20T07:11:23Z</dcterms:modified>
  <cp:category/>
</cp:coreProperties>
</file>