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2.xml" ContentType="application/vnd.openxmlformats-officedocument.drawingml.chart+xml"/>
  <Override PartName="/xl/drawings/drawing10.xml" ContentType="application/vnd.openxmlformats-officedocument.drawing+xml"/>
  <Override PartName="/xl/charts/chart3.xml" ContentType="application/vnd.openxmlformats-officedocument.drawingml.chart+xml"/>
  <Override PartName="/xl/drawings/drawing11.xml" ContentType="application/vnd.openxmlformats-officedocument.drawing+xml"/>
  <Override PartName="/xl/charts/chart4.xml" ContentType="application/vnd.openxmlformats-officedocument.drawingml.chart+xml"/>
  <Override PartName="/xl/drawings/drawing12.xml" ContentType="application/vnd.openxmlformats-officedocument.drawing+xml"/>
  <Override PartName="/xl/charts/chart5.xml" ContentType="application/vnd.openxmlformats-officedocument.drawingml.chart+xml"/>
  <Override PartName="/xl/drawings/drawing13.xml" ContentType="application/vnd.openxmlformats-officedocument.drawing+xml"/>
  <Override PartName="/xl/charts/chart6.xml" ContentType="application/vnd.openxmlformats-officedocument.drawingml.chart+xml"/>
  <Override PartName="/xl/drawings/drawing14.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06_指宿市(○)\"/>
    </mc:Choice>
  </mc:AlternateContent>
  <xr:revisionPtr revIDLastSave="0" documentId="13_ncr:1_{55B16D39-2971-45B5-9053-33991769393C}" xr6:coauthVersionLast="36" xr6:coauthVersionMax="36" xr10:uidLastSave="{00000000-0000-0000-0000-000000000000}"/>
  <bookViews>
    <workbookView xWindow="0" yWindow="0" windowWidth="23040" windowHeight="90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CR102"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<sst xmlns="http://schemas.openxmlformats.org/spreadsheetml/2006/main" count="1112" uniqueCount="623">
  <si>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</si>
  <si>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</si>
  <si>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</si>
  <si>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</si>
  <si>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</si>
  <si>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</si>
  <si>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</si>
  <si>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</si>
  <si>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</si>
  <si>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</si>
  <si>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</si>
  <si>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</si>
  <si>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</si>
  <si>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</si>
  <si>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</si>
  <si>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</si>
  <si>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</si>
  <si>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</si>
  <si>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</si>
  <si>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</si>
  <si>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</si>
  <si>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</si>
  <si>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</si>
  <si>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</si>
  <si>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</si>
  <si>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</si>
  <si>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</si>
  <si>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</si>
  <si>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</si>
  <si>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</si>
  <si>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</si>
  <si>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</si>
  <si>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</si>
  <si>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</si>
  <si>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</si>
  <si>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</si>
  <si>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</si>
  <si>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</si>
  <si>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</si>
  <si>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</si>
  <si>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</si>
  <si>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</si>
  <si>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</si>
  <si>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</si>
  <si>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</si>
  <si>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</si>
  <si>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</si>
  <si>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</si>
  <si>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</si>
  <si>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</si>
  <si>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</si>
  <si>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</si>
  <si>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</si>
  <si>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</si>
  <si>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</si>
  <si>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</si>
  <si>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</si>
  <si>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</si>
  <si>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</si>
  <si>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</si>
  <si>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</si>
  <si>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</si>
  <si>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</si>
  <si>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</si>
  <si>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</si>
  <si>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</si>
  <si>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</si>
  <si>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</si>
  <si>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</si>
  <si>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</si>
  <si>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</si>
  <si>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</si>
  <si>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</si>
  <si>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</si>
  <si>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</si>
  <si>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</si>
  <si>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</si>
  <si>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</si>
  <si>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</si>
  <si>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</si>
  <si>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</si>
  <si>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</si>
  <si>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</si>
  <si>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</si>
  <si>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</si>
  <si>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</si>
  <si>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</si>
  <si>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</si>
  <si>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</si>
  <si>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</si>
  <si>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</si>
  <si>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</si>
  <si>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</si>
  <si>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</si>
  <si>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</si>
  <si>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</si>
  <si>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</si>
  <si>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</si>
  <si>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</si>
  <si>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</si>
  <si>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指宿市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</si>
  <si>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</si>
  <si>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</si>
  <si>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</si>
  <si>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</si>
  <si>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</si>
  <si>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</si>
  <si>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</si>
  <si>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</si>
  <si>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</si>
  <si>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</si>
  <si>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</si>
  <si>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</si>
  <si>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</si>
  <si>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</si>
  <si>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</si>
  <si>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</si>
  <si>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</si>
  <si>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</si>
  <si>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</si>
  <si>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</si>
  <si>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</si>
  <si>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</si>
  <si>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</si>
  <si>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</si>
  <si>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</si>
  <si>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</si>
  <si>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</si>
  <si>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</si>
  <si>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</si>
  <si>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</si>
  <si>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</si>
  <si>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</si>
  <si>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</si>
  <si>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</si>
  <si>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</si>
  <si>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</si>
  <si>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</si>
  <si>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</si>
  <si>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</si>
  <si>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</si>
  <si>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</si>
  <si>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</si>
  <si>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</si>
  <si>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</si>
  <si>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</si>
  <si>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</si>
  <si>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</si>
  <si>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</si>
  <si>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</si>
  <si>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</si>
  <si>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</si>
  <si>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</si>
  <si>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</si>
  <si>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</si>
  <si>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</si>
  <si>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</si>
  <si>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</si>
  <si>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</si>
  <si>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</si>
  <si>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</si>
  <si>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</si>
  <si>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</si>
  <si>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</si>
  <si>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</si>
  <si>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</si>
  <si>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</si>
  <si>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</si>
  <si>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</si>
  <si>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</si>
  <si>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</si>
  <si>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</si>
  <si>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</si>
  <si>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</si>
  <si>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</si>
  <si>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</si>
  <si>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</si>
  <si>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</si>
  <si>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</si>
  <si>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</si>
  <si>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</si>
  <si>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</si>
  <si>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</si>
  <si>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</si>
  <si>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</si>
  <si>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</si>
  <si>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</si>
  <si>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</si>
  <si>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</si>
  <si>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</si>
  <si>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</si>
  <si>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</si>
  <si>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</si>
  <si>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</si>
  <si>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</si>
  <si>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</si>
  <si>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</si>
  <si>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</si>
  <si>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</si>
  <si>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</si>
  <si>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</si>
  <si>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</si>
  <si>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</si>
  <si>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</si>
  <si>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</si>
  <si>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</si>
  <si>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</si>
  <si>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</si>
  <si>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</si>
  <si>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</si>
  <si>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</si>
  <si>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</si>
  <si>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</si>
  <si>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</si>
  <si>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</si>
  <si>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</si>
  <si>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</si>
  <si>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</si>
  <si>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鹿児島県指宿市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</si>
  <si>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</si>
  <si>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</si>
  <si>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</si>
  <si>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</si>
  <si>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</si>
  <si>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</si>
  <si>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</si>
  <si>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</si>
  <si>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</si>
  <si>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</si>
  <si>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</si>
  <si>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</si>
  <si>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</si>
  <si>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</si>
  <si>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</si>
  <si>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</si>
  <si>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</si>
  <si>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</si>
  <si>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</si>
  <si>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</si>
  <si>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</si>
  <si>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</si>
  <si>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</si>
  <si>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</si>
  <si>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</si>
  <si>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</si>
  <si>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</si>
  <si>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</si>
  <si>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</si>
  <si>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</si>
  <si>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</si>
  <si>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</si>
  <si>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</si>
  <si>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</si>
  <si>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</si>
  <si>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</si>
  <si>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</si>
  <si>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</si>
  <si>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</si>
  <si>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</si>
  <si>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</si>
  <si>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</si>
  <si>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t>
    <phoneticPr fontId="5"/>
  </si>
  <si>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</si>
  <si>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</si>
  <si>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</si>
  <si>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</si>
  <si>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</si>
  <si>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</si>
  <si>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</si>
  <si>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</si>
  <si>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</si>
  <si>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</si>
  <si>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</si>
  <si>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</si>
  <si>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</si>
  <si>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</si>
  <si>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</si>
  <si>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</si>
  <si>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</si>
  <si>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</si>
  <si>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</si>
  <si>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</si>
  <si>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</si>
  <si>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</si>
  <si>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</si>
  <si>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</si>
  <si>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</si>
  <si>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</si>
  <si>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</si>
  <si>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</si>
  <si>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</si>
  <si>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</si>
  <si>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</si>
  <si>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</si>
  <si>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</si>
  <si>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</si>
  <si>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</si>
  <si>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</si>
  <si>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</si>
  <si>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</si>
  <si>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</si>
  <si>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</si>
  <si>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</si>
  <si>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</si>
  <si>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</si>
  <si>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</si>
  <si>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</si>
  <si>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</si>
  <si>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</si>
  <si>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</si>
  <si>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</si>
  <si>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</si>
  <si>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</si>
  <si>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</si>
  <si>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</si>
  <si>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</si>
  <si>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</si>
  <si>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</si>
  <si>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</si>
  <si>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</si>
  <si>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</si>
  <si>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</si>
  <si>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</si>
  <si>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</si>
  <si>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</si>
  <si>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</si>
  <si>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</si>
  <si>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</si>
  <si>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</si>
  <si>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</si>
  <si>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</si>
  <si>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</si>
  <si>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</si>
  <si>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</si>
  <si>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</si>
  <si>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</si>
  <si>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</si>
  <si>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</si>
  <si>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</si>
  <si>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</si>
  <si>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</si>
  <si>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</si>
  <si>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</si>
  <si>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</si>
  <si>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</si>
  <si>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</si>
  <si>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</si>
  <si>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</si>
  <si>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</si>
  <si>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</si>
  <si>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</si>
  <si>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</si>
  <si>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</si>
  <si>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</si>
  <si>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</si>
  <si>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</si>
  <si>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</si>
  <si>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</si>
  <si>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</si>
  <si>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</si>
  <si>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</si>
  <si>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</si>
  <si>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</si>
  <si>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</si>
  <si>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</si>
  <si>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</si>
  <si>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</si>
  <si>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</si>
  <si>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</si>
  <si>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</si>
  <si>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</si>
  <si>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</si>
  <si>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鹿児島県指宿市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</si>
  <si>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</si>
  <si>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</si>
  <si>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</si>
  <si>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</si>
  <si>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</si>
  <si>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</si>
  <si>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</si>
  <si>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</si>
  <si>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</si>
  <si>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</si>
  <si>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</si>
  <si>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</si>
  <si>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</si>
  <si>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</si>
  <si>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</si>
  <si>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</si>
  <si>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</si>
  <si>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</si>
  <si>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</si>
  <si>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</si>
  <si>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</si>
  <si>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</si>
  <si>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</si>
  <si>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</si>
  <si>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</si>
  <si>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</si>
  <si>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</si>
  <si>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</si>
  <si>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</si>
  <si>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</si>
  <si>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</si>
  <si>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</si>
  <si>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</si>
  <si>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指宿市国民健康保険特別会計</t>
    <phoneticPr fontId="5"/>
  </si>
  <si>
    <t>指宿市介護保険特別会計</t>
    <phoneticPr fontId="5"/>
  </si>
  <si>
    <t>指宿市後期高齢者医療特別会計</t>
    <phoneticPr fontId="5"/>
  </si>
  <si>
    <t>指宿市水道事業会計</t>
    <phoneticPr fontId="5"/>
  </si>
  <si>
    <t>法適用企業</t>
    <phoneticPr fontId="5"/>
  </si>
  <si>
    <t>指宿市公共下水道事業会計</t>
    <phoneticPr fontId="5"/>
  </si>
  <si>
    <t>法適用企業</t>
    <phoneticPr fontId="5"/>
  </si>
  <si>
    <t>指宿市温泉供給事業会計</t>
    <phoneticPr fontId="5"/>
  </si>
  <si>
    <t>指宿市唐船峡そうめん流し事業特別会計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</si>
  <si>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</si>
  <si>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</si>
  <si>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</si>
  <si>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</si>
  <si>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</si>
  <si>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</si>
  <si>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</si>
  <si>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</si>
  <si>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</si>
  <si>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</si>
  <si>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</si>
  <si>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</si>
  <si>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</si>
  <si>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</si>
  <si>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</si>
  <si>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</si>
  <si>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</si>
  <si>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</si>
  <si>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</si>
  <si>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</si>
  <si>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</si>
  <si>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</si>
  <si>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</si>
  <si>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</si>
  <si>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</si>
  <si>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</si>
  <si>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</si>
  <si>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</si>
  <si>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</si>
  <si>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</si>
  <si>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</si>
  <si>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</si>
  <si>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</si>
  <si>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</si>
  <si>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</si>
  <si>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</si>
  <si>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</si>
  <si>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</si>
  <si>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</si>
  <si>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</si>
  <si>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</si>
  <si>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</si>
  <si>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</si>
  <si>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</si>
  <si>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</si>
  <si>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</si>
  <si>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</si>
  <si>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</si>
  <si>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</si>
  <si>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</si>
  <si>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</si>
  <si>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</si>
  <si>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</si>
  <si>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</si>
  <si>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</si>
  <si>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</si>
  <si>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</si>
  <si>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</si>
  <si>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</si>
  <si>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</si>
  <si>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</si>
  <si>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</si>
  <si>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</si>
  <si>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</si>
  <si>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</si>
  <si>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</si>
  <si>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指宿市公共下水道事業会計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</si>
  <si>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</si>
  <si>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</si>
  <si>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指宿市温泉供給事業会計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</si>
  <si>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</si>
  <si>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指宿市介護保険特別会計</t>
    <phoneticPr fontId="5"/>
  </si>
  <si>
    <t>(Ｆ)</t>
    <phoneticPr fontId="5"/>
  </si>
  <si>
    <t>指宿市後期高齢者医療特別会計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</si>
  <si>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</si>
  <si>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</si>
  <si>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</si>
  <si>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</si>
  <si>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</si>
  <si>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</si>
  <si>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</si>
  <si>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</si>
  <si>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</si>
  <si>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</si>
  <si>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</si>
  <si>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</si>
  <si>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</si>
  <si>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</si>
  <si>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</si>
  <si>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</si>
  <si>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</si>
  <si>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</si>
  <si>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</si>
  <si>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</si>
  <si>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</si>
  <si>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</si>
  <si>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</si>
  <si>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</si>
  <si>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</si>
  <si>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</si>
  <si>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</si>
  <si>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</si>
  <si>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</si>
  <si>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</si>
  <si>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</si>
  <si>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</si>
  <si>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</si>
  <si>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</si>
  <si>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</si>
  <si>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</si>
  <si>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</si>
  <si>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</si>
  <si>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</si>
  <si>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</si>
  <si>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</si>
  <si>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</si>
  <si>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</si>
  <si>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</si>
  <si>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</si>
  <si>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</si>
  <si>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</si>
  <si>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</si>
  <si>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</si>
  <si>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</si>
  <si>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</si>
  <si>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</si>
  <si>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</si>
  <si>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</si>
  <si>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</si>
  <si>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</si>
  <si>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</si>
  <si>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</si>
  <si>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</si>
  <si>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</si>
  <si>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</si>
  <si>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</si>
  <si>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</si>
  <si>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</si>
  <si>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</si>
  <si>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</si>
  <si>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</si>
  <si>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</si>
  <si>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</si>
  <si>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</si>
  <si>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</si>
  <si>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</si>
  <si>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</si>
  <si>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</si>
  <si>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</si>
  <si>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</si>
  <si>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</si>
  <si>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</si>
  <si>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</si>
  <si>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</si>
  <si>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</si>
  <si>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</si>
  <si>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</si>
  <si>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</si>
  <si>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1.02</t>
  </si>
  <si>
    <t>▲ 3.06</t>
  </si>
  <si>
    <t>▲ 4.89</t>
  </si>
  <si>
    <t>▲ 4.36</t>
  </si>
  <si>
    <t>一般会計</t>
  </si>
  <si>
    <t>指宿市水道事業会計</t>
  </si>
  <si>
    <t>指宿市介護保険特別会計</t>
  </si>
  <si>
    <t>指宿市国民健康保険特別会計</t>
  </si>
  <si>
    <t>指宿市公共下水道事業会計</t>
  </si>
  <si>
    <t>指宿市温泉供給事業会計</t>
  </si>
  <si>
    <t>指宿市唐船峡そうめん流し事業特別会計</t>
  </si>
  <si>
    <t>指宿市後期高齢者医療特別会計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</si>
  <si>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</si>
  <si>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</si>
  <si>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</si>
  <si>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</si>
  <si>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</si>
  <si>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</si>
  <si>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</si>
  <si>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</si>
  <si>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</si>
  <si>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</si>
  <si>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</si>
  <si>
    <t>鹿児島県市町村総合事務組合</t>
    <rPh sb="0" eb="4">
      <t>カゴシマケン</t>
    </rPh>
    <rPh sb="4" eb="7">
      <t>シチョウソン</t>
    </rPh>
    <rPh sb="7" eb="9">
      <t>ソウゴウ</t>
    </rPh>
    <rPh sb="9" eb="13">
      <t>ジムクミアイ</t>
    </rPh>
    <phoneticPr fontId="2"/>
  </si>
  <si>
    <t>指宿南九州消防組合</t>
    <rPh sb="0" eb="2">
      <t>イブスキ</t>
    </rPh>
    <rPh sb="2" eb="5">
      <t>ミナミキュウシュウ</t>
    </rPh>
    <rPh sb="5" eb="7">
      <t>ショウボウ</t>
    </rPh>
    <rPh sb="7" eb="9">
      <t>クミアイ</t>
    </rPh>
    <phoneticPr fontId="2"/>
  </si>
  <si>
    <t>指宿広域市町村圏組合</t>
    <rPh sb="0" eb="2">
      <t>イブスキ</t>
    </rPh>
    <rPh sb="2" eb="4">
      <t>コウイキ</t>
    </rPh>
    <rPh sb="4" eb="8">
      <t>シチョウソンケン</t>
    </rPh>
    <rPh sb="8" eb="10">
      <t>クミアイ</t>
    </rPh>
    <phoneticPr fontId="2"/>
  </si>
  <si>
    <t>鹿児島県後期高齢者医療広域連合　一般会計</t>
    <rPh sb="0" eb="4">
      <t>カゴシマケン</t>
    </rPh>
    <rPh sb="4" eb="9">
      <t>コウキコウレイシャ</t>
    </rPh>
    <rPh sb="9" eb="11">
      <t>イリョウ</t>
    </rPh>
    <rPh sb="11" eb="15">
      <t>コウイキレンゴウ</t>
    </rPh>
    <rPh sb="16" eb="20">
      <t>イッパンカイケイ</t>
    </rPh>
    <phoneticPr fontId="2"/>
  </si>
  <si>
    <t>鹿児島県後期高齢者医療広域連合　後期高齢者医療特別会計</t>
    <rPh sb="0" eb="4">
      <t>カゴシマケン</t>
    </rPh>
    <rPh sb="4" eb="9">
      <t>コウキコウレイシャ</t>
    </rPh>
    <rPh sb="9" eb="11">
      <t>イリョウ</t>
    </rPh>
    <rPh sb="11" eb="15">
      <t>コウイキレンゴウ</t>
    </rPh>
    <rPh sb="16" eb="21">
      <t>コウキコウレイシャ</t>
    </rPh>
    <rPh sb="21" eb="23">
      <t>イリョウ</t>
    </rPh>
    <rPh sb="23" eb="27">
      <t>トクベツカイケイ</t>
    </rPh>
    <phoneticPr fontId="2"/>
  </si>
  <si>
    <t>‐</t>
    <phoneticPr fontId="2"/>
  </si>
  <si>
    <t>〇</t>
    <phoneticPr fontId="2"/>
  </si>
  <si>
    <t>指宿市土地開発公社</t>
    <rPh sb="0" eb="2">
      <t>イブスキ</t>
    </rPh>
    <rPh sb="2" eb="3">
      <t>シ</t>
    </rPh>
    <rPh sb="3" eb="9">
      <t>トチカイハツコウシャ</t>
    </rPh>
    <phoneticPr fontId="2"/>
  </si>
  <si>
    <t>指宿温泉まちづくり公社</t>
    <rPh sb="0" eb="4">
      <t>イブスキオンセン</t>
    </rPh>
    <rPh sb="9" eb="11">
      <t>コウシャ</t>
    </rPh>
    <phoneticPr fontId="2"/>
  </si>
  <si>
    <t>‐</t>
    <phoneticPr fontId="2"/>
  </si>
  <si>
    <t>‐</t>
    <phoneticPr fontId="2"/>
  </si>
  <si>
    <t>ふるさと応援基金</t>
    <rPh sb="4" eb="8">
      <t>オウエンキキン</t>
    </rPh>
    <phoneticPr fontId="5"/>
  </si>
  <si>
    <t>合併まちづくり基金</t>
    <rPh sb="0" eb="2">
      <t>ガッペイ</t>
    </rPh>
    <rPh sb="7" eb="9">
      <t>キキン</t>
    </rPh>
    <phoneticPr fontId="2"/>
  </si>
  <si>
    <t>ふるさと振興基金</t>
    <rPh sb="4" eb="8">
      <t>シンコウキキン</t>
    </rPh>
    <phoneticPr fontId="5"/>
  </si>
  <si>
    <t>公共施設整備基金</t>
    <rPh sb="0" eb="4">
      <t>コウキョウシセツ</t>
    </rPh>
    <rPh sb="4" eb="8">
      <t>セイビキキン</t>
    </rPh>
    <phoneticPr fontId="2"/>
  </si>
  <si>
    <t>鹿児島県市町村職員退職手当組合負担金準備基金</t>
    <rPh sb="0" eb="4">
      <t>カゴシマケン</t>
    </rPh>
    <rPh sb="4" eb="7">
      <t>シチョウソン</t>
    </rPh>
    <rPh sb="7" eb="9">
      <t>ショクイン</t>
    </rPh>
    <rPh sb="9" eb="11">
      <t>タイショク</t>
    </rPh>
    <rPh sb="11" eb="13">
      <t>テアテ</t>
    </rPh>
    <rPh sb="13" eb="15">
      <t>クミアイ</t>
    </rPh>
    <rPh sb="15" eb="18">
      <t>フタンキン</t>
    </rPh>
    <rPh sb="18" eb="20">
      <t>ジュンビ</t>
    </rPh>
    <rPh sb="20" eb="22">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</si>
  <si>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</si>
  <si>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</si>
  <si>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ふるさと応援基金を含む基金残高が増加したことにより，将来負担比率は令和３年度と比較し14.2ポイント改善した。しかし，平成27年度から実施した大型事業により地方債残高が増加傾向であることや，連結団体である一部事務組合の地方債償還に係る負担金が増加したことにより，類似団体平均値を16.6ポイントも上回っている。
　有形固定資産減価償却率については，老朽化した公共施設の更新を進めた結果，0.9ポイント改善され，類似団体との差が5.3ポイントになった。今後も，公共施設等総合管理計画に基づき老朽化した施設の統廃合を進めていくことから，有形固定資産減価償却率は下降していくと考えられるが，統廃合に係る地方債発行を抑制することにより，将来負担比率の上昇抑制を図る。</t>
    <rPh sb="5" eb="9">
      <t>オウエンキキン</t>
    </rPh>
    <rPh sb="10" eb="11">
      <t>フク</t>
    </rPh>
    <rPh sb="12" eb="16">
      <t>キキンザンダカ</t>
    </rPh>
    <rPh sb="17" eb="18">
      <t>ゾウ</t>
    </rPh>
    <rPh sb="87" eb="89">
      <t>ケイコウ</t>
    </rPh>
    <rPh sb="201" eb="203">
      <t>カイゼン</t>
    </rPh>
    <rPh sb="206" eb="210">
      <t>ルイジダンタイ</t>
    </rPh>
    <rPh sb="212" eb="213">
      <t>サ</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</si>
  <si>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</si>
  <si>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</si>
  <si>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</si>
  <si>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</si>
  <si>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</si>
  <si>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</si>
  <si>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いずれも類似団体平均を上回っている。平成27年度以降に実施した大型事業に係る地方債残高の増加や，連結団体である一部事務組合の地方債償還に係る負担金が増加したことが主な要因である。今後は，公共施設の老朽化に伴う更新及び長寿命化事業の実施が見込まれるが，地方債発行額を抑制し，公債費の適正化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</si>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</sst>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4F02B99-E327-4FB4-8970-593B0918F6B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73DF-4991-940A-4161FEA2BE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128277</c:v>
                </c:pt>
                <c:pt idx="1">
                  <c:v>119705</c:v>
                </c:pt>
                <c:pt idx="2">
                  <c:v>184568</c:v>
                </c:pt>
                <c:pt idx="3">
                  <c:v>145030</c:v>
                </c:pt>
                <c:pt idx="4">
                  <c:v>103108</c:v>
                </c:pt>
              </c:numCache>
            </c:numRef>
          </c:val>
          <c:smooth val="0"/>
          <c:extLst>
            <c:ext xmlns:c16="http://schemas.microsoft.com/office/drawing/2014/chart" uri="{C3380CC4-5D6E-409C-BE32-E72D297353CC}">
              <c16:uniqueId val="{00000001-73DF-4991-940A-4161FEA2BE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6.83</c:v>
                </c:pt>
                <c:pt idx="1">
                  <c:v>6.76</c:v>
                </c:pt>
                <c:pt idx="2">
                  <c:v>7.28</c:v>
                </c:pt>
                <c:pt idx="3">
                  <c:v>9.8800000000000008</c:v>
                </c:pt>
                <c:pt idx="4">
                  <c:v>10.65</c:v>
                </c:pt>
              </c:numCache>
            </c:numRef>
          </c:val>
          <c:extLst>
            <c:ext xmlns:c16="http://schemas.microsoft.com/office/drawing/2014/chart" uri="{C3380CC4-5D6E-409C-BE32-E72D297353CC}">
              <c16:uniqueId val="{00000000-B901-46C4-AEEE-3281825355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20.66</c:v>
                </c:pt>
                <c:pt idx="1">
                  <c:v>21.29</c:v>
                </c:pt>
                <c:pt idx="2">
                  <c:v>18.41</c:v>
                </c:pt>
                <c:pt idx="3">
                  <c:v>21.7</c:v>
                </c:pt>
                <c:pt idx="4">
                  <c:v>22</c:v>
                </c:pt>
              </c:numCache>
            </c:numRef>
          </c:val>
          <c:extLst>
            <c:ext xmlns:c16="http://schemas.microsoft.com/office/drawing/2014/chart" uri="{C3380CC4-5D6E-409C-BE32-E72D297353CC}">
              <c16:uniqueId val="{00000001-B901-46C4-AEEE-3281825355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-1.02</c:v>
                </c:pt>
                <c:pt idx="1">
                  <c:v>-3.06</c:v>
                </c:pt>
                <c:pt idx="2">
                  <c:v>-4.8899999999999997</c:v>
                </c:pt>
                <c:pt idx="3">
                  <c:v>2.88</c:v>
                </c:pt>
                <c:pt idx="4">
                  <c:v>-4.3600000000000003</c:v>
                </c:pt>
              </c:numCache>
            </c:numRef>
          </c:val>
          <c:smooth val="0"/>
          <c:extLst>
            <c:ext xmlns:c16="http://schemas.microsoft.com/office/drawing/2014/chart" uri="{C3380CC4-5D6E-409C-BE32-E72D297353CC}">
              <c16:uniqueId val="{00000002-B901-46C4-AEEE-3281825355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0.56999999999999995</c:v>
                </c:pt>
                <c:pt idx="2">
                  <c:v>#N/A</c:v>
                </c:pt>
                <c:pt idx="3">
                  <c:v>0.31</c:v>
                </c:pt>
                <c:pt idx="4">
                  <c:v>0</c:v>
                </c:pt>
                <c:pt idx="5">
                  <c:v>0</c:v>
                </c:pt>
                <c:pt idx="6">
                  <c:v>0</c:v>
                </c:pt>
                <c:pt idx="7">
                  <c:v>0</c:v>
                </c:pt>
                <c:pt idx="8">
                  <c:v>0</c:v>
                </c:pt>
                <c:pt idx="9">
                  <c:v>0</c:v>
                </c:pt>
              </c:numCache>
            </c:numRef>
          </c:val>
          <c:extLst>
            <c:ext xmlns:c16="http://schemas.microsoft.com/office/drawing/2014/chart" uri="{C3380CC4-5D6E-409C-BE32-E72D297353CC}">
              <c16:uniqueId val="{00000000-5B4A-4E41-AA98-04295FFAE6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4A-4E41-AA98-04295FFAE69E}"/>
            </c:ext>
          </c:extLst>
        </c:ser>
        <c:ser>
          <c:idx val="2"/>
          <c:order val="2"/>
          <c:tx>
            <c:strRef>
              <c:f>データシート!$A$29</c:f>
              <c:strCache>
                <c:ptCount val="1"/>
                <c:pt idx="0">
                  <c:v>指宿市後期高齢者医療特別会計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2-5B4A-4E41-AA98-04295FFAE69E}"/>
            </c:ext>
          </c:extLst>
        </c:ser>
        <c:ser>
          <c:idx val="3"/>
          <c:order val="3"/>
          <c:tx>
            <c:strRef>
              <c:f>データシート!$A$30</c:f>
              <c:strCache>
                <c:ptCount val="1"/>
                <c:pt idx="0">
                  <c:v>指宿市唐船峡そうめん流し事業特別会計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0.15</c:v>
                </c:pt>
                <c:pt idx="4">
                  <c:v>#N/A</c:v>
                </c:pt>
                <c:pt idx="5">
                  <c:v>0.12</c:v>
                </c:pt>
                <c:pt idx="6">
                  <c:v>#N/A</c:v>
                </c:pt>
                <c:pt idx="7">
                  <c:v>0.1</c:v>
                </c:pt>
                <c:pt idx="8">
                  <c:v>#N/A</c:v>
                </c:pt>
                <c:pt idx="9">
                  <c:v>0.1</c:v>
                </c:pt>
              </c:numCache>
            </c:numRef>
          </c:val>
          <c:extLst>
            <c:ext xmlns:c16="http://schemas.microsoft.com/office/drawing/2014/chart" uri="{C3380CC4-5D6E-409C-BE32-E72D297353CC}">
              <c16:uniqueId val="{00000003-5B4A-4E41-AA98-04295FFAE69E}"/>
            </c:ext>
          </c:extLst>
        </c:ser>
        <c:ser>
          <c:idx val="4"/>
          <c:order val="4"/>
          <c:tx>
            <c:strRef>
              <c:f>データシート!$A$31</c:f>
              <c:strCache>
                <c:ptCount val="1"/>
                <c:pt idx="0">
                  <c:v>指宿市温泉供給事業会計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0.27</c:v>
                </c:pt>
                <c:pt idx="6">
                  <c:v>#N/A</c:v>
                </c:pt>
                <c:pt idx="7">
                  <c:v>0.3</c:v>
                </c:pt>
                <c:pt idx="8">
                  <c:v>#N/A</c:v>
                </c:pt>
                <c:pt idx="9">
                  <c:v>0.36</c:v>
                </c:pt>
              </c:numCache>
            </c:numRef>
          </c:val>
          <c:extLst>
            <c:ext xmlns:c16="http://schemas.microsoft.com/office/drawing/2014/chart" uri="{C3380CC4-5D6E-409C-BE32-E72D297353CC}">
              <c16:uniqueId val="{00000004-5B4A-4E41-AA98-04295FFAE69E}"/>
            </c:ext>
          </c:extLst>
        </c:ser>
        <c:ser>
          <c:idx val="5"/>
          <c:order val="5"/>
          <c:tx>
            <c:strRef>
              <c:f>データシート!$A$32</c:f>
              <c:strCache>
                <c:ptCount val="1"/>
                <c:pt idx="0">
                  <c:v>指宿市公共下水道事業会計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1.05</c:v>
                </c:pt>
                <c:pt idx="4">
                  <c:v>#N/A</c:v>
                </c:pt>
                <c:pt idx="5">
                  <c:v>0.19</c:v>
                </c:pt>
                <c:pt idx="6">
                  <c:v>#N/A</c:v>
                </c:pt>
                <c:pt idx="7">
                  <c:v>0.42</c:v>
                </c:pt>
                <c:pt idx="8">
                  <c:v>#N/A</c:v>
                </c:pt>
                <c:pt idx="9">
                  <c:v>0.69</c:v>
                </c:pt>
              </c:numCache>
            </c:numRef>
          </c:val>
          <c:extLst>
            <c:ext xmlns:c16="http://schemas.microsoft.com/office/drawing/2014/chart" uri="{C3380CC4-5D6E-409C-BE32-E72D297353CC}">
              <c16:uniqueId val="{00000005-5B4A-4E41-AA98-04295FFAE69E}"/>
            </c:ext>
          </c:extLst>
        </c:ser>
        <c:ser>
          <c:idx val="6"/>
          <c:order val="6"/>
          <c:tx>
            <c:strRef>
              <c:f>データシート!$A$33</c:f>
              <c:strCache>
                <c:ptCount val="1"/>
                <c:pt idx="0">
                  <c:v>指宿市国民健康保険特別会計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1.18</c:v>
                </c:pt>
                <c:pt idx="2">
                  <c:v>#N/A</c:v>
                </c:pt>
                <c:pt idx="3">
                  <c:v>0.85</c:v>
                </c:pt>
                <c:pt idx="4">
                  <c:v>#N/A</c:v>
                </c:pt>
                <c:pt idx="5">
                  <c:v>0.65</c:v>
                </c:pt>
                <c:pt idx="6">
                  <c:v>#N/A</c:v>
                </c:pt>
                <c:pt idx="7">
                  <c:v>1.24</c:v>
                </c:pt>
                <c:pt idx="8">
                  <c:v>#N/A</c:v>
                </c:pt>
                <c:pt idx="9">
                  <c:v>0.72</c:v>
                </c:pt>
              </c:numCache>
            </c:numRef>
          </c:val>
          <c:extLst>
            <c:ext xmlns:c16="http://schemas.microsoft.com/office/drawing/2014/chart" uri="{C3380CC4-5D6E-409C-BE32-E72D297353CC}">
              <c16:uniqueId val="{00000006-5B4A-4E41-AA98-04295FFAE69E}"/>
            </c:ext>
          </c:extLst>
        </c:ser>
        <c:ser>
          <c:idx val="7"/>
          <c:order val="7"/>
          <c:tx>
            <c:strRef>
              <c:f>データシート!$A$34</c:f>
              <c:strCache>
                <c:ptCount val="1"/>
                <c:pt idx="0">
                  <c:v>指宿市介護保険特別会計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c:v>
                </c:pt>
                <c:pt idx="2">
                  <c:v>#N/A</c:v>
                </c:pt>
                <c:pt idx="3">
                  <c:v>1.68</c:v>
                </c:pt>
                <c:pt idx="4">
                  <c:v>#N/A</c:v>
                </c:pt>
                <c:pt idx="5">
                  <c:v>1.49</c:v>
                </c:pt>
                <c:pt idx="6">
                  <c:v>#N/A</c:v>
                </c:pt>
                <c:pt idx="7">
                  <c:v>2.4</c:v>
                </c:pt>
                <c:pt idx="8">
                  <c:v>#N/A</c:v>
                </c:pt>
                <c:pt idx="9">
                  <c:v>3.14</c:v>
                </c:pt>
              </c:numCache>
            </c:numRef>
          </c:val>
          <c:extLst>
            <c:ext xmlns:c16="http://schemas.microsoft.com/office/drawing/2014/chart" uri="{C3380CC4-5D6E-409C-BE32-E72D297353CC}">
              <c16:uniqueId val="{00000007-5B4A-4E41-AA98-04295FFAE69E}"/>
            </c:ext>
          </c:extLst>
        </c:ser>
        <c:ser>
          <c:idx val="8"/>
          <c:order val="8"/>
          <c:tx>
            <c:strRef>
              <c:f>データシート!$A$35</c:f>
              <c:strCache>
                <c:ptCount val="1"/>
                <c:pt idx="0">
                  <c:v>指宿市水道事業会計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4.75</c:v>
                </c:pt>
                <c:pt idx="2">
                  <c:v>#N/A</c:v>
                </c:pt>
                <c:pt idx="3">
                  <c:v>3.52</c:v>
                </c:pt>
                <c:pt idx="4">
                  <c:v>#N/A</c:v>
                </c:pt>
                <c:pt idx="5">
                  <c:v>4.16</c:v>
                </c:pt>
                <c:pt idx="6">
                  <c:v>#N/A</c:v>
                </c:pt>
                <c:pt idx="7">
                  <c:v>4.72</c:v>
                </c:pt>
                <c:pt idx="8">
                  <c:v>#N/A</c:v>
                </c:pt>
                <c:pt idx="9">
                  <c:v>4.5999999999999996</c:v>
                </c:pt>
              </c:numCache>
            </c:numRef>
          </c:val>
          <c:extLst>
            <c:ext xmlns:c16="http://schemas.microsoft.com/office/drawing/2014/chart" uri="{C3380CC4-5D6E-409C-BE32-E72D297353CC}">
              <c16:uniqueId val="{00000008-5B4A-4E41-AA98-04295FFAE69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6.82</c:v>
                </c:pt>
                <c:pt idx="2">
                  <c:v>#N/A</c:v>
                </c:pt>
                <c:pt idx="3">
                  <c:v>6.76</c:v>
                </c:pt>
                <c:pt idx="4">
                  <c:v>#N/A</c:v>
                </c:pt>
                <c:pt idx="5">
                  <c:v>7.27</c:v>
                </c:pt>
                <c:pt idx="6">
                  <c:v>#N/A</c:v>
                </c:pt>
                <c:pt idx="7">
                  <c:v>9.8800000000000008</c:v>
                </c:pt>
                <c:pt idx="8">
                  <c:v>#N/A</c:v>
                </c:pt>
                <c:pt idx="9">
                  <c:v>10.64</c:v>
                </c:pt>
              </c:numCache>
            </c:numRef>
          </c:val>
          <c:extLst>
            <c:ext xmlns:c16="http://schemas.microsoft.com/office/drawing/2014/chart" uri="{C3380CC4-5D6E-409C-BE32-E72D297353CC}">
              <c16:uniqueId val="{00000009-5B4A-4E41-AA98-04295FFAE6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2529</c:v>
                </c:pt>
                <c:pt idx="5">
                  <c:v>2604</c:v>
                </c:pt>
                <c:pt idx="8">
                  <c:v>2621</c:v>
                </c:pt>
                <c:pt idx="11">
                  <c:v>2657</c:v>
                </c:pt>
                <c:pt idx="14">
                  <c:v>2667</c:v>
                </c:pt>
              </c:numCache>
            </c:numRef>
          </c:val>
          <c:extLst>
            <c:ext xmlns:c16="http://schemas.microsoft.com/office/drawing/2014/chart" uri="{C3380CC4-5D6E-409C-BE32-E72D297353CC}">
              <c16:uniqueId val="{00000000-B48A-4EA7-A93C-BEB569321F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8A-4EA7-A93C-BEB569321F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c:v>
                </c:pt>
                <c:pt idx="3">
                  <c:v>5</c:v>
                </c:pt>
                <c:pt idx="6">
                  <c:v>0</c:v>
                </c:pt>
                <c:pt idx="9">
                  <c:v>0</c:v>
                </c:pt>
                <c:pt idx="12">
                  <c:v>0</c:v>
                </c:pt>
              </c:numCache>
            </c:numRef>
          </c:val>
          <c:extLst>
            <c:ext xmlns:c16="http://schemas.microsoft.com/office/drawing/2014/chart" uri="{C3380CC4-5D6E-409C-BE32-E72D297353CC}">
              <c16:uniqueId val="{00000002-B48A-4EA7-A93C-BEB569321F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293</c:v>
                </c:pt>
                <c:pt idx="3">
                  <c:v>388</c:v>
                </c:pt>
                <c:pt idx="6">
                  <c:v>503</c:v>
                </c:pt>
                <c:pt idx="9">
                  <c:v>562</c:v>
                </c:pt>
                <c:pt idx="12">
                  <c:v>569</c:v>
                </c:pt>
              </c:numCache>
            </c:numRef>
          </c:val>
          <c:extLst>
            <c:ext xmlns:c16="http://schemas.microsoft.com/office/drawing/2014/chart" uri="{C3380CC4-5D6E-409C-BE32-E72D297353CC}">
              <c16:uniqueId val="{00000003-B48A-4EA7-A93C-BEB569321F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261</c:v>
                </c:pt>
                <c:pt idx="3">
                  <c:v>238</c:v>
                </c:pt>
                <c:pt idx="6">
                  <c:v>247</c:v>
                </c:pt>
                <c:pt idx="9">
                  <c:v>228</c:v>
                </c:pt>
                <c:pt idx="12">
                  <c:v>265</c:v>
                </c:pt>
              </c:numCache>
            </c:numRef>
          </c:val>
          <c:extLst>
            <c:ext xmlns:c16="http://schemas.microsoft.com/office/drawing/2014/chart" uri="{C3380CC4-5D6E-409C-BE32-E72D297353CC}">
              <c16:uniqueId val="{00000004-B48A-4EA7-A93C-BEB569321F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8A-4EA7-A93C-BEB569321F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8A-4EA7-A93C-BEB569321F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2900</c:v>
                </c:pt>
                <c:pt idx="3">
                  <c:v>2934</c:v>
                </c:pt>
                <c:pt idx="6">
                  <c:v>2841</c:v>
                </c:pt>
                <c:pt idx="9">
                  <c:v>2870</c:v>
                </c:pt>
                <c:pt idx="12">
                  <c:v>2796</c:v>
                </c:pt>
              </c:numCache>
            </c:numRef>
          </c:val>
          <c:extLst>
            <c:ext xmlns:c16="http://schemas.microsoft.com/office/drawing/2014/chart" uri="{C3380CC4-5D6E-409C-BE32-E72D297353CC}">
              <c16:uniqueId val="{00000007-B48A-4EA7-A93C-BEB569321F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940</c:v>
                </c:pt>
                <c:pt idx="2">
                  <c:v>#N/A</c:v>
                </c:pt>
                <c:pt idx="3">
                  <c:v>#N/A</c:v>
                </c:pt>
                <c:pt idx="4">
                  <c:v>961</c:v>
                </c:pt>
                <c:pt idx="5">
                  <c:v>#N/A</c:v>
                </c:pt>
                <c:pt idx="6">
                  <c:v>#N/A</c:v>
                </c:pt>
                <c:pt idx="7">
                  <c:v>970</c:v>
                </c:pt>
                <c:pt idx="8">
                  <c:v>#N/A</c:v>
                </c:pt>
                <c:pt idx="9">
                  <c:v>#N/A</c:v>
                </c:pt>
                <c:pt idx="10">
                  <c:v>1003</c:v>
                </c:pt>
                <c:pt idx="11">
                  <c:v>#N/A</c:v>
                </c:pt>
                <c:pt idx="12">
                  <c:v>#N/A</c:v>
                </c:pt>
                <c:pt idx="13">
                  <c:v>963</c:v>
                </c:pt>
                <c:pt idx="14">
                  <c:v>#N/A</c:v>
                </c:pt>
              </c:numCache>
            </c:numRef>
          </c:val>
          <c:smooth val="0"/>
          <c:extLst>
            <c:ext xmlns:c16="http://schemas.microsoft.com/office/drawing/2014/chart" uri="{C3380CC4-5D6E-409C-BE32-E72D297353CC}">
              <c16:uniqueId val="{00000008-B48A-4EA7-A93C-BEB569321F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26621</c:v>
                </c:pt>
                <c:pt idx="5">
                  <c:v>27200</c:v>
                </c:pt>
                <c:pt idx="8">
                  <c:v>28310</c:v>
                </c:pt>
                <c:pt idx="11">
                  <c:v>27601</c:v>
                </c:pt>
                <c:pt idx="14">
                  <c:v>28255</c:v>
                </c:pt>
              </c:numCache>
            </c:numRef>
          </c:val>
          <c:extLst>
            <c:ext xmlns:c16="http://schemas.microsoft.com/office/drawing/2014/chart" uri="{C3380CC4-5D6E-409C-BE32-E72D297353CC}">
              <c16:uniqueId val="{00000000-80C2-42B4-8405-F78B73533D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975</c:v>
                </c:pt>
                <c:pt idx="5">
                  <c:v>892</c:v>
                </c:pt>
                <c:pt idx="8">
                  <c:v>842</c:v>
                </c:pt>
                <c:pt idx="11">
                  <c:v>903</c:v>
                </c:pt>
                <c:pt idx="14">
                  <c:v>836</c:v>
                </c:pt>
              </c:numCache>
            </c:numRef>
          </c:val>
          <c:extLst>
            <c:ext xmlns:c16="http://schemas.microsoft.com/office/drawing/2014/chart" uri="{C3380CC4-5D6E-409C-BE32-E72D297353CC}">
              <c16:uniqueId val="{00000001-80C2-42B4-8405-F78B73533D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6832</c:v>
                </c:pt>
                <c:pt idx="5">
                  <c:v>6866</c:v>
                </c:pt>
                <c:pt idx="8">
                  <c:v>5922</c:v>
                </c:pt>
                <c:pt idx="11">
                  <c:v>6997</c:v>
                </c:pt>
                <c:pt idx="14">
                  <c:v>7517</c:v>
                </c:pt>
              </c:numCache>
            </c:numRef>
          </c:val>
          <c:extLst>
            <c:ext xmlns:c16="http://schemas.microsoft.com/office/drawing/2014/chart" uri="{C3380CC4-5D6E-409C-BE32-E72D297353CC}">
              <c16:uniqueId val="{00000002-80C2-42B4-8405-F78B73533D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C2-42B4-8405-F78B73533D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C2-42B4-8405-F78B73533D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363</c:v>
                </c:pt>
                <c:pt idx="3">
                  <c:v>370</c:v>
                </c:pt>
                <c:pt idx="6">
                  <c:v>365</c:v>
                </c:pt>
                <c:pt idx="9">
                  <c:v>362</c:v>
                </c:pt>
                <c:pt idx="12">
                  <c:v>357</c:v>
                </c:pt>
              </c:numCache>
            </c:numRef>
          </c:val>
          <c:extLst>
            <c:ext xmlns:c16="http://schemas.microsoft.com/office/drawing/2014/chart" uri="{C3380CC4-5D6E-409C-BE32-E72D297353CC}">
              <c16:uniqueId val="{00000005-80C2-42B4-8405-F78B73533D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3123</c:v>
                </c:pt>
                <c:pt idx="3">
                  <c:v>3051</c:v>
                </c:pt>
                <c:pt idx="6">
                  <c:v>2936</c:v>
                </c:pt>
                <c:pt idx="9">
                  <c:v>2752</c:v>
                </c:pt>
                <c:pt idx="12">
                  <c:v>2710</c:v>
                </c:pt>
              </c:numCache>
            </c:numRef>
          </c:val>
          <c:extLst>
            <c:ext xmlns:c16="http://schemas.microsoft.com/office/drawing/2014/chart" uri="{C3380CC4-5D6E-409C-BE32-E72D297353CC}">
              <c16:uniqueId val="{00000006-80C2-42B4-8405-F78B73533D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4755</c:v>
                </c:pt>
                <c:pt idx="3">
                  <c:v>4503</c:v>
                </c:pt>
                <c:pt idx="6">
                  <c:v>4145</c:v>
                </c:pt>
                <c:pt idx="9">
                  <c:v>3742</c:v>
                </c:pt>
                <c:pt idx="12">
                  <c:v>3288</c:v>
                </c:pt>
              </c:numCache>
            </c:numRef>
          </c:val>
          <c:extLst>
            <c:ext xmlns:c16="http://schemas.microsoft.com/office/drawing/2014/chart" uri="{C3380CC4-5D6E-409C-BE32-E72D297353CC}">
              <c16:uniqueId val="{00000007-80C2-42B4-8405-F78B73533D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2721</c:v>
                </c:pt>
                <c:pt idx="3">
                  <c:v>2525</c:v>
                </c:pt>
                <c:pt idx="6">
                  <c:v>2417</c:v>
                </c:pt>
                <c:pt idx="9">
                  <c:v>2156</c:v>
                </c:pt>
                <c:pt idx="12">
                  <c:v>2133</c:v>
                </c:pt>
              </c:numCache>
            </c:numRef>
          </c:val>
          <c:extLst>
            <c:ext xmlns:c16="http://schemas.microsoft.com/office/drawing/2014/chart" uri="{C3380CC4-5D6E-409C-BE32-E72D297353CC}">
              <c16:uniqueId val="{00000008-80C2-42B4-8405-F78B73533D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9-80C2-42B4-8405-F78B73533D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27280</c:v>
                </c:pt>
                <c:pt idx="3">
                  <c:v>27804</c:v>
                </c:pt>
                <c:pt idx="6">
                  <c:v>30369</c:v>
                </c:pt>
                <c:pt idx="9">
                  <c:v>31487</c:v>
                </c:pt>
                <c:pt idx="12">
                  <c:v>31539</c:v>
                </c:pt>
              </c:numCache>
            </c:numRef>
          </c:val>
          <c:extLst>
            <c:ext xmlns:c16="http://schemas.microsoft.com/office/drawing/2014/chart" uri="{C3380CC4-5D6E-409C-BE32-E72D297353CC}">
              <c16:uniqueId val="{0000000A-80C2-42B4-8405-F78B73533D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3823</c:v>
                </c:pt>
                <c:pt idx="2">
                  <c:v>#N/A</c:v>
                </c:pt>
                <c:pt idx="3">
                  <c:v>#N/A</c:v>
                </c:pt>
                <c:pt idx="4">
                  <c:v>3294</c:v>
                </c:pt>
                <c:pt idx="5">
                  <c:v>#N/A</c:v>
                </c:pt>
                <c:pt idx="6">
                  <c:v>#N/A</c:v>
                </c:pt>
                <c:pt idx="7">
                  <c:v>5159</c:v>
                </c:pt>
                <c:pt idx="8">
                  <c:v>#N/A</c:v>
                </c:pt>
                <c:pt idx="9">
                  <c:v>#N/A</c:v>
                </c:pt>
                <c:pt idx="10">
                  <c:v>4998</c:v>
                </c:pt>
                <c:pt idx="11">
                  <c:v>#N/A</c:v>
                </c:pt>
                <c:pt idx="12">
                  <c:v>#N/A</c:v>
                </c:pt>
                <c:pt idx="13">
                  <c:v>3419</c:v>
                </c:pt>
                <c:pt idx="14">
                  <c:v>#N/A</c:v>
                </c:pt>
              </c:numCache>
            </c:numRef>
          </c:val>
          <c:smooth val="0"/>
          <c:extLst>
            <c:ext xmlns:c16="http://schemas.microsoft.com/office/drawing/2014/chart" uri="{C3380CC4-5D6E-409C-BE32-E72D297353CC}">
              <c16:uniqueId val="{0000000B-80C2-42B4-8405-F78B73533D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2384</c:v>
                </c:pt>
                <c:pt idx="1">
                  <c:v>2879</c:v>
                </c:pt>
                <c:pt idx="2">
                  <c:v>2883</c:v>
                </c:pt>
              </c:numCache>
            </c:numRef>
          </c:val>
          <c:extLst>
            <c:ext xmlns:c16="http://schemas.microsoft.com/office/drawing/2014/chart" uri="{C3380CC4-5D6E-409C-BE32-E72D297353CC}">
              <c16:uniqueId val="{00000000-C9AD-4621-BFE0-65A8D99794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1207</c:v>
                </c:pt>
                <c:pt idx="1">
                  <c:v>1610</c:v>
                </c:pt>
                <c:pt idx="2">
                  <c:v>1719</c:v>
                </c:pt>
              </c:numCache>
            </c:numRef>
          </c:val>
          <c:extLst>
            <c:ext xmlns:c16="http://schemas.microsoft.com/office/drawing/2014/chart" uri="{C3380CC4-5D6E-409C-BE32-E72D297353CC}">
              <c16:uniqueId val="{00000001-C9AD-4621-BFE0-65A8D99794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2872</c:v>
                </c:pt>
                <c:pt idx="1">
                  <c:v>2851</c:v>
                </c:pt>
                <c:pt idx="2">
                  <c:v>2971</c:v>
                </c:pt>
              </c:numCache>
            </c:numRef>
          </c:val>
          <c:extLst>
            <c:ext xmlns:c16="http://schemas.microsoft.com/office/drawing/2014/chart" uri="{C3380CC4-5D6E-409C-BE32-E72D297353CC}">
              <c16:uniqueId val="{00000002-C9AD-4621-BFE0-65A8D99794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{E87A6585-9864-4C3B-BC85-DFBDA9C53A69}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A46-4BB6-AE7B-8D83510E0C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{8A0B7A4F-0E86-409E-B7E1-F3037A4A56C5}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46-4BB6-AE7B-8D83510E0C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{106F6D6E-E1D7-40F5-B4FE-06426BD14313}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46-4BB6-AE7B-8D83510E0C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{32931E13-7C45-45EA-A0FB-247CE0AEE8DF}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46-4BB6-AE7B-8D83510E0C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{2D8063C9-FD12-4E84-B40D-6AA19CBFBD49}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46-4BB6-AE7B-8D83510E0C42}"/>
                </c:ext>
              </c:extLst>
            </c:dLbl>
            <c:dLbl>
              <c:idx val="8"/>
              <c:layout>
                <c:manualLayout>
                  <c:x val="-4.553866996644789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{A40817D1-DBBC-4536-96AB-AAA90AB5D20E}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A46-4BB6-AE7B-8D83510E0C4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{98D6D4BA-9022-4C8B-9B70-5CCE77F2BAEA}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A46-4BB6-AE7B-8D83510E0C42}"/>
                </c:ext>
              </c:extLst>
            </c:dLbl>
            <c:dLbl>
              <c:idx val="24"/>
              <c:layout>
                <c:manualLayout>
                  <c:x val="-2.8088208184432133E-2"/>
                  <c:y val="-8.3328271294045519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{C6C8191A-8681-4346-A45D-2FD7773C249C}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A46-4BB6-AE7B-8D83510E0C42}"/>
                </c:ext>
              </c:extLst>
            </c:dLbl>
            <c:dLbl>
              <c:idx val="32"/>
              <c:layout>
                <c:manualLayout>
                  <c:x val="-1.8492831334020566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{433295BA-20BE-43C5-9B7B-DD1158F105C2}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A46-4BB6-AE7B-8D83510E0C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59.7</c:v>
                </c:pt>
                <c:pt idx="16">
                  <c:v>60.3</c:v>
                </c:pt>
                <c:pt idx="24">
                  <c:v>60.6</c:v>
                </c:pt>
                <c:pt idx="32">
                  <c:v>59.7</c:v>
                </c:pt>
              </c:numCache>
            </c:numRef>
          </c:xVal>
          <c:yVal>
            <c:numRef>
              <c:f>公会計指標分析・財政指標組合せ分析表!$BP$51:$DC$51</c:f>
              <c:numCache>
                <c:formatCode>#,##0.0;"▲ "#,##0.0</c:formatCode>
                <c:ptCount val="40"/>
                <c:pt idx="0">
                  <c:v>37.200000000000003</c:v>
                </c:pt>
                <c:pt idx="8">
                  <c:v>32.4</c:v>
                </c:pt>
                <c:pt idx="16">
                  <c:v>49.2</c:v>
                </c:pt>
                <c:pt idx="24">
                  <c:v>46.5</c:v>
                </c:pt>
                <c:pt idx="32">
                  <c:v>32.299999999999997</c:v>
                </c:pt>
              </c:numCache>
            </c:numRef>
          </c:yVal>
          <c:smooth val="0"/>
          <c:extLst>
            <c:ext xmlns:c16="http://schemas.microsoft.com/office/drawing/2014/chart" uri="{C3380CC4-5D6E-409C-BE32-E72D297353CC}">
              <c16:uniqueId val="{00000009-0A46-4BB6-AE7B-8D83510E0C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6072742935374401E-2"/>
                  <c:y val="-6.7922976010196548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{75E52EB3-3AC3-441D-BD9B-4B8604A97C70}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A46-4BB6-AE7B-8D83510E0C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{9F17272B-2436-4986-BD74-835C7CFD3928}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46-4BB6-AE7B-8D83510E0C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{99C9C84B-C634-448E-9A92-DF446319E008}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46-4BB6-AE7B-8D83510E0C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{5DCEF556-549A-4BD0-9DA5-A1F4498A965C}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46-4BB6-AE7B-8D83510E0C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{D2673DE5-0820-4287-96FD-F9379885AF29}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46-4BB6-AE7B-8D83510E0C42}"/>
                </c:ext>
              </c:extLst>
            </c:dLbl>
            <c:dLbl>
              <c:idx val="8"/>
              <c:layout>
                <c:manualLayout>
                  <c:x val="-3.2015750650234161E-2"/>
                  <c:y val="-4.2965523782526265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{B7B08502-BEE8-44D5-8E83-431A807CAB73}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A46-4BB6-AE7B-8D83510E0C4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{7417A8C2-0BD6-4EB8-B881-02575F18AADD}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A46-4BB6-AE7B-8D83510E0C4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{0E954987-9904-49FF-81F7-ABD371C81625}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A46-4BB6-AE7B-8D83510E0C4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{C92A4E56-B242-44C4-9ED9-E632A1DCE8C6}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A46-4BB6-AE7B-8D83510E0C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0A46-4BB6-AE7B-8D83510E0C42}"/>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{05B1B5F0-A908-409E-A996-7EA76843EE1B}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4B6-4288-B926-A8977B6BEF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{1890EE4F-F951-4533-BC38-340227CF122D}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B6-4288-B926-A8977B6BEF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{19D47220-E628-495F-BED3-780E9F6F71E1}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B6-4288-B926-A8977B6BEF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{3B8C066A-B0D8-4A63-B214-E337FDF97EE9}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B6-4288-B926-A8977B6BEF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{06EA32EC-1D09-46CF-AF12-FECB97B338E1}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B6-4288-B926-A8977B6BEF0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{C3E08006-8AB9-4E6D-A3DB-BB8661927121}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4B6-4288-B926-A8977B6BEF0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{91331F9B-84F9-4D03-A17F-1FBC1D6F7540}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4B6-4288-B926-A8977B6BEF0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{DF43ACD2-8875-46A8-BE9F-D98E5BB4DC0B}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4B6-4288-B926-A8977B6BEF0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{85092639-D5E3-452D-93C5-C44B7DB77329}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4B6-4288-B926-A8977B6BEF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9.3000000000000007</c:v>
                </c:pt>
                <c:pt idx="16">
                  <c:v>9.1999999999999993</c:v>
                </c:pt>
                <c:pt idx="24">
                  <c:v>9.3000000000000007</c:v>
                </c:pt>
                <c:pt idx="32">
                  <c:v>9.1999999999999993</c:v>
                </c:pt>
              </c:numCache>
            </c:numRef>
          </c:xVal>
          <c:yVal>
            <c:numRef>
              <c:f>公会計指標分析・財政指標組合せ分析表!$BP$73:$DC$73</c:f>
              <c:numCache>
                <c:formatCode>#,##0.0;"▲ "#,##0.0</c:formatCode>
                <c:ptCount val="40"/>
                <c:pt idx="0">
                  <c:v>37.200000000000003</c:v>
                </c:pt>
                <c:pt idx="8">
                  <c:v>32.4</c:v>
                </c:pt>
                <c:pt idx="16">
                  <c:v>49.2</c:v>
                </c:pt>
                <c:pt idx="24">
                  <c:v>46.5</c:v>
                </c:pt>
                <c:pt idx="32">
                  <c:v>32.299999999999997</c:v>
                </c:pt>
              </c:numCache>
            </c:numRef>
          </c:yVal>
          <c:smooth val="0"/>
          <c:extLst>
            <c:ext xmlns:c16="http://schemas.microsoft.com/office/drawing/2014/chart" uri="{C3380CC4-5D6E-409C-BE32-E72D297353CC}">
              <c16:uniqueId val="{00000009-44B6-4288-B926-A8977B6BEF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{3C9E62C6-6B70-4680-91A5-CB0FEEC11214}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4B6-4288-B926-A8977B6BEF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{920A2AD5-9A6C-48E0-AAE3-08AE23D381B0}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B6-4288-B926-A8977B6BEF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{53438122-108E-4125-9245-8842347AE61D}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B6-4288-B926-A8977B6BEF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{6EA6E11E-745A-4100-A2BC-2677FB759BF3}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B6-4288-B926-A8977B6BEF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{B265C58A-4B32-442D-B31F-78F7C3B687CD}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B6-4288-B926-A8977B6BEF0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{7F76CF66-74B5-41B6-82CB-737F0C26FF85}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4B6-4288-B926-A8977B6BEF0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{3D8B409A-9044-4A11-B467-F46EE342A916}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4B6-4288-B926-A8977B6BEF0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{65F680B9-C69C-4159-A56F-D10A178EAB48}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4B6-4288-B926-A8977B6BEF0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{49D3EDEC-06DB-4458-A10A-367681214940}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4B6-4288-B926-A8977B6BEF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44B6-4288-B926-A8977B6BEF0B}"/>
            </c:ext>
          </c:extLst>
        </c:ser>
        <c:dLbls>
          <c:showLegendKey val="0"/>
          <c:showVal val="1"/>
          <c:showCatName val="0"/>
          <c:showSerName val="0"/>
          <c:showPercent val="0"/>
          <c:showBubbleSize val="0"/>
        </c:dLbls>
        <c:axId val="84219776"/>
        <c:axId val="84234240"/>
      </c:scatterChart>
      <c:valAx>
        <c:axId val="84219776"/>
        <c:scaling>
          <c:orientation val="maxMin"/>
          <c:max val="9.6999999999999993"/>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令和４年度においても，いずれの会計も赤字は発生していない。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介護保険特別会計においては，コロナ禍により介護サービス利用や施設入所の減少が見られ，介護サービス給付費が見込額を下回ったため，実質収支が昨年度と比較し</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百万円増加した。今後は，要介護者の増加による介護給付費の上昇や，高齢者人口の減少による介護保険料収入の減少が見込まれることから，適正な保険税率を維持し，財政調整基金の確保に努める。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連結団体である指宿広域市町村圏組合が整備した新ごみ処理施設整備に係る地方債の償還に対する負担金や，公共下水道事業に係る地方債に対する繰入金が増加したが，算入公債費等の増加により，実質公債費比率の分子は前年度と比較し</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今後は，新規の地方債については償還元金の範囲内における発行を原則とし，分子の増加の抑制に努める。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施設の新設及び更新に係る大型事業の実施に際し地方債を発行したことから，地方債現在高は年々増加傾向である。しかし，連結団体である一部事務組合が発行した地方債の償還が開始されたことにより負担見込額が減少したことや，充当可能基金の積立額の増加などにより，令和４年度においては，将来負担比率の分子は前年度と比較し</a:t>
          </a:r>
          <a:r>
            <a:rPr kumimoji="1" lang="en-US" altLang="ja-JP" sz="1400">
              <a:latin typeface="ＭＳ ゴシック" pitchFamily="49" charset="-128"/>
              <a:ea typeface="ＭＳ ゴシック" pitchFamily="49" charset="-128"/>
            </a:rPr>
            <a:t>1,579</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の老朽化に伴う更新及び長寿命化に係る地方債の発行や，公営企業における設備更新及び長寿命化に係る公債費に対する繰出金の増加が見込まれる。新規の地方債については償還元金の範囲内における発行を原則とし，さらには充当可能基金への積立額の増加を図ることにより，将来負担比率の上昇の抑制に努め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鹿児島県指宿市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は普通交付税の増加や大型事業の収束により，財政調整基金やその他特定目的基金の取崩額が減少した。令和４年度においては歳入の減少を見込み，財政調整基金の取崩を増額したが，決算剰余金の積立や，ふるさと応援基金の積立額の増加，債券運用による利息等の増加により基金残高が令和３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を維持するよう努める。増大する見込みである公債費への備えとして減債基金への積立額を増加したいことから，ふるさと応援基金の活用により財政調整基金の取崩を抑制し，また債券運用についても継続実施し，積立額の増加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ふるさと応援基金：将来都市像（食料供給，健康産業，保養観光，生活充実，国際共栄）を実現する事業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合併まちづくり基金：合併に伴う住民の一体感の醸成並びに個性ある地域の活性化及び均衡ある発展に資する事業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ふるさと振興基金：指宿市ふるさと市町村圏の振興整備に資する事業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鹿児島県市町村職員退職手当組合負担金準備基金：指宿市職員の退職手当の支払いに要する費用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公共施設整備基金：公共又は公用施設の準備費用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ふるさと納税の推進により，ふるさと応援基金の積立額が増加した。また，債券の運用により利息等の積立額が増加した。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ふるさと応援基金：基金の創生目的である将来都市像を実現するため，ふるさと納税の推進により基金の増額を図る。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これまで公共施設整備に活用したことにより，残高が減少したため，近年においては取崩を実施していない。今後，公共施設の老朽化に伴う更新及び長寿命化事業の実施を見込んでいることから，その財源として活用できるよう，当面の間は取崩を実施しない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においては普通交付税の増加や大型事業の収束により，取崩額が減少した。令和４年度においては歳入の減少を見込み取崩を増額したが，決算剰余金の積立により，結果的に基金残高は微増であ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公共施設の老朽化に伴う更新及び長寿命化事業に係る地方債発行を見込んでいることから，財政調整基金については現在高を維持し，減債基金の確保に努める。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た公共施設の新設及び更新に係る大型事業や，今後実施を見込んでいる公共施設の老朽化に伴う更新及び長寿命化事業に係る公債費の増加に備え，減債基金を確保する必要があることから，取崩を実施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公債費の増加を見据え，取崩は当面実施せず，基金残高の増加を図る。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92FCF3-BB61-4945-9E94-3D7919541A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6066A6F-0C9C-4FB0-BBEE-C1ABE985A6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4A67CC8-F85C-4E48-886B-AAA91B83341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B2B559C-3D0E-4399-AD21-E0B71C87A53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2393806-85AD-4183-8FA1-0C4BEFD17EF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709024B-E244-4A34-B074-7FEA301F337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C7B0782-E028-4D5E-83CE-21E47899F8D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5B3E279-6D4C-468E-A903-4A0C1764330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A1BB564-4990-420B-A5DE-83C63E9B324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0C8BE0B-0BBD-45AD-AE55-8DCACDBF5EA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D118057-FBCB-483A-8AFE-A42AF7E9AAB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ADC7CB9-C8D5-4732-B4B2-9E1B4E78676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38,487
37,971
148.82
28,123,852
26,673,393
1,395,211
13,104,317
31,538,742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E834E07-F1DA-4E04-94E6-AB89B55CDA3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F4A33F5-AEC2-4BAD-829C-F7E7EDFA15F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4107C54-6306-4458-AF6D-39B3CED35E0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5558805-F169-45F6-8C7A-C0075A0E61B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8E3182A-BB9F-454E-B585-069506CEC72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A1D05EA-53DE-4CA4-8703-7A7BA8072EE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0B29D13-1749-4821-B64B-C7C6C6774B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B13321E-5967-4CE7-BC1C-35A4B0780D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678A66F-F76A-4CD6-8637-655B2DE96F0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6B8A660-8531-452E-B76D-4DBAD6C6CAB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B8A78C1-57D1-4944-989A-9C907856B0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C23C5C6-9B68-45EA-8109-A830AD8EC45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09B9A3B-1265-4D26-8E19-EB07A310515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82232C3-B9EC-4AE1-9E75-857CE06BD4C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9C19056-F788-42BF-82D3-FEB1C78EAAA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BB8CF98-2CA3-4B76-B6CF-CB4DA3C079A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7E6A553-22EB-4DC7-A967-D9E702C903B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92F69DA-9AF8-4BC6-BB6B-346E254EAB3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868AC11-78F5-4BAE-ACF5-50166EB00AB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0754725-0FB7-4710-9D65-B455C25B0D1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42E14637-1F89-4F5E-A4F6-4FDEC2803B7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6440D59-B97D-4B28-8324-0B1D6A4D3D8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2460E4D-86E2-437D-BBC7-EBB8C83D3AD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D7AD548-2840-4C1A-8682-A93ABEB8C10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9554670-5D85-4F53-8C91-5FD719F7395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F0278E0-7377-4128-BDE3-4E9B84E0E29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718B529-FB3F-49ED-B6F8-52C997C35DD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4C7F460-4143-445A-B15A-F10636A70AA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723897B-8E78-45DB-8BAA-A646CD06EAF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224F30D-44F7-44A7-89A4-CF581C6E4E4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DB45378-E3FA-4CC8-A551-A1C0A044CBF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63F42BF-4CF6-4530-92C0-E6935E6B052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42C43FE-26B7-44E2-BAAD-37310993F9F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7E4EF07-DE82-41BC-9142-5065524202B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B06943A-2657-40E1-A418-6DF053C95B0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1000">
              <a:solidFill>
                <a:schemeClr val="dk1"/>
              </a:solidFill>
              <a:effectLst/>
              <a:latin typeface="+mn-ea"/>
              <a:ea typeface="+mn-ea"/>
              <a:cs typeface="+mn-cs"/>
            </a:rPr>
            <a:t>当市は老朽化した施設を多数保有しているが，平成</a:t>
          </a:r>
          <a:r>
            <a:rPr kumimoji="1" lang="en-US" altLang="ja-JP" sz="1000">
              <a:solidFill>
                <a:schemeClr val="dk1"/>
              </a:solidFill>
              <a:effectLst/>
              <a:latin typeface="+mn-ea"/>
              <a:ea typeface="+mn-ea"/>
              <a:cs typeface="+mn-cs"/>
            </a:rPr>
            <a:t>27</a:t>
          </a:r>
          <a:r>
            <a:rPr kumimoji="1" lang="ja-JP" altLang="ja-JP" sz="1000">
              <a:solidFill>
                <a:schemeClr val="dk1"/>
              </a:solidFill>
              <a:effectLst/>
              <a:latin typeface="+mn-ea"/>
              <a:ea typeface="+mn-ea"/>
              <a:cs typeface="+mn-cs"/>
            </a:rPr>
            <a:t>年度以降，公共施設の新設または更新を実施したことにより，有形固定資産減価償却率は</a:t>
          </a:r>
          <a:r>
            <a:rPr kumimoji="1" lang="en-US" altLang="ja-JP" sz="1000">
              <a:solidFill>
                <a:schemeClr val="dk1"/>
              </a:solidFill>
              <a:effectLst/>
              <a:latin typeface="+mn-ea"/>
              <a:ea typeface="+mn-ea"/>
              <a:cs typeface="+mn-cs"/>
            </a:rPr>
            <a:t>0.9</a:t>
          </a:r>
          <a:r>
            <a:rPr kumimoji="1" lang="ja-JP" altLang="en-US" sz="1000">
              <a:solidFill>
                <a:schemeClr val="dk1"/>
              </a:solidFill>
              <a:effectLst/>
              <a:latin typeface="+mn-ea"/>
              <a:ea typeface="+mn-ea"/>
              <a:cs typeface="+mn-cs"/>
            </a:rPr>
            <a:t>ポイント改善された。</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　当市では，令</a:t>
          </a:r>
          <a:r>
            <a:rPr kumimoji="1" lang="ja-JP" altLang="ja-JP" sz="1000">
              <a:solidFill>
                <a:schemeClr val="dk1"/>
              </a:solidFill>
              <a:effectLst/>
              <a:latin typeface="+mn-ea"/>
              <a:ea typeface="+mn-ea"/>
              <a:cs typeface="+mn-cs"/>
            </a:rPr>
            <a:t>和４年３月に改定した公共施設等総合管理計画において，</a:t>
          </a:r>
          <a:r>
            <a:rPr kumimoji="1" lang="en-US" altLang="ja-JP" sz="1000">
              <a:solidFill>
                <a:schemeClr val="dk1"/>
              </a:solidFill>
              <a:effectLst/>
              <a:latin typeface="+mn-ea"/>
              <a:ea typeface="+mn-ea"/>
              <a:cs typeface="+mn-cs"/>
            </a:rPr>
            <a:t>36</a:t>
          </a:r>
          <a:r>
            <a:rPr kumimoji="1" lang="ja-JP" altLang="ja-JP" sz="1000">
              <a:solidFill>
                <a:schemeClr val="dk1"/>
              </a:solidFill>
              <a:effectLst/>
              <a:latin typeface="+mn-ea"/>
              <a:ea typeface="+mn-ea"/>
              <a:cs typeface="+mn-cs"/>
            </a:rPr>
            <a:t>年間で</a:t>
          </a:r>
          <a:r>
            <a:rPr kumimoji="1" lang="en-US" altLang="ja-JP" sz="1000">
              <a:solidFill>
                <a:schemeClr val="dk1"/>
              </a:solidFill>
              <a:effectLst/>
              <a:latin typeface="+mn-ea"/>
              <a:ea typeface="+mn-ea"/>
              <a:cs typeface="+mn-cs"/>
            </a:rPr>
            <a:t>24</a:t>
          </a:r>
          <a:r>
            <a:rPr kumimoji="1" lang="ja-JP" altLang="ja-JP" sz="1000">
              <a:solidFill>
                <a:schemeClr val="dk1"/>
              </a:solidFill>
              <a:effectLst/>
              <a:latin typeface="+mn-ea"/>
              <a:ea typeface="+mn-ea"/>
              <a:cs typeface="+mn-cs"/>
            </a:rPr>
            <a:t>％の更新費用の削減を目標として新たに設定し，老朽化した施設の統廃合を進めていることから，</a:t>
          </a:r>
          <a:r>
            <a:rPr kumimoji="1" lang="ja-JP" altLang="en-US" sz="1000">
              <a:solidFill>
                <a:schemeClr val="dk1"/>
              </a:solidFill>
              <a:effectLst/>
              <a:latin typeface="+mn-ea"/>
              <a:ea typeface="+mn-ea"/>
              <a:cs typeface="+mn-cs"/>
            </a:rPr>
            <a:t>今後も</a:t>
          </a:r>
          <a:r>
            <a:rPr kumimoji="1" lang="ja-JP" altLang="ja-JP" sz="1000">
              <a:solidFill>
                <a:schemeClr val="dk1"/>
              </a:solidFill>
              <a:effectLst/>
              <a:latin typeface="+mn-ea"/>
              <a:ea typeface="+mn-ea"/>
              <a:cs typeface="+mn-cs"/>
            </a:rPr>
            <a:t>有形固定資産減価償却率は，下降</a:t>
          </a:r>
          <a:r>
            <a:rPr kumimoji="1" lang="ja-JP" altLang="en-US" sz="1000">
              <a:solidFill>
                <a:schemeClr val="dk1"/>
              </a:solidFill>
              <a:effectLst/>
              <a:latin typeface="+mn-ea"/>
              <a:ea typeface="+mn-ea"/>
              <a:cs typeface="+mn-cs"/>
            </a:rPr>
            <a:t>していく</a:t>
          </a:r>
          <a:r>
            <a:rPr kumimoji="1" lang="ja-JP" altLang="ja-JP" sz="1000">
              <a:solidFill>
                <a:schemeClr val="dk1"/>
              </a:solidFill>
              <a:effectLst/>
              <a:latin typeface="+mn-ea"/>
              <a:ea typeface="+mn-ea"/>
              <a:cs typeface="+mn-cs"/>
            </a:rPr>
            <a:t>と考えられる。</a:t>
          </a:r>
          <a:endParaRPr lang="ja-JP" altLang="ja-JP" sz="1000">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37AD407-99E2-40C3-8E45-27647F67701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694FDFB-CC23-4049-8433-3051B6C9A7C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5A8A4A5-A014-4CF2-A07D-692EE6DB8CA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4B58830-83B3-48E3-A29B-A80309CD09A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B42ED9A-7CB4-4F57-AD86-FA1AA6EAF14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3C0D3AF-4111-486E-89AF-536034DA145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7458FA7-187A-41BF-9B4F-30765313580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2D083F9-A15B-462A-BBCB-EC9B5EF25B1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BEFB165-88D8-48FB-B463-C7D919BF87A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9822505-5493-4E18-8E27-C8F2DBEC7C7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1397329-DD14-4513-8434-8834F29A9FE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05EE40A-6F87-4E13-9726-A7487784EA8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6640CEE-5E38-4A46-A26F-E82B4FBD540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B279636-24B6-485F-9F02-3DE90642D84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70B9B7D0-DADD-4F1B-98AB-76507C69E39C}"/>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0EA14E1-D931-4AA9-8310-CA7A19D661D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6D2C45A7-68AA-4E59-A28A-DDA29776005B}"/>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82791354-46A9-455F-A30C-CD236C7BB1F3}"/>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0BA9D873-CE30-4023-9DEA-4333B62B39A3}"/>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161993A8-1DC5-49D6-9B31-BF70F6B49E2E}"/>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E71C3D7B-D99E-4B14-BC5A-F12C4D014EDB}"/>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C522BC3E-492C-46B1-A1D8-488AFD8B80B6}"/>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79F8BD77-4608-47D6-AFF6-7D967F4A936A}"/>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68AB9F3A-0BE9-4678-BA57-081970F43C08}"/>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BF5FBB64-9EAE-40F0-85C1-6311B39F2FAD}"/>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C8B57D08-CDAF-4757-94A1-B3884C33AB83}"/>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9ECA5E0B-F356-4C22-9AA3-3E60EA519DC6}"/>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9D6BC8E-A9BC-4811-A59D-116B5277BFD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33C3D94-CD62-4BF2-99BF-9CA023F01BC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CD722F5-18F9-415F-9E25-A475514401E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8851919-B742-4793-8E30-E2261D94483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97797C2-55DC-46E0-B5E1-B1497227221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81" name="楕円 80">
          <a:extLst>
            <a:ext uri="{FF2B5EF4-FFF2-40B4-BE49-F238E27FC236}">
              <a16:creationId xmlns:a16="http://schemas.microsoft.com/office/drawing/2014/main" id="{B7C724AB-B6E5-4C40-9D61-0181FD1B8868}"/>
            </a:ext>
          </a:extLst>
        </xdr:cNvPr>
        <xdr:cNvSpPr/>
      </xdr:nvSpPr>
      <xdr:spPr>
        <a:xfrm>
          <a:off x="47117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84155</xdr:rowOff>
    </xdr:from>
    <xdr:ext cx="405111" cy="259045"/>
    <xdr:sp macro="" textlink="">
      <xdr:nvSpPr>
        <xdr:cNvPr id="82" name="有形固定資産減価償却率該当値テキスト">
          <a:extLst>
            <a:ext uri="{FF2B5EF4-FFF2-40B4-BE49-F238E27FC236}">
              <a16:creationId xmlns:a16="http://schemas.microsoft.com/office/drawing/2014/main" id="{D02799F6-96EB-44E4-8EA2-2F12EE35C973}"/>
            </a:ext>
          </a:extLst>
        </xdr:cNvPr>
        <xdr:cNvSpPr txBox="1"/>
      </xdr:nvSpPr>
      <xdr:spPr>
        <a:xfrm>
          <a:off x="4813300" y="582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77470</xdr:rowOff>
    </xdr:from>
    <xdr:to>
      <xdr:col>19</xdr:col>
      <xdr:colOff>187325</xdr:colOff>
      <xdr:row>31</xdr:row>
      <xdr:rowOff>7620</xdr:rowOff>
    </xdr:to>
    <xdr:sp macro="" textlink="">
      <xdr:nvSpPr>
        <xdr:cNvPr id="83" name="楕円 82">
          <a:extLst>
            <a:ext uri="{FF2B5EF4-FFF2-40B4-BE49-F238E27FC236}">
              <a16:creationId xmlns:a16="http://schemas.microsoft.com/office/drawing/2014/main" id="{0A9A7F60-81E1-4F1B-A08E-45A9C9D92585}"/>
            </a:ext>
          </a:extLst>
        </xdr:cNvPr>
        <xdr:cNvSpPr/>
      </xdr:nvSpPr>
      <xdr:spPr>
        <a:xfrm>
          <a:off x="4000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112078</xdr:rowOff>
    </xdr:from>
    <xdr:to>
      <xdr:col>23</xdr:col>
      <xdr:colOff>85725</xdr:colOff>
      <xdr:row>30</xdr:row>
      <xdr:rowOff>128270</xdr:rowOff>
    </xdr:to>
    <xdr:cxnSp macro="">
      <xdr:nvCxnSpPr>
        <xdr:cNvPr id="84" name="直線コネクタ 83">
          <a:extLst>
            <a:ext uri="{FF2B5EF4-FFF2-40B4-BE49-F238E27FC236}">
              <a16:creationId xmlns:a16="http://schemas.microsoft.com/office/drawing/2014/main" id="{4B4C081C-B6D9-4497-9C53-5FA5161F881A}"/>
            </a:ext>
          </a:extLst>
        </xdr:cNvPr>
        <xdr:cNvCxnSpPr/>
      </xdr:nvCxnSpPr>
      <xdr:spPr>
        <a:xfrm flipV="1">
          <a:off x="4051300" y="6027103"/>
          <a:ext cx="711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72072</xdr:rowOff>
    </xdr:from>
    <xdr:to>
      <xdr:col>15</xdr:col>
      <xdr:colOff>187325</xdr:colOff>
      <xdr:row>31</xdr:row>
      <xdr:rowOff>2222</xdr:rowOff>
    </xdr:to>
    <xdr:sp macro="" textlink="">
      <xdr:nvSpPr>
        <xdr:cNvPr id="85" name="楕円 84">
          <a:extLst>
            <a:ext uri="{FF2B5EF4-FFF2-40B4-BE49-F238E27FC236}">
              <a16:creationId xmlns:a16="http://schemas.microsoft.com/office/drawing/2014/main" id="{32ADB14C-EB46-40E3-84A1-D4590A8770C4}"/>
            </a:ext>
          </a:extLst>
        </xdr:cNvPr>
        <xdr:cNvSpPr/>
      </xdr:nvSpPr>
      <xdr:spPr>
        <a:xfrm>
          <a:off x="3238500" y="5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122872</xdr:rowOff>
    </xdr:from>
    <xdr:to>
      <xdr:col>19</xdr:col>
      <xdr:colOff>136525</xdr:colOff>
      <xdr:row>30</xdr:row>
      <xdr:rowOff>128270</xdr:rowOff>
    </xdr:to>
    <xdr:cxnSp macro="">
      <xdr:nvCxnSpPr>
        <xdr:cNvPr id="86" name="直線コネクタ 85">
          <a:extLst>
            <a:ext uri="{FF2B5EF4-FFF2-40B4-BE49-F238E27FC236}">
              <a16:creationId xmlns:a16="http://schemas.microsoft.com/office/drawing/2014/main" id="{4F45DC71-0282-4851-B5B6-B33BBD8599B7}"/>
            </a:ext>
          </a:extLst>
        </xdr:cNvPr>
        <xdr:cNvCxnSpPr/>
      </xdr:nvCxnSpPr>
      <xdr:spPr>
        <a:xfrm>
          <a:off x="3289300" y="6037897"/>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61278</xdr:rowOff>
    </xdr:from>
    <xdr:to>
      <xdr:col>11</xdr:col>
      <xdr:colOff>187325</xdr:colOff>
      <xdr:row>30</xdr:row>
      <xdr:rowOff>162878</xdr:rowOff>
    </xdr:to>
    <xdr:sp macro="" textlink="">
      <xdr:nvSpPr>
        <xdr:cNvPr id="87" name="楕円 86">
          <a:extLst>
            <a:ext uri="{FF2B5EF4-FFF2-40B4-BE49-F238E27FC236}">
              <a16:creationId xmlns:a16="http://schemas.microsoft.com/office/drawing/2014/main" id="{659A539C-85BA-45F9-9ED4-A2E459354706}"/>
            </a:ext>
          </a:extLst>
        </xdr:cNvPr>
        <xdr:cNvSpPr/>
      </xdr:nvSpPr>
      <xdr:spPr>
        <a:xfrm>
          <a:off x="2476500" y="597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112078</xdr:rowOff>
    </xdr:from>
    <xdr:to>
      <xdr:col>15</xdr:col>
      <xdr:colOff>136525</xdr:colOff>
      <xdr:row>30</xdr:row>
      <xdr:rowOff>122872</xdr:rowOff>
    </xdr:to>
    <xdr:cxnSp macro="">
      <xdr:nvCxnSpPr>
        <xdr:cNvPr id="88" name="直線コネクタ 87">
          <a:extLst>
            <a:ext uri="{FF2B5EF4-FFF2-40B4-BE49-F238E27FC236}">
              <a16:creationId xmlns:a16="http://schemas.microsoft.com/office/drawing/2014/main" id="{42B82FF6-B911-489B-A7A2-9CC0DFA8CCC3}"/>
            </a:ext>
          </a:extLst>
        </xdr:cNvPr>
        <xdr:cNvCxnSpPr/>
      </xdr:nvCxnSpPr>
      <xdr:spPr>
        <a:xfrm>
          <a:off x="2527300" y="6027103"/>
          <a:ext cx="762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32491</xdr:rowOff>
    </xdr:from>
    <xdr:to>
      <xdr:col>7</xdr:col>
      <xdr:colOff>187325</xdr:colOff>
      <xdr:row>30</xdr:row>
      <xdr:rowOff>134091</xdr:rowOff>
    </xdr:to>
    <xdr:sp macro="" textlink="">
      <xdr:nvSpPr>
        <xdr:cNvPr id="89" name="楕円 88">
          <a:extLst>
            <a:ext uri="{FF2B5EF4-FFF2-40B4-BE49-F238E27FC236}">
              <a16:creationId xmlns:a16="http://schemas.microsoft.com/office/drawing/2014/main" id="{6A1D53E5-A128-4DC5-BBD3-CD356340DF1D}"/>
            </a:ext>
          </a:extLst>
        </xdr:cNvPr>
        <xdr:cNvSpPr/>
      </xdr:nvSpPr>
      <xdr:spPr>
        <a:xfrm>
          <a:off x="1714500" y="59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83291</xdr:rowOff>
    </xdr:from>
    <xdr:to>
      <xdr:col>11</xdr:col>
      <xdr:colOff>136525</xdr:colOff>
      <xdr:row>30</xdr:row>
      <xdr:rowOff>112078</xdr:rowOff>
    </xdr:to>
    <xdr:cxnSp macro="">
      <xdr:nvCxnSpPr>
        <xdr:cNvPr id="90" name="直線コネクタ 89">
          <a:extLst>
            <a:ext uri="{FF2B5EF4-FFF2-40B4-BE49-F238E27FC236}">
              <a16:creationId xmlns:a16="http://schemas.microsoft.com/office/drawing/2014/main" id="{9CAEFC97-C4E1-4FE4-A561-AAEEF20CAE3E}"/>
            </a:ext>
          </a:extLst>
        </xdr:cNvPr>
        <xdr:cNvCxnSpPr/>
      </xdr:nvCxnSpPr>
      <xdr:spPr>
        <a:xfrm>
          <a:off x="1765300" y="5998316"/>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a16="http://schemas.microsoft.com/office/drawing/2014/main" id="{7C99509B-B8F0-4D98-984E-7D71D98455EE}"/>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a16="http://schemas.microsoft.com/office/drawing/2014/main" id="{6C417D35-00A4-4776-9053-F01C04413F0F}"/>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537C3CEA-B390-463B-8295-157915C2A492}"/>
            </a:ext>
          </a:extLst>
        </xdr:cNvPr>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2732D6FC-7254-43B8-A8DB-88754B7C8405}"/>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24147</xdr:rowOff>
    </xdr:from>
    <xdr:ext cx="405111" cy="259045"/>
    <xdr:sp macro="" textlink="">
      <xdr:nvSpPr>
        <xdr:cNvPr id="95" name="n_1mainValue有形固定資産減価償却率">
          <a:extLst>
            <a:ext uri="{FF2B5EF4-FFF2-40B4-BE49-F238E27FC236}">
              <a16:creationId xmlns:a16="http://schemas.microsoft.com/office/drawing/2014/main" id="{6F81ECD6-CDCE-44AE-8630-A7C68B0E7A70}"/>
            </a:ext>
          </a:extLst>
        </xdr:cNvPr>
        <xdr:cNvSpPr txBox="1"/>
      </xdr:nvSpPr>
      <xdr:spPr>
        <a:xfrm>
          <a:off x="38360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18749</xdr:rowOff>
    </xdr:from>
    <xdr:ext cx="405111" cy="259045"/>
    <xdr:sp macro="" textlink="">
      <xdr:nvSpPr>
        <xdr:cNvPr id="96" name="n_2mainValue有形固定資産減価償却率">
          <a:extLst>
            <a:ext uri="{FF2B5EF4-FFF2-40B4-BE49-F238E27FC236}">
              <a16:creationId xmlns:a16="http://schemas.microsoft.com/office/drawing/2014/main" id="{0CF30E9B-0398-4A68-9EE2-31886FEA1FBC}"/>
            </a:ext>
          </a:extLst>
        </xdr:cNvPr>
        <xdr:cNvSpPr txBox="1"/>
      </xdr:nvSpPr>
      <xdr:spPr>
        <a:xfrm>
          <a:off x="3086744" y="5762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7955</xdr:rowOff>
    </xdr:from>
    <xdr:ext cx="405111" cy="259045"/>
    <xdr:sp macro="" textlink="">
      <xdr:nvSpPr>
        <xdr:cNvPr id="97" name="n_3mainValue有形固定資産減価償却率">
          <a:extLst>
            <a:ext uri="{FF2B5EF4-FFF2-40B4-BE49-F238E27FC236}">
              <a16:creationId xmlns:a16="http://schemas.microsoft.com/office/drawing/2014/main" id="{D6D800F3-868B-4876-93E6-E6E03881CAC7}"/>
            </a:ext>
          </a:extLst>
        </xdr:cNvPr>
        <xdr:cNvSpPr txBox="1"/>
      </xdr:nvSpPr>
      <xdr:spPr>
        <a:xfrm>
          <a:off x="2324744" y="575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150618</xdr:rowOff>
    </xdr:from>
    <xdr:ext cx="405111" cy="259045"/>
    <xdr:sp macro="" textlink="">
      <xdr:nvSpPr>
        <xdr:cNvPr id="98" name="n_4mainValue有形固定資産減価償却率">
          <a:extLst>
            <a:ext uri="{FF2B5EF4-FFF2-40B4-BE49-F238E27FC236}">
              <a16:creationId xmlns:a16="http://schemas.microsoft.com/office/drawing/2014/main" id="{5997D935-F05A-4516-BDB5-4F77600EC8F8}"/>
            </a:ext>
          </a:extLst>
        </xdr:cNvPr>
        <xdr:cNvSpPr txBox="1"/>
      </xdr:nvSpPr>
      <xdr:spPr>
        <a:xfrm>
          <a:off x="1562744" y="57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5EAF880-F0B3-45E8-864B-74776ED3EAE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14BC022-2377-488D-91FE-99F3CBB04C5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B95F0C2-8EA7-44D2-AC3B-33105818E62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B3DC573-8CF5-44B0-AE77-E9D52434981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B0EBF671-A9C9-4DC5-BB5F-C943D450BDA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5D60AA1-2001-473B-8790-211D619A557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CB3FF1D8-CF5A-4C51-9034-59029E7D043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9953BCF-0DE0-4ECD-AE5C-3E5D8AE4AE1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9373C52-1DBB-4D0D-8281-BF89FD31A65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FC1860F-4CC8-44B5-9E1B-268D5BF27C2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207DA27-A876-47AE-986D-07C488A8676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FEC6AEF-3565-445A-991D-D5F201F2A90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33EDAD2-E20A-42A3-9C4B-2642AFEEA9E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ea"/>
              <a:ea typeface="+mn-ea"/>
              <a:cs typeface="+mn-cs"/>
            </a:rPr>
            <a:t>　普通交付税錯誤影響前の令和元年度と比較し，分子を構成する将来負担額が増えたが，分母を構成する経常一般財源等が増えたため，債務償還比率は，</a:t>
          </a:r>
          <a:r>
            <a:rPr kumimoji="1" lang="en-US" altLang="ja-JP" sz="900">
              <a:solidFill>
                <a:schemeClr val="dk1"/>
              </a:solidFill>
              <a:effectLst/>
              <a:latin typeface="+mn-ea"/>
              <a:ea typeface="+mn-ea"/>
              <a:cs typeface="+mn-cs"/>
            </a:rPr>
            <a:t>20.2</a:t>
          </a:r>
          <a:r>
            <a:rPr kumimoji="1" lang="ja-JP" altLang="en-US" sz="900">
              <a:solidFill>
                <a:schemeClr val="dk1"/>
              </a:solidFill>
              <a:effectLst/>
              <a:latin typeface="+mn-ea"/>
              <a:ea typeface="+mn-ea"/>
              <a:cs typeface="+mn-cs"/>
            </a:rPr>
            <a:t>ポイント改善した。</a:t>
          </a:r>
          <a:endParaRPr kumimoji="1" lang="en-US" altLang="ja-JP" sz="900">
            <a:solidFill>
              <a:schemeClr val="dk1"/>
            </a:solidFill>
            <a:effectLst/>
            <a:latin typeface="+mn-ea"/>
            <a:ea typeface="+mn-ea"/>
            <a:cs typeface="+mn-cs"/>
          </a:endParaRPr>
        </a:p>
        <a:p>
          <a:r>
            <a:rPr kumimoji="1" lang="ja-JP" altLang="en-US" sz="900">
              <a:solidFill>
                <a:schemeClr val="dk1"/>
              </a:solidFill>
              <a:effectLst/>
              <a:latin typeface="+mn-ea"/>
              <a:ea typeface="+mn-ea"/>
              <a:cs typeface="+mn-cs"/>
            </a:rPr>
            <a:t>　今</a:t>
          </a:r>
          <a:r>
            <a:rPr kumimoji="1" lang="ja-JP" altLang="ja-JP" sz="900">
              <a:solidFill>
                <a:schemeClr val="dk1"/>
              </a:solidFill>
              <a:effectLst/>
              <a:latin typeface="+mn-ea"/>
              <a:ea typeface="+mn-ea"/>
              <a:cs typeface="+mn-cs"/>
            </a:rPr>
            <a:t>後は公共施設の老朽化に伴う更新及び長寿命化に係る地方債の発行や，公営企業における設備更新及び長寿命化に係る公債費の増加に伴う公営企業への繰出額の増加が見込まれるが，地方債の新規借入の抑制や基金積立額の増加を図ることにより，債務償還比率の上昇の抑制に努める。</a:t>
          </a:r>
          <a:endParaRPr lang="ja-JP" altLang="ja-JP" sz="900">
            <a:effectLst/>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5C7B884-B4CF-4FA3-AED2-943A691779B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678F403-5EC9-43B5-85FC-2E76E15684B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5313947-B754-4797-97C9-F734D1739F8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B3A798B-D061-47E9-A4C8-C453D5A83C8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E43D52B-B499-4C33-BCCB-BA11A09D723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C766BBC-E859-4F54-99DD-674ADD16EFC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A73279A-B686-40F5-BCE4-7EB92C6DB20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9C35557-4EB8-403F-8AF8-081FB1F648B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40B16F4-861A-46B9-BE78-9ABD2A4395D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F9796CD-4EC7-4DDE-AEE8-2D92B538A41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999F945-6B47-40DD-A3EE-3F7C0E55F42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602D069-1D9B-4AB2-AEB0-AE82CA6093E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E8F96D6-1EA8-4F73-B59A-2646DD39B76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1A760D5-10BB-43F4-AB03-34B808515BA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26B022F-D1B4-4D2E-AF7D-35047AC6DDE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5E726B10-12F9-47FC-9AE8-0F1830E322E7}"/>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079A9F2E-F095-4A09-985B-48A3A53A416C}"/>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2AC8EE3D-EA73-4D25-900E-902D6976824E}"/>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B789018-9DBA-4CBC-80A4-751CAC06B671}"/>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B210650-888F-4270-AD4B-5F535E310E7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a:extLst>
            <a:ext uri="{FF2B5EF4-FFF2-40B4-BE49-F238E27FC236}">
              <a16:creationId xmlns:a16="http://schemas.microsoft.com/office/drawing/2014/main" id="{8146DB80-67E0-4E60-9E57-E6B9FE503FBE}"/>
            </a:ext>
          </a:extLst>
        </xdr:cNvPr>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B714D83B-0F6C-4DE1-91A4-BFEF747E119C}"/>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96308B26-07B6-42FB-BB39-797094457FCF}"/>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ADD5FF4A-71A8-4AF6-AF24-4F4E45EDE5FC}"/>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3F8B58D2-59BE-44B2-8771-FE7E0638FF02}"/>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7ADD7F0C-1EE6-45DA-B358-A94B8D1369A5}"/>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88AEB25-B3A4-4CB6-9CB1-0E6AD256675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E6AE597-7817-45C6-8E5E-4A32AF1DBBD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82007C5-9426-460B-BA38-951CB7AB5D1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C1474A1-B622-4EED-B244-D92DD41AE8E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354041D-7FB3-454D-BAD0-A43768C5F60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42037</xdr:rowOff>
    </xdr:from>
    <xdr:to>
      <xdr:col>76</xdr:col>
      <xdr:colOff>73025</xdr:colOff>
      <xdr:row>31</xdr:row>
      <xdr:rowOff>143637</xdr:rowOff>
    </xdr:to>
    <xdr:sp macro="" textlink="">
      <xdr:nvSpPr>
        <xdr:cNvPr id="143" name="楕円 142">
          <a:extLst>
            <a:ext uri="{FF2B5EF4-FFF2-40B4-BE49-F238E27FC236}">
              <a16:creationId xmlns:a16="http://schemas.microsoft.com/office/drawing/2014/main" id="{3D494E59-4C99-4D45-9574-FBDD9B61FE09}"/>
            </a:ext>
          </a:extLst>
        </xdr:cNvPr>
        <xdr:cNvSpPr/>
      </xdr:nvSpPr>
      <xdr:spPr>
        <a:xfrm>
          <a:off x="147447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20464</xdr:rowOff>
    </xdr:from>
    <xdr:ext cx="469744" cy="259045"/>
    <xdr:sp macro="" textlink="">
      <xdr:nvSpPr>
        <xdr:cNvPr id="144" name="債務償還比率該当値テキスト">
          <a:extLst>
            <a:ext uri="{FF2B5EF4-FFF2-40B4-BE49-F238E27FC236}">
              <a16:creationId xmlns:a16="http://schemas.microsoft.com/office/drawing/2014/main" id="{A775107C-C2F6-49E9-8591-B7CF643FCD78}"/>
            </a:ext>
          </a:extLst>
        </xdr:cNvPr>
        <xdr:cNvSpPr txBox="1"/>
      </xdr:nvSpPr>
      <xdr:spPr>
        <a:xfrm>
          <a:off x="14846300"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20136</xdr:rowOff>
    </xdr:from>
    <xdr:to>
      <xdr:col>72</xdr:col>
      <xdr:colOff>123825</xdr:colOff>
      <xdr:row>30</xdr:row>
      <xdr:rowOff>121736</xdr:rowOff>
    </xdr:to>
    <xdr:sp macro="" textlink="">
      <xdr:nvSpPr>
        <xdr:cNvPr id="145" name="楕円 144">
          <a:extLst>
            <a:ext uri="{FF2B5EF4-FFF2-40B4-BE49-F238E27FC236}">
              <a16:creationId xmlns:a16="http://schemas.microsoft.com/office/drawing/2014/main" id="{DEF49958-0D3F-4D28-8F90-B22246625211}"/>
            </a:ext>
          </a:extLst>
        </xdr:cNvPr>
        <xdr:cNvSpPr/>
      </xdr:nvSpPr>
      <xdr:spPr>
        <a:xfrm>
          <a:off x="14033500" y="593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70936</xdr:rowOff>
    </xdr:from>
    <xdr:to>
      <xdr:col>76</xdr:col>
      <xdr:colOff>22225</xdr:colOff>
      <xdr:row>31</xdr:row>
      <xdr:rowOff>92837</xdr:rowOff>
    </xdr:to>
    <xdr:cxnSp macro="">
      <xdr:nvCxnSpPr>
        <xdr:cNvPr id="146" name="直線コネクタ 145">
          <a:extLst>
            <a:ext uri="{FF2B5EF4-FFF2-40B4-BE49-F238E27FC236}">
              <a16:creationId xmlns:a16="http://schemas.microsoft.com/office/drawing/2014/main" id="{9C80B097-C15A-417B-B4D8-D2CD2BC172A0}"/>
            </a:ext>
          </a:extLst>
        </xdr:cNvPr>
        <xdr:cNvCxnSpPr/>
      </xdr:nvCxnSpPr>
      <xdr:spPr>
        <a:xfrm>
          <a:off x="14084300" y="5985961"/>
          <a:ext cx="711200" cy="19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105438</xdr:rowOff>
    </xdr:from>
    <xdr:to>
      <xdr:col>68</xdr:col>
      <xdr:colOff>123825</xdr:colOff>
      <xdr:row>33</xdr:row>
      <xdr:rowOff>35588</xdr:rowOff>
    </xdr:to>
    <xdr:sp macro="" textlink="">
      <xdr:nvSpPr>
        <xdr:cNvPr id="147" name="楕円 146">
          <a:extLst>
            <a:ext uri="{FF2B5EF4-FFF2-40B4-BE49-F238E27FC236}">
              <a16:creationId xmlns:a16="http://schemas.microsoft.com/office/drawing/2014/main" id="{D4C23102-8A43-43E6-AA99-9F01B82E7AC8}"/>
            </a:ext>
          </a:extLst>
        </xdr:cNvPr>
        <xdr:cNvSpPr/>
      </xdr:nvSpPr>
      <xdr:spPr>
        <a:xfrm>
          <a:off x="13271500" y="636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70936</xdr:rowOff>
    </xdr:from>
    <xdr:to>
      <xdr:col>72</xdr:col>
      <xdr:colOff>73025</xdr:colOff>
      <xdr:row>32</xdr:row>
      <xdr:rowOff>156238</xdr:rowOff>
    </xdr:to>
    <xdr:cxnSp macro="">
      <xdr:nvCxnSpPr>
        <xdr:cNvPr id="148" name="直線コネクタ 147">
          <a:extLst>
            <a:ext uri="{FF2B5EF4-FFF2-40B4-BE49-F238E27FC236}">
              <a16:creationId xmlns:a16="http://schemas.microsoft.com/office/drawing/2014/main" id="{667F10E4-8646-4CC9-BD78-B39BBE55A29F}"/>
            </a:ext>
          </a:extLst>
        </xdr:cNvPr>
        <xdr:cNvCxnSpPr/>
      </xdr:nvCxnSpPr>
      <xdr:spPr>
        <a:xfrm flipV="1">
          <a:off x="13322300" y="5985961"/>
          <a:ext cx="762000" cy="4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66266</xdr:rowOff>
    </xdr:from>
    <xdr:to>
      <xdr:col>64</xdr:col>
      <xdr:colOff>123825</xdr:colOff>
      <xdr:row>31</xdr:row>
      <xdr:rowOff>167866</xdr:rowOff>
    </xdr:to>
    <xdr:sp macro="" textlink="">
      <xdr:nvSpPr>
        <xdr:cNvPr id="149" name="楕円 148">
          <a:extLst>
            <a:ext uri="{FF2B5EF4-FFF2-40B4-BE49-F238E27FC236}">
              <a16:creationId xmlns:a16="http://schemas.microsoft.com/office/drawing/2014/main" id="{69BC8F40-D697-48B0-8F6C-9ACE4E5B1262}"/>
            </a:ext>
          </a:extLst>
        </xdr:cNvPr>
        <xdr:cNvSpPr/>
      </xdr:nvSpPr>
      <xdr:spPr>
        <a:xfrm>
          <a:off x="12509500" y="615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117066</xdr:rowOff>
    </xdr:from>
    <xdr:to>
      <xdr:col>68</xdr:col>
      <xdr:colOff>73025</xdr:colOff>
      <xdr:row>32</xdr:row>
      <xdr:rowOff>156238</xdr:rowOff>
    </xdr:to>
    <xdr:cxnSp macro="">
      <xdr:nvCxnSpPr>
        <xdr:cNvPr id="150" name="直線コネクタ 149">
          <a:extLst>
            <a:ext uri="{FF2B5EF4-FFF2-40B4-BE49-F238E27FC236}">
              <a16:creationId xmlns:a16="http://schemas.microsoft.com/office/drawing/2014/main" id="{B38AD5D0-48DB-4F45-9A81-5A5E02FFD77F}"/>
            </a:ext>
          </a:extLst>
        </xdr:cNvPr>
        <xdr:cNvCxnSpPr/>
      </xdr:nvCxnSpPr>
      <xdr:spPr>
        <a:xfrm>
          <a:off x="12560300" y="6203541"/>
          <a:ext cx="762000" cy="2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5334</xdr:rowOff>
    </xdr:from>
    <xdr:to>
      <xdr:col>60</xdr:col>
      <xdr:colOff>123825</xdr:colOff>
      <xdr:row>31</xdr:row>
      <xdr:rowOff>106934</xdr:rowOff>
    </xdr:to>
    <xdr:sp macro="" textlink="">
      <xdr:nvSpPr>
        <xdr:cNvPr id="151" name="楕円 150">
          <a:extLst>
            <a:ext uri="{FF2B5EF4-FFF2-40B4-BE49-F238E27FC236}">
              <a16:creationId xmlns:a16="http://schemas.microsoft.com/office/drawing/2014/main" id="{FE150C3A-09E8-4777-B563-29D6C8E69514}"/>
            </a:ext>
          </a:extLst>
        </xdr:cNvPr>
        <xdr:cNvSpPr/>
      </xdr:nvSpPr>
      <xdr:spPr>
        <a:xfrm>
          <a:off x="11747500" y="60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56134</xdr:rowOff>
    </xdr:from>
    <xdr:to>
      <xdr:col>64</xdr:col>
      <xdr:colOff>73025</xdr:colOff>
      <xdr:row>31</xdr:row>
      <xdr:rowOff>117066</xdr:rowOff>
    </xdr:to>
    <xdr:cxnSp macro="">
      <xdr:nvCxnSpPr>
        <xdr:cNvPr id="152" name="直線コネクタ 151">
          <a:extLst>
            <a:ext uri="{FF2B5EF4-FFF2-40B4-BE49-F238E27FC236}">
              <a16:creationId xmlns:a16="http://schemas.microsoft.com/office/drawing/2014/main" id="{631645A7-58EE-4831-8EB9-DFEE73189469}"/>
            </a:ext>
          </a:extLst>
        </xdr:cNvPr>
        <xdr:cNvCxnSpPr/>
      </xdr:nvCxnSpPr>
      <xdr:spPr>
        <a:xfrm>
          <a:off x="11798300" y="6142609"/>
          <a:ext cx="762000" cy="6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C6F5DF4D-4CF8-43F2-B28B-3F50719A0495}"/>
            </a:ext>
          </a:extLst>
        </xdr:cNvPr>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a:extLst>
            <a:ext uri="{FF2B5EF4-FFF2-40B4-BE49-F238E27FC236}">
              <a16:creationId xmlns:a16="http://schemas.microsoft.com/office/drawing/2014/main" id="{68609016-7891-422C-8B89-37D3150ED50F}"/>
            </a:ext>
          </a:extLst>
        </xdr:cNvPr>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a16="http://schemas.microsoft.com/office/drawing/2014/main" id="{158B1003-1102-4817-B575-CDCD08C0D999}"/>
            </a:ext>
          </a:extLst>
        </xdr:cNvPr>
        <xdr:cNvSpPr txBox="1"/>
      </xdr:nvSpPr>
      <xdr:spPr>
        <a:xfrm>
          <a:off x="12325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56" name="n_4aveValue債務償還比率">
          <a:extLst>
            <a:ext uri="{FF2B5EF4-FFF2-40B4-BE49-F238E27FC236}">
              <a16:creationId xmlns:a16="http://schemas.microsoft.com/office/drawing/2014/main" id="{42EA0866-663C-48FB-8625-35DE37AAE9EF}"/>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112863</xdr:rowOff>
    </xdr:from>
    <xdr:ext cx="469744" cy="259045"/>
    <xdr:sp macro="" textlink="">
      <xdr:nvSpPr>
        <xdr:cNvPr id="157" name="n_1mainValue債務償還比率">
          <a:extLst>
            <a:ext uri="{FF2B5EF4-FFF2-40B4-BE49-F238E27FC236}">
              <a16:creationId xmlns:a16="http://schemas.microsoft.com/office/drawing/2014/main" id="{6D18FC59-769F-4249-AFB3-7A829EE7E7CC}"/>
            </a:ext>
          </a:extLst>
        </xdr:cNvPr>
        <xdr:cNvSpPr txBox="1"/>
      </xdr:nvSpPr>
      <xdr:spPr>
        <a:xfrm>
          <a:off x="13836727" y="602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26715</xdr:rowOff>
    </xdr:from>
    <xdr:ext cx="469744" cy="259045"/>
    <xdr:sp macro="" textlink="">
      <xdr:nvSpPr>
        <xdr:cNvPr id="158" name="n_2mainValue債務償還比率">
          <a:extLst>
            <a:ext uri="{FF2B5EF4-FFF2-40B4-BE49-F238E27FC236}">
              <a16:creationId xmlns:a16="http://schemas.microsoft.com/office/drawing/2014/main" id="{9C584C4B-EB4E-46CB-9AC9-7179417839E8}"/>
            </a:ext>
          </a:extLst>
        </xdr:cNvPr>
        <xdr:cNvSpPr txBox="1"/>
      </xdr:nvSpPr>
      <xdr:spPr>
        <a:xfrm>
          <a:off x="13087427" y="645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158993</xdr:rowOff>
    </xdr:from>
    <xdr:ext cx="469744" cy="259045"/>
    <xdr:sp macro="" textlink="">
      <xdr:nvSpPr>
        <xdr:cNvPr id="159" name="n_3mainValue債務償還比率">
          <a:extLst>
            <a:ext uri="{FF2B5EF4-FFF2-40B4-BE49-F238E27FC236}">
              <a16:creationId xmlns:a16="http://schemas.microsoft.com/office/drawing/2014/main" id="{1C019969-3650-46D3-9A0B-456568963DD9}"/>
            </a:ext>
          </a:extLst>
        </xdr:cNvPr>
        <xdr:cNvSpPr txBox="1"/>
      </xdr:nvSpPr>
      <xdr:spPr>
        <a:xfrm>
          <a:off x="12325427" y="624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123461</xdr:rowOff>
    </xdr:from>
    <xdr:ext cx="469744" cy="259045"/>
    <xdr:sp macro="" textlink="">
      <xdr:nvSpPr>
        <xdr:cNvPr id="160" name="n_4mainValue債務償還比率">
          <a:extLst>
            <a:ext uri="{FF2B5EF4-FFF2-40B4-BE49-F238E27FC236}">
              <a16:creationId xmlns:a16="http://schemas.microsoft.com/office/drawing/2014/main" id="{85AF9C91-ED86-4244-969C-06084314391A}"/>
            </a:ext>
          </a:extLst>
        </xdr:cNvPr>
        <xdr:cNvSpPr txBox="1"/>
      </xdr:nvSpPr>
      <xdr:spPr>
        <a:xfrm>
          <a:off x="11563427" y="586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29F173F-C7FF-4592-9F91-B0433F64645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C4F8988-BD00-42DF-BD0C-EE96E6860F6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D297807-2C65-438F-AA76-84C3D8D8A50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882E843-EA29-4CEA-A8A9-4A7423C0931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57C5480-B807-4F64-96FB-5A5AD5B805F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BCE74725-7793-4974-9B3B-3DBA4E3DF72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E383BF-7418-4720-A52A-CC62A6F599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524537-09C1-4E44-AAAD-6A6680016E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C4F6B8E-ABA5-4EC2-9C17-D3BCF8F5FB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B38755-14E0-4C94-8E50-E5450C6DD7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C28172-57FE-4B5D-A9E5-50853692AE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0A1D6D9-7B7B-49A9-BB91-A7C71A535C3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8241B6-656F-419F-8B8D-4E8D9F3339A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27629C-7CA9-40AF-A8B7-E48FCA737C1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B8D930-C881-47B1-A036-7A8E025951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AF2844-FC27-4EC3-89AD-F59DFF501C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38,487
37,971
148.82
28,123,852
26,673,393
1,395,211
13,104,317
31,538,742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6A6E3F-BDB5-4CF5-AC3C-EAC5EB84B7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DB9502-B4DD-44B6-A317-199EF24E70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3772DB-6CA4-4C8A-ACB6-A9A90889A6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184063-6C5E-47A5-B975-56314ABE5C1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DF2EF7-2B6D-4205-9B47-FA5445D4B6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F942AC-E385-475A-B033-6E6F99E835F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F54559-D6BE-4FA7-A725-B57F19DFBE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B47E56-A9FD-4873-90BC-7C734AF26E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ECD331-2AC6-430E-9669-4FD2969A620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104EAF-9678-46C2-97BD-64575D88249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1CD624-A3A9-4FCF-885B-33B6F1F3F0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9FCD1C-6386-479D-8C02-51B0E0913A6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A52A97B-2353-4CCD-992B-57AE68F499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8142862-62DE-4515-8A4D-58E8290E93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D6074A-71CA-4FDF-8A5F-EC3BD8CD07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D10711-38E0-444A-B65D-3016BDF881A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DD716B-4545-402F-A6D3-971CE099CD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DFC24E-B8CA-4252-A896-3153C3ED766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391FEF8-5FAD-4D51-B63B-B8F3C451CE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B605BE-EBBC-435E-93A7-123DCE2CE3E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BFB657A-D5CB-419A-8C72-F4437139E2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510F3B-F3A4-4104-89DC-1B72560608E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8F21636-01DC-46B7-A587-A3423FB086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1797E4-F1ED-41F8-8E80-A94F87F7EF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4897807-A979-4B68-A4AB-04348DB230C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DBEE24D-12D9-425C-B279-DC113CF455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337468-6156-450E-8ECE-928E4A495A1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A61AAE-7513-4719-9A81-E566E620119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CDD08A8-8828-4ADC-8205-C521205C62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D60446-AA98-46A1-875F-D13B763BE6C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675C274-C054-4D4B-A6B9-E8B23FDB40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EA225D-12F7-4245-984C-B06E3DD6544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5CBA49E-377A-42AD-ADA3-F8906F97FFC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257BFEA-D710-4947-B6B2-B920333506A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680934E-0E70-458E-B3CE-FA9DCEEDB3C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1C5AD58-1AAD-41C8-9B85-F137254358C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FCAF5E9-6F65-4615-B722-40144B84008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50BD02F-F53B-487C-AF50-D590C9943ED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00E5BAC-D46A-493E-8CC8-6B68D71C65D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981B536-576A-4DB9-8A6C-E29D2322514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3CE4D92-F6B2-4A99-B547-CA9753C4103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2E8F6EF-A304-4585-A44E-18227DA7476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4A91446-8CE1-4651-8E23-45B12D19E5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8B4B359-1E49-4808-B71D-E2B4D40B2DB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B745EC8-27CE-4F5C-8C15-6A304559DC7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4C449FAC-347C-48C5-A3B9-9FF7542AE8C9}"/>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90681356-E8E7-4853-90A8-50C900ECC29E}"/>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40B5A46C-7FEF-4EF2-8BD9-8F994059B62E}"/>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4F682DE9-A435-4F1C-8F66-53035111A8AF}"/>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A240A299-3DA3-46D8-90D9-56C60E22DC26}"/>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F1DE870D-0C9E-48B4-8A9A-D97D9618F0FB}"/>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9DEF23EB-609F-4F46-87B4-4C1F882773DF}"/>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233C3A2B-067A-4674-855D-D50D6D1E4294}"/>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0680CDF3-A93B-4C53-AE9A-4A3F46C69BEE}"/>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3305FB37-5B3E-4E4C-97D4-1FBC028236D3}"/>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63D5D362-307E-4945-AB56-EEDF81C3D6BA}"/>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7FF5F57-E745-4A79-8FAD-E6056820C77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E883CA-CAFA-4FF6-85DF-F26C670DE6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2004DCD-34F9-485A-B427-B973F06ED0B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345570E-DECC-40B5-8B2A-5E6E1F49BE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45F3226-DE64-4595-89B8-4E9E5DF18AC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160655</xdr:rowOff>
    </xdr:from>
    <xdr:to>
      <xdr:col>24</xdr:col>
      <xdr:colOff>114300</xdr:colOff>
      <xdr:row>37</xdr:row>
      <xdr:rowOff>90805</xdr:rowOff>
    </xdr:to>
    <xdr:sp macro="" textlink="">
      <xdr:nvSpPr>
        <xdr:cNvPr id="73" name="楕円 72">
          <a:extLst>
            <a:ext uri="{FF2B5EF4-FFF2-40B4-BE49-F238E27FC236}">
              <a16:creationId xmlns:a16="http://schemas.microsoft.com/office/drawing/2014/main" id="{09D0AF02-F5AD-4D0A-8627-D53B0D3E9566}"/>
            </a:ext>
          </a:extLst>
        </xdr:cNvPr>
        <xdr:cNvSpPr/>
      </xdr:nvSpPr>
      <xdr:spPr>
        <a:xfrm>
          <a:off x="45847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12082</xdr:rowOff>
    </xdr:from>
    <xdr:ext cx="405111" cy="259045"/>
    <xdr:sp macro="" textlink="">
      <xdr:nvSpPr>
        <xdr:cNvPr id="74" name="【道路】&#10;有形固定資産減価償却率該当値テキスト">
          <a:extLst>
            <a:ext uri="{FF2B5EF4-FFF2-40B4-BE49-F238E27FC236}">
              <a16:creationId xmlns:a16="http://schemas.microsoft.com/office/drawing/2014/main" id="{07F2994F-73D1-41CB-9728-D9F2B9DB32C9}"/>
            </a:ext>
          </a:extLst>
        </xdr:cNvPr>
        <xdr:cNvSpPr txBox="1"/>
      </xdr:nvSpPr>
      <xdr:spPr>
        <a:xfrm>
          <a:off x="4673600"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143510</xdr:rowOff>
    </xdr:from>
    <xdr:to>
      <xdr:col>20</xdr:col>
      <xdr:colOff>38100</xdr:colOff>
      <xdr:row>37</xdr:row>
      <xdr:rowOff>73660</xdr:rowOff>
    </xdr:to>
    <xdr:sp macro="" textlink="">
      <xdr:nvSpPr>
        <xdr:cNvPr id="75" name="楕円 74">
          <a:extLst>
            <a:ext uri="{FF2B5EF4-FFF2-40B4-BE49-F238E27FC236}">
              <a16:creationId xmlns:a16="http://schemas.microsoft.com/office/drawing/2014/main" id="{D62E531D-794E-45E8-A929-4D4283B939A8}"/>
            </a:ext>
          </a:extLst>
        </xdr:cNvPr>
        <xdr:cNvSpPr/>
      </xdr:nvSpPr>
      <xdr:spPr>
        <a:xfrm>
          <a:off x="3746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22860</xdr:rowOff>
    </xdr:from>
    <xdr:to>
      <xdr:col>24</xdr:col>
      <xdr:colOff>63500</xdr:colOff>
      <xdr:row>37</xdr:row>
      <xdr:rowOff>40005</xdr:rowOff>
    </xdr:to>
    <xdr:cxnSp macro="">
      <xdr:nvCxnSpPr>
        <xdr:cNvPr id="76" name="直線コネクタ 75">
          <a:extLst>
            <a:ext uri="{FF2B5EF4-FFF2-40B4-BE49-F238E27FC236}">
              <a16:creationId xmlns:a16="http://schemas.microsoft.com/office/drawing/2014/main" id="{E65ABAA1-F8F3-4BCF-AD9B-0084CE96920F}"/>
            </a:ext>
          </a:extLst>
        </xdr:cNvPr>
        <xdr:cNvCxnSpPr/>
      </xdr:nvCxnSpPr>
      <xdr:spPr>
        <a:xfrm>
          <a:off x="3797300" y="63665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7" name="楕円 76">
          <a:extLst>
            <a:ext uri="{FF2B5EF4-FFF2-40B4-BE49-F238E27FC236}">
              <a16:creationId xmlns:a16="http://schemas.microsoft.com/office/drawing/2014/main" id="{36841799-BC21-4FBC-9A24-92CEF9105D15}"/>
            </a:ext>
          </a:extLst>
        </xdr:cNvPr>
        <xdr:cNvSpPr/>
      </xdr:nvSpPr>
      <xdr:spPr>
        <a:xfrm>
          <a:off x="2857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22860</xdr:rowOff>
    </xdr:to>
    <xdr:cxnSp macro="">
      <xdr:nvCxnSpPr>
        <xdr:cNvPr id="78" name="直線コネクタ 77">
          <a:extLst>
            <a:ext uri="{FF2B5EF4-FFF2-40B4-BE49-F238E27FC236}">
              <a16:creationId xmlns:a16="http://schemas.microsoft.com/office/drawing/2014/main" id="{1609174D-C152-46D5-B6E0-9DF31EECE0A2}"/>
            </a:ext>
          </a:extLst>
        </xdr:cNvPr>
        <xdr:cNvCxnSpPr/>
      </xdr:nvCxnSpPr>
      <xdr:spPr>
        <a:xfrm>
          <a:off x="2908300" y="63284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67310</xdr:rowOff>
    </xdr:from>
    <xdr:to>
      <xdr:col>10</xdr:col>
      <xdr:colOff>165100</xdr:colOff>
      <xdr:row>36</xdr:row>
      <xdr:rowOff>168910</xdr:rowOff>
    </xdr:to>
    <xdr:sp macro="" textlink="">
      <xdr:nvSpPr>
        <xdr:cNvPr id="79" name="楕円 78">
          <a:extLst>
            <a:ext uri="{FF2B5EF4-FFF2-40B4-BE49-F238E27FC236}">
              <a16:creationId xmlns:a16="http://schemas.microsoft.com/office/drawing/2014/main" id="{0CC4CA38-0BBA-4F96-93B4-607400B8893C}"/>
            </a:ext>
          </a:extLst>
        </xdr:cNvPr>
        <xdr:cNvSpPr/>
      </xdr:nvSpPr>
      <xdr:spPr>
        <a:xfrm>
          <a:off x="1968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118110</xdr:rowOff>
    </xdr:from>
    <xdr:to>
      <xdr:col>15</xdr:col>
      <xdr:colOff>50800</xdr:colOff>
      <xdr:row>36</xdr:row>
      <xdr:rowOff>156210</xdr:rowOff>
    </xdr:to>
    <xdr:cxnSp macro="">
      <xdr:nvCxnSpPr>
        <xdr:cNvPr id="80" name="直線コネクタ 79">
          <a:extLst>
            <a:ext uri="{FF2B5EF4-FFF2-40B4-BE49-F238E27FC236}">
              <a16:creationId xmlns:a16="http://schemas.microsoft.com/office/drawing/2014/main" id="{1FA32975-9E74-4F82-AB17-6133BAE9773B}"/>
            </a:ext>
          </a:extLst>
        </xdr:cNvPr>
        <xdr:cNvCxnSpPr/>
      </xdr:nvCxnSpPr>
      <xdr:spPr>
        <a:xfrm>
          <a:off x="2019300" y="6290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31115</xdr:rowOff>
    </xdr:from>
    <xdr:to>
      <xdr:col>6</xdr:col>
      <xdr:colOff>38100</xdr:colOff>
      <xdr:row>36</xdr:row>
      <xdr:rowOff>132715</xdr:rowOff>
    </xdr:to>
    <xdr:sp macro="" textlink="">
      <xdr:nvSpPr>
        <xdr:cNvPr id="81" name="楕円 80">
          <a:extLst>
            <a:ext uri="{FF2B5EF4-FFF2-40B4-BE49-F238E27FC236}">
              <a16:creationId xmlns:a16="http://schemas.microsoft.com/office/drawing/2014/main" id="{CD42BD6C-9D3E-4F0F-936E-F009DFC6D2A2}"/>
            </a:ext>
          </a:extLst>
        </xdr:cNvPr>
        <xdr:cNvSpPr/>
      </xdr:nvSpPr>
      <xdr:spPr>
        <a:xfrm>
          <a:off x="1079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81915</xdr:rowOff>
    </xdr:from>
    <xdr:to>
      <xdr:col>10</xdr:col>
      <xdr:colOff>114300</xdr:colOff>
      <xdr:row>36</xdr:row>
      <xdr:rowOff>118110</xdr:rowOff>
    </xdr:to>
    <xdr:cxnSp macro="">
      <xdr:nvCxnSpPr>
        <xdr:cNvPr id="82" name="直線コネクタ 81">
          <a:extLst>
            <a:ext uri="{FF2B5EF4-FFF2-40B4-BE49-F238E27FC236}">
              <a16:creationId xmlns:a16="http://schemas.microsoft.com/office/drawing/2014/main" id="{DD18BA13-5941-481C-87F1-D0D9379F7950}"/>
            </a:ext>
          </a:extLst>
        </xdr:cNvPr>
        <xdr:cNvCxnSpPr/>
      </xdr:nvCxnSpPr>
      <xdr:spPr>
        <a:xfrm>
          <a:off x="1130300" y="62541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04CC2CD5-951A-4EF1-8456-82E0DBBFAE56}"/>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9E557B42-E4F3-4CE3-9F70-66DB6CC23285}"/>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9F76A111-4094-41EF-A9B4-C42A4B6FF6C4}"/>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4E044349-3644-4DE5-8F7E-EF503301600E}"/>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90187</xdr:rowOff>
    </xdr:from>
    <xdr:ext cx="405111" cy="259045"/>
    <xdr:sp macro="" textlink="">
      <xdr:nvSpPr>
        <xdr:cNvPr id="87" name="n_1mainValue【道路】&#10;有形固定資産減価償却率">
          <a:extLst>
            <a:ext uri="{FF2B5EF4-FFF2-40B4-BE49-F238E27FC236}">
              <a16:creationId xmlns:a16="http://schemas.microsoft.com/office/drawing/2014/main" id="{00B27446-0CC6-4101-B234-CC928B419649}"/>
            </a:ext>
          </a:extLst>
        </xdr:cNvPr>
        <xdr:cNvSpPr txBox="1"/>
      </xdr:nvSpPr>
      <xdr:spPr>
        <a:xfrm>
          <a:off x="35820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8" name="n_2mainValue【道路】&#10;有形固定資産減価償却率">
          <a:extLst>
            <a:ext uri="{FF2B5EF4-FFF2-40B4-BE49-F238E27FC236}">
              <a16:creationId xmlns:a16="http://schemas.microsoft.com/office/drawing/2014/main" id="{8409AF4D-2F38-493E-A21D-153D5BE0F311}"/>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13987</xdr:rowOff>
    </xdr:from>
    <xdr:ext cx="405111" cy="259045"/>
    <xdr:sp macro="" textlink="">
      <xdr:nvSpPr>
        <xdr:cNvPr id="89" name="n_3mainValue【道路】&#10;有形固定資産減価償却率">
          <a:extLst>
            <a:ext uri="{FF2B5EF4-FFF2-40B4-BE49-F238E27FC236}">
              <a16:creationId xmlns:a16="http://schemas.microsoft.com/office/drawing/2014/main" id="{39CC64EB-89DC-4C91-8D99-C96DBCCA27C9}"/>
            </a:ext>
          </a:extLst>
        </xdr:cNvPr>
        <xdr:cNvSpPr txBox="1"/>
      </xdr:nvSpPr>
      <xdr:spPr>
        <a:xfrm>
          <a:off x="1816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149242</xdr:rowOff>
    </xdr:from>
    <xdr:ext cx="405111" cy="259045"/>
    <xdr:sp macro="" textlink="">
      <xdr:nvSpPr>
        <xdr:cNvPr id="90" name="n_4mainValue【道路】&#10;有形固定資産減価償却率">
          <a:extLst>
            <a:ext uri="{FF2B5EF4-FFF2-40B4-BE49-F238E27FC236}">
              <a16:creationId xmlns:a16="http://schemas.microsoft.com/office/drawing/2014/main" id="{CF421485-5443-4D41-A33F-BDE64EF93283}"/>
            </a:ext>
          </a:extLst>
        </xdr:cNvPr>
        <xdr:cNvSpPr txBox="1"/>
      </xdr:nvSpPr>
      <xdr:spPr>
        <a:xfrm>
          <a:off x="927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1496495-0A1C-45F9-936A-D9A20516FC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4ECF316-D0AA-40FD-BE1F-A9F1161B51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830B073-30E4-4A16-9726-965A3F512F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1F48266-90E3-4CC4-8D5F-EB89894BDC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46A066F-759F-41A5-904B-3F6743683A8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B2C0096-7181-4FD9-862D-0F74F9BADDE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55E929E-54D7-41EC-A842-50E32B547D1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1241691-BCCA-42BD-BB79-FCA992AEEDA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FF23C81-6788-4E0E-BA37-B3FA7E74B90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38D44A4-54CF-486F-8FA0-17A6BCF8236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65D7522-0865-45C5-833F-36E7322113B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B47D9E3-C027-445E-BD95-01A77375AF5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0A18017-99B8-4244-A06E-FF84BCC30F6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D8692DD0-CAFD-480F-8983-6189600E670B}"/>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976C9E5C-2374-405E-B49F-16942246A13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9ACBBAF2-9AC9-4F90-A0F6-190167ABF1E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8E3A43F2-606B-448C-B7D9-5D4C9034673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B8A08D02-B84D-4533-8F19-2B99BFA102B5}"/>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AB80001-B789-4F95-AB31-9914FB1D5FD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D11599A0-D2DF-42CC-8ED6-8E22A661299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B5B5E97-F7E1-4BCE-AE6E-F3D58E778D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DE5E7A71-A050-4186-B218-B986D156E424}"/>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0B84702A-A1C4-486E-9468-8CCBF0B0110C}"/>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00D8B4B6-DF0D-4F77-9F3C-9109E786A11D}"/>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B474CF92-3BAE-42C1-B660-9C4BDB322A96}"/>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33094F13-E14C-496F-A01E-1C6E6D898EDD}"/>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F2B3B892-D65B-419D-94A1-43BA435BF0FE}"/>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633C98E2-DD36-460F-ACE2-9060FCF2255C}"/>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9B440A7A-DD94-43BA-8751-56D4E04DA9A6}"/>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A670250E-C875-4DC6-B1F8-18CDDF49A15C}"/>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C04DDF38-5315-49CD-A9BB-7971AECE59DF}"/>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367606F9-D1BC-4DB2-BD68-E36091585AD8}"/>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F008B1E-28F5-4311-9D5C-AA8CD5CF785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CB33217-5024-4018-AF01-CEE993DF746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43E91E9-BFBB-4E37-A152-675CA11FB6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ED3E333-A470-425E-8AC0-99A87BBCC0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E92441B-8345-4F4E-8984-63FD21FA60C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63302</xdr:rowOff>
    </xdr:from>
    <xdr:to>
      <xdr:col>55</xdr:col>
      <xdr:colOff>50800</xdr:colOff>
      <xdr:row>40</xdr:row>
      <xdr:rowOff>164902</xdr:rowOff>
    </xdr:to>
    <xdr:sp macro="" textlink="">
      <xdr:nvSpPr>
        <xdr:cNvPr id="128" name="楕円 127">
          <a:extLst>
            <a:ext uri="{FF2B5EF4-FFF2-40B4-BE49-F238E27FC236}">
              <a16:creationId xmlns:a16="http://schemas.microsoft.com/office/drawing/2014/main" id="{B4518CD3-4855-44D6-8511-F30861C8B066}"/>
            </a:ext>
          </a:extLst>
        </xdr:cNvPr>
        <xdr:cNvSpPr/>
      </xdr:nvSpPr>
      <xdr:spPr>
        <a:xfrm>
          <a:off x="10426700" y="69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41729</xdr:rowOff>
    </xdr:from>
    <xdr:ext cx="534377" cy="259045"/>
    <xdr:sp macro="" textlink="">
      <xdr:nvSpPr>
        <xdr:cNvPr id="129" name="【道路】&#10;一人当たり延長該当値テキスト">
          <a:extLst>
            <a:ext uri="{FF2B5EF4-FFF2-40B4-BE49-F238E27FC236}">
              <a16:creationId xmlns:a16="http://schemas.microsoft.com/office/drawing/2014/main" id="{C0964D87-48C6-4301-AF9F-9B244963CD8C}"/>
            </a:ext>
          </a:extLst>
        </xdr:cNvPr>
        <xdr:cNvSpPr txBox="1"/>
      </xdr:nvSpPr>
      <xdr:spPr>
        <a:xfrm>
          <a:off x="10515600" y="68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68157</xdr:rowOff>
    </xdr:from>
    <xdr:to>
      <xdr:col>50</xdr:col>
      <xdr:colOff>165100</xdr:colOff>
      <xdr:row>40</xdr:row>
      <xdr:rowOff>169757</xdr:rowOff>
    </xdr:to>
    <xdr:sp macro="" textlink="">
      <xdr:nvSpPr>
        <xdr:cNvPr id="130" name="楕円 129">
          <a:extLst>
            <a:ext uri="{FF2B5EF4-FFF2-40B4-BE49-F238E27FC236}">
              <a16:creationId xmlns:a16="http://schemas.microsoft.com/office/drawing/2014/main" id="{19473790-FAA2-4A45-83B7-A98A850EE6F0}"/>
            </a:ext>
          </a:extLst>
        </xdr:cNvPr>
        <xdr:cNvSpPr/>
      </xdr:nvSpPr>
      <xdr:spPr>
        <a:xfrm>
          <a:off x="9588500" y="692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114102</xdr:rowOff>
    </xdr:from>
    <xdr:to>
      <xdr:col>55</xdr:col>
      <xdr:colOff>0</xdr:colOff>
      <xdr:row>40</xdr:row>
      <xdr:rowOff>118957</xdr:rowOff>
    </xdr:to>
    <xdr:cxnSp macro="">
      <xdr:nvCxnSpPr>
        <xdr:cNvPr id="131" name="直線コネクタ 130">
          <a:extLst>
            <a:ext uri="{FF2B5EF4-FFF2-40B4-BE49-F238E27FC236}">
              <a16:creationId xmlns:a16="http://schemas.microsoft.com/office/drawing/2014/main" id="{E8707D39-F942-4856-896E-30995F2E4F1E}"/>
            </a:ext>
          </a:extLst>
        </xdr:cNvPr>
        <xdr:cNvCxnSpPr/>
      </xdr:nvCxnSpPr>
      <xdr:spPr>
        <a:xfrm flipV="1">
          <a:off x="9639300" y="6972102"/>
          <a:ext cx="8382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71074</xdr:rowOff>
    </xdr:from>
    <xdr:to>
      <xdr:col>46</xdr:col>
      <xdr:colOff>38100</xdr:colOff>
      <xdr:row>41</xdr:row>
      <xdr:rowOff>1224</xdr:rowOff>
    </xdr:to>
    <xdr:sp macro="" textlink="">
      <xdr:nvSpPr>
        <xdr:cNvPr id="132" name="楕円 131">
          <a:extLst>
            <a:ext uri="{FF2B5EF4-FFF2-40B4-BE49-F238E27FC236}">
              <a16:creationId xmlns:a16="http://schemas.microsoft.com/office/drawing/2014/main" id="{5E691A1F-FD68-479A-A8BA-1995B956DA14}"/>
            </a:ext>
          </a:extLst>
        </xdr:cNvPr>
        <xdr:cNvSpPr/>
      </xdr:nvSpPr>
      <xdr:spPr>
        <a:xfrm>
          <a:off x="8699500" y="692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118957</xdr:rowOff>
    </xdr:from>
    <xdr:to>
      <xdr:col>50</xdr:col>
      <xdr:colOff>114300</xdr:colOff>
      <xdr:row>40</xdr:row>
      <xdr:rowOff>121874</xdr:rowOff>
    </xdr:to>
    <xdr:cxnSp macro="">
      <xdr:nvCxnSpPr>
        <xdr:cNvPr id="133" name="直線コネクタ 132">
          <a:extLst>
            <a:ext uri="{FF2B5EF4-FFF2-40B4-BE49-F238E27FC236}">
              <a16:creationId xmlns:a16="http://schemas.microsoft.com/office/drawing/2014/main" id="{20990926-4135-4FDC-95CC-297D6E63FAED}"/>
            </a:ext>
          </a:extLst>
        </xdr:cNvPr>
        <xdr:cNvCxnSpPr/>
      </xdr:nvCxnSpPr>
      <xdr:spPr>
        <a:xfrm flipV="1">
          <a:off x="8750300" y="6976957"/>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73717</xdr:rowOff>
    </xdr:from>
    <xdr:to>
      <xdr:col>41</xdr:col>
      <xdr:colOff>101600</xdr:colOff>
      <xdr:row>41</xdr:row>
      <xdr:rowOff>3867</xdr:rowOff>
    </xdr:to>
    <xdr:sp macro="" textlink="">
      <xdr:nvSpPr>
        <xdr:cNvPr id="134" name="楕円 133">
          <a:extLst>
            <a:ext uri="{FF2B5EF4-FFF2-40B4-BE49-F238E27FC236}">
              <a16:creationId xmlns:a16="http://schemas.microsoft.com/office/drawing/2014/main" id="{9C87FB19-E633-4A9B-8757-F6BC68615720}"/>
            </a:ext>
          </a:extLst>
        </xdr:cNvPr>
        <xdr:cNvSpPr/>
      </xdr:nvSpPr>
      <xdr:spPr>
        <a:xfrm>
          <a:off x="7810500" y="69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121874</xdr:rowOff>
    </xdr:from>
    <xdr:to>
      <xdr:col>45</xdr:col>
      <xdr:colOff>177800</xdr:colOff>
      <xdr:row>40</xdr:row>
      <xdr:rowOff>124517</xdr:rowOff>
    </xdr:to>
    <xdr:cxnSp macro="">
      <xdr:nvCxnSpPr>
        <xdr:cNvPr id="135" name="直線コネクタ 134">
          <a:extLst>
            <a:ext uri="{FF2B5EF4-FFF2-40B4-BE49-F238E27FC236}">
              <a16:creationId xmlns:a16="http://schemas.microsoft.com/office/drawing/2014/main" id="{81D25CF3-70FB-444D-84D1-621FC84EE552}"/>
            </a:ext>
          </a:extLst>
        </xdr:cNvPr>
        <xdr:cNvCxnSpPr/>
      </xdr:nvCxnSpPr>
      <xdr:spPr>
        <a:xfrm flipV="1">
          <a:off x="7861300" y="6979874"/>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76003</xdr:rowOff>
    </xdr:from>
    <xdr:to>
      <xdr:col>36</xdr:col>
      <xdr:colOff>165100</xdr:colOff>
      <xdr:row>41</xdr:row>
      <xdr:rowOff>6153</xdr:rowOff>
    </xdr:to>
    <xdr:sp macro="" textlink="">
      <xdr:nvSpPr>
        <xdr:cNvPr id="136" name="楕円 135">
          <a:extLst>
            <a:ext uri="{FF2B5EF4-FFF2-40B4-BE49-F238E27FC236}">
              <a16:creationId xmlns:a16="http://schemas.microsoft.com/office/drawing/2014/main" id="{1FF9A473-7598-4F43-970E-CDC1F7035BF2}"/>
            </a:ext>
          </a:extLst>
        </xdr:cNvPr>
        <xdr:cNvSpPr/>
      </xdr:nvSpPr>
      <xdr:spPr>
        <a:xfrm>
          <a:off x="6921500" y="69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124517</xdr:rowOff>
    </xdr:from>
    <xdr:to>
      <xdr:col>41</xdr:col>
      <xdr:colOff>50800</xdr:colOff>
      <xdr:row>40</xdr:row>
      <xdr:rowOff>126803</xdr:rowOff>
    </xdr:to>
    <xdr:cxnSp macro="">
      <xdr:nvCxnSpPr>
        <xdr:cNvPr id="137" name="直線コネクタ 136">
          <a:extLst>
            <a:ext uri="{FF2B5EF4-FFF2-40B4-BE49-F238E27FC236}">
              <a16:creationId xmlns:a16="http://schemas.microsoft.com/office/drawing/2014/main" id="{C8CA41EF-E280-4CFF-8048-8FDA73D0532C}"/>
            </a:ext>
          </a:extLst>
        </xdr:cNvPr>
        <xdr:cNvCxnSpPr/>
      </xdr:nvCxnSpPr>
      <xdr:spPr>
        <a:xfrm flipV="1">
          <a:off x="6972300" y="698251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0EC4D6E9-08E9-45D6-929A-0138C7DF2E2F}"/>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AA2B2C2D-8223-4DB5-87BF-6D2E75A4982E}"/>
            </a:ext>
          </a:extLst>
        </xdr:cNvPr>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a16="http://schemas.microsoft.com/office/drawing/2014/main" id="{30F2E436-DAA8-4DFE-AEFF-13DF365DE757}"/>
            </a:ext>
          </a:extLst>
        </xdr:cNvPr>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a:extLst>
            <a:ext uri="{FF2B5EF4-FFF2-40B4-BE49-F238E27FC236}">
              <a16:creationId xmlns:a16="http://schemas.microsoft.com/office/drawing/2014/main" id="{FC259141-0A6C-47EC-96FE-18170AB623CD}"/>
            </a:ext>
          </a:extLst>
        </xdr:cNvPr>
        <xdr:cNvSpPr txBox="1"/>
      </xdr:nvSpPr>
      <xdr:spPr>
        <a:xfrm>
          <a:off x="6705111" y="66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160884</xdr:rowOff>
    </xdr:from>
    <xdr:ext cx="534377" cy="259045"/>
    <xdr:sp macro="" textlink="">
      <xdr:nvSpPr>
        <xdr:cNvPr id="142" name="n_1mainValue【道路】&#10;一人当たり延長">
          <a:extLst>
            <a:ext uri="{FF2B5EF4-FFF2-40B4-BE49-F238E27FC236}">
              <a16:creationId xmlns:a16="http://schemas.microsoft.com/office/drawing/2014/main" id="{FE396B09-4368-4358-B870-2A7C84AE430A}"/>
            </a:ext>
          </a:extLst>
        </xdr:cNvPr>
        <xdr:cNvSpPr txBox="1"/>
      </xdr:nvSpPr>
      <xdr:spPr>
        <a:xfrm>
          <a:off x="9359411" y="701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163801</xdr:rowOff>
    </xdr:from>
    <xdr:ext cx="534377" cy="259045"/>
    <xdr:sp macro="" textlink="">
      <xdr:nvSpPr>
        <xdr:cNvPr id="143" name="n_2mainValue【道路】&#10;一人当たり延長">
          <a:extLst>
            <a:ext uri="{FF2B5EF4-FFF2-40B4-BE49-F238E27FC236}">
              <a16:creationId xmlns:a16="http://schemas.microsoft.com/office/drawing/2014/main" id="{22A5BCF2-871B-4034-A612-8D1A77952DE5}"/>
            </a:ext>
          </a:extLst>
        </xdr:cNvPr>
        <xdr:cNvSpPr txBox="1"/>
      </xdr:nvSpPr>
      <xdr:spPr>
        <a:xfrm>
          <a:off x="8483111" y="702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166444</xdr:rowOff>
    </xdr:from>
    <xdr:ext cx="534377" cy="259045"/>
    <xdr:sp macro="" textlink="">
      <xdr:nvSpPr>
        <xdr:cNvPr id="144" name="n_3mainValue【道路】&#10;一人当たり延長">
          <a:extLst>
            <a:ext uri="{FF2B5EF4-FFF2-40B4-BE49-F238E27FC236}">
              <a16:creationId xmlns:a16="http://schemas.microsoft.com/office/drawing/2014/main" id="{63F64E1F-FA20-4D0F-9A42-2FBF6458C5EA}"/>
            </a:ext>
          </a:extLst>
        </xdr:cNvPr>
        <xdr:cNvSpPr txBox="1"/>
      </xdr:nvSpPr>
      <xdr:spPr>
        <a:xfrm>
          <a:off x="7594111" y="70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168730</xdr:rowOff>
    </xdr:from>
    <xdr:ext cx="534377" cy="259045"/>
    <xdr:sp macro="" textlink="">
      <xdr:nvSpPr>
        <xdr:cNvPr id="145" name="n_4mainValue【道路】&#10;一人当たり延長">
          <a:extLst>
            <a:ext uri="{FF2B5EF4-FFF2-40B4-BE49-F238E27FC236}">
              <a16:creationId xmlns:a16="http://schemas.microsoft.com/office/drawing/2014/main" id="{9D8C50C8-DC2D-407C-B00A-020E869F67F6}"/>
            </a:ext>
          </a:extLst>
        </xdr:cNvPr>
        <xdr:cNvSpPr txBox="1"/>
      </xdr:nvSpPr>
      <xdr:spPr>
        <a:xfrm>
          <a:off x="6705111" y="70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CB19482-8703-4C28-B577-50E23F64AE9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1AB8E71-B1D9-421F-B34E-229F16ABD6C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C53A161-612D-406E-A12D-1625352E08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3B6F1EE-3C0B-4FDC-A1E4-D0ED1889D02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2DCFE08-6FB9-4176-A8A4-07AEA3EF352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545126A-3931-45DD-B66B-9EC3FC4931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BE4E1B0-B98E-46B7-8EA1-9DF6AFE91D9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90ED856-DC26-4C5D-A68D-41FCC9B602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FF30123-BF4C-43CD-88C6-F9A290A9174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C2F6A46-27DC-419E-B3B3-2EA85D5FBF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CF07D66-A421-4985-AE73-FFC8216AA99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283437B-2A09-4EED-A0F7-97703FE2E56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11CDC96-2150-4682-A4D6-882299684C6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7F3A846-ACE4-40E8-854F-99CFD874DD2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B46A03F-7267-456B-B4D9-68DC0154A5C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EE2A4AD-9798-4F7A-8F60-F2F10022387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6BE7105-D40A-4EDA-BEF5-0302CEE618F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DD7D834-14A5-4B45-AF93-63F6078C44E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199C2EE-55DC-4A79-B9A7-4B45565B4FD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7F5144E-E021-4462-A97F-8CE959C9612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3C82AD50-04CA-4727-8CEC-40CE33165B4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9E300D5-915D-48CA-A9D8-A1C4E74A610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E51B1D1-E2F7-462F-966E-AAF0398316B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946A598-B3CF-4B16-AD34-85700E5A6B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8D8B966-80B9-423B-87AB-BD04F32D07E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69DBB3BE-2726-4E59-AA40-135CF9B07D1E}"/>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81E3401-D77C-453C-A92C-BDEB19C54F6D}"/>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8FB6B085-27D0-41D2-A961-7F7CC2D4574E}"/>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72F1A22-DF8F-403B-BABD-F3EDB951DFBC}"/>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6496F3C3-5B4E-4BBA-93EB-DDF6485AF825}"/>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D96B628-1DF7-4E55-89DF-28F3BF440010}"/>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0AC1BC65-471F-4BEF-ACDE-432CD0DE9F45}"/>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96DD9907-4C0A-4264-9444-A5A9977C3DB2}"/>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78660647-8876-40F7-9586-DAF8E32B48C2}"/>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D2330B32-36E4-4BD3-A13D-DF9CB0BA7C71}"/>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91B8D2FC-4EB0-4BBA-B4B9-776A09BEC4D9}"/>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4437CFD-9B18-43C4-97AC-22E47F4F14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54F801C-0109-4A24-951A-1508C3E651B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0B52B9F-8A94-4E8F-B332-E9CDCF99A4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4F24398-48BC-4455-8277-6D32ADF469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482C4F9-D70C-4D5F-8DB1-E4EB077F632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65133</xdr:rowOff>
    </xdr:from>
    <xdr:to>
      <xdr:col>24</xdr:col>
      <xdr:colOff>114300</xdr:colOff>
      <xdr:row>62</xdr:row>
      <xdr:rowOff>166733</xdr:rowOff>
    </xdr:to>
    <xdr:sp macro="" textlink="">
      <xdr:nvSpPr>
        <xdr:cNvPr id="187" name="楕円 186">
          <a:extLst>
            <a:ext uri="{FF2B5EF4-FFF2-40B4-BE49-F238E27FC236}">
              <a16:creationId xmlns:a16="http://schemas.microsoft.com/office/drawing/2014/main" id="{F9FFA8A9-585A-4AB4-A9B6-F0891F032ED8}"/>
            </a:ext>
          </a:extLst>
        </xdr:cNvPr>
        <xdr:cNvSpPr/>
      </xdr:nvSpPr>
      <xdr:spPr>
        <a:xfrm>
          <a:off x="45847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43560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B1FF931-CE9E-4E49-8F58-7D6AD511FBB8}"/>
            </a:ext>
          </a:extLst>
        </xdr:cNvPr>
        <xdr:cNvSpPr txBox="1"/>
      </xdr:nvSpPr>
      <xdr:spPr>
        <a:xfrm>
          <a:off x="4673600"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45538</xdr:rowOff>
    </xdr:from>
    <xdr:to>
      <xdr:col>20</xdr:col>
      <xdr:colOff>38100</xdr:colOff>
      <xdr:row>62</xdr:row>
      <xdr:rowOff>147138</xdr:rowOff>
    </xdr:to>
    <xdr:sp macro="" textlink="">
      <xdr:nvSpPr>
        <xdr:cNvPr id="189" name="楕円 188">
          <a:extLst>
            <a:ext uri="{FF2B5EF4-FFF2-40B4-BE49-F238E27FC236}">
              <a16:creationId xmlns:a16="http://schemas.microsoft.com/office/drawing/2014/main" id="{9382B6D6-8BCF-43F5-8A58-33FD9C93B256}"/>
            </a:ext>
          </a:extLst>
        </xdr:cNvPr>
        <xdr:cNvSpPr/>
      </xdr:nvSpPr>
      <xdr:spPr>
        <a:xfrm>
          <a:off x="3746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96338</xdr:rowOff>
    </xdr:from>
    <xdr:to>
      <xdr:col>24</xdr:col>
      <xdr:colOff>63500</xdr:colOff>
      <xdr:row>62</xdr:row>
      <xdr:rowOff>115933</xdr:rowOff>
    </xdr:to>
    <xdr:cxnSp macro="">
      <xdr:nvCxnSpPr>
        <xdr:cNvPr id="190" name="直線コネクタ 189">
          <a:extLst>
            <a:ext uri="{FF2B5EF4-FFF2-40B4-BE49-F238E27FC236}">
              <a16:creationId xmlns:a16="http://schemas.microsoft.com/office/drawing/2014/main" id="{677ACBA8-C2DB-47AD-A773-E5B0B77E986E}"/>
            </a:ext>
          </a:extLst>
        </xdr:cNvPr>
        <xdr:cNvCxnSpPr/>
      </xdr:nvCxnSpPr>
      <xdr:spPr>
        <a:xfrm>
          <a:off x="3797300" y="1072623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25944</xdr:rowOff>
    </xdr:from>
    <xdr:to>
      <xdr:col>15</xdr:col>
      <xdr:colOff>101600</xdr:colOff>
      <xdr:row>62</xdr:row>
      <xdr:rowOff>127544</xdr:rowOff>
    </xdr:to>
    <xdr:sp macro="" textlink="">
      <xdr:nvSpPr>
        <xdr:cNvPr id="191" name="楕円 190">
          <a:extLst>
            <a:ext uri="{FF2B5EF4-FFF2-40B4-BE49-F238E27FC236}">
              <a16:creationId xmlns:a16="http://schemas.microsoft.com/office/drawing/2014/main" id="{D173A1CD-AAD4-4ED3-8567-202B7333E1FE}"/>
            </a:ext>
          </a:extLst>
        </xdr:cNvPr>
        <xdr:cNvSpPr/>
      </xdr:nvSpPr>
      <xdr:spPr>
        <a:xfrm>
          <a:off x="2857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76744</xdr:rowOff>
    </xdr:from>
    <xdr:to>
      <xdr:col>19</xdr:col>
      <xdr:colOff>177800</xdr:colOff>
      <xdr:row>62</xdr:row>
      <xdr:rowOff>96338</xdr:rowOff>
    </xdr:to>
    <xdr:cxnSp macro="">
      <xdr:nvCxnSpPr>
        <xdr:cNvPr id="192" name="直線コネクタ 191">
          <a:extLst>
            <a:ext uri="{FF2B5EF4-FFF2-40B4-BE49-F238E27FC236}">
              <a16:creationId xmlns:a16="http://schemas.microsoft.com/office/drawing/2014/main" id="{99379430-0966-4175-89CD-84A875B89F9E}"/>
            </a:ext>
          </a:extLst>
        </xdr:cNvPr>
        <xdr:cNvCxnSpPr/>
      </xdr:nvCxnSpPr>
      <xdr:spPr>
        <a:xfrm>
          <a:off x="2908300" y="107066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xdr:rowOff>
    </xdr:from>
    <xdr:to>
      <xdr:col>10</xdr:col>
      <xdr:colOff>165100</xdr:colOff>
      <xdr:row>62</xdr:row>
      <xdr:rowOff>106317</xdr:rowOff>
    </xdr:to>
    <xdr:sp macro="" textlink="">
      <xdr:nvSpPr>
        <xdr:cNvPr id="193" name="楕円 192">
          <a:extLst>
            <a:ext uri="{FF2B5EF4-FFF2-40B4-BE49-F238E27FC236}">
              <a16:creationId xmlns:a16="http://schemas.microsoft.com/office/drawing/2014/main" id="{3264148E-E9F8-47D0-AA7A-F45B735407B0}"/>
            </a:ext>
          </a:extLst>
        </xdr:cNvPr>
        <xdr:cNvSpPr/>
      </xdr:nvSpPr>
      <xdr:spPr>
        <a:xfrm>
          <a:off x="1968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55517</xdr:rowOff>
    </xdr:from>
    <xdr:to>
      <xdr:col>15</xdr:col>
      <xdr:colOff>50800</xdr:colOff>
      <xdr:row>62</xdr:row>
      <xdr:rowOff>76744</xdr:rowOff>
    </xdr:to>
    <xdr:cxnSp macro="">
      <xdr:nvCxnSpPr>
        <xdr:cNvPr id="194" name="直線コネクタ 193">
          <a:extLst>
            <a:ext uri="{FF2B5EF4-FFF2-40B4-BE49-F238E27FC236}">
              <a16:creationId xmlns:a16="http://schemas.microsoft.com/office/drawing/2014/main" id="{F5C189E7-AE9E-47D2-8EBF-2360253B1D28}"/>
            </a:ext>
          </a:extLst>
        </xdr:cNvPr>
        <xdr:cNvCxnSpPr/>
      </xdr:nvCxnSpPr>
      <xdr:spPr>
        <a:xfrm>
          <a:off x="2019300" y="106854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164737</xdr:rowOff>
    </xdr:from>
    <xdr:to>
      <xdr:col>6</xdr:col>
      <xdr:colOff>38100</xdr:colOff>
      <xdr:row>62</xdr:row>
      <xdr:rowOff>94887</xdr:rowOff>
    </xdr:to>
    <xdr:sp macro="" textlink="">
      <xdr:nvSpPr>
        <xdr:cNvPr id="195" name="楕円 194">
          <a:extLst>
            <a:ext uri="{FF2B5EF4-FFF2-40B4-BE49-F238E27FC236}">
              <a16:creationId xmlns:a16="http://schemas.microsoft.com/office/drawing/2014/main" id="{FE3CE104-C9B9-4ECF-9AA9-48C771CAF509}"/>
            </a:ext>
          </a:extLst>
        </xdr:cNvPr>
        <xdr:cNvSpPr/>
      </xdr:nvSpPr>
      <xdr:spPr>
        <a:xfrm>
          <a:off x="1079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44087</xdr:rowOff>
    </xdr:from>
    <xdr:to>
      <xdr:col>10</xdr:col>
      <xdr:colOff>114300</xdr:colOff>
      <xdr:row>62</xdr:row>
      <xdr:rowOff>55517</xdr:rowOff>
    </xdr:to>
    <xdr:cxnSp macro="">
      <xdr:nvCxnSpPr>
        <xdr:cNvPr id="196" name="直線コネクタ 195">
          <a:extLst>
            <a:ext uri="{FF2B5EF4-FFF2-40B4-BE49-F238E27FC236}">
              <a16:creationId xmlns:a16="http://schemas.microsoft.com/office/drawing/2014/main" id="{4EAE3D0B-8AA3-450B-9539-733929C83E0B}"/>
            </a:ext>
          </a:extLst>
        </xdr:cNvPr>
        <xdr:cNvCxnSpPr/>
      </xdr:nvCxnSpPr>
      <xdr:spPr>
        <a:xfrm>
          <a:off x="1130300" y="1067398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2DD078A-07E2-4C86-B4CC-C32847278B02}"/>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BC02CFCA-E706-44EB-BD75-28A0A5FF812E}"/>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188DD28-EDF1-415F-9279-556B6BEA46B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B52E581-5462-48D0-94BE-F16C58A8D456}"/>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138265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7CFB09F-F0CF-4B28-A6AF-43E9284AA240}"/>
            </a:ext>
          </a:extLst>
        </xdr:cNvPr>
        <xdr:cNvSpPr txBox="1"/>
      </xdr:nvSpPr>
      <xdr:spPr>
        <a:xfrm>
          <a:off x="3582044"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118671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DC46C23-3181-4464-B103-FC467CE676E6}"/>
            </a:ext>
          </a:extLst>
        </xdr:cNvPr>
        <xdr:cNvSpPr txBox="1"/>
      </xdr:nvSpPr>
      <xdr:spPr>
        <a:xfrm>
          <a:off x="2705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97444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1960FB8-D078-439E-87B2-FA0ADE87248B}"/>
            </a:ext>
          </a:extLst>
        </xdr:cNvPr>
        <xdr:cNvSpPr txBox="1"/>
      </xdr:nvSpPr>
      <xdr:spPr>
        <a:xfrm>
          <a:off x="1816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86014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189229F-2059-4B25-A72A-7365977C8161}"/>
            </a:ext>
          </a:extLst>
        </xdr:cNvPr>
        <xdr:cNvSpPr txBox="1"/>
      </xdr:nvSpPr>
      <xdr:spPr>
        <a:xfrm>
          <a:off x="927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0CD6191-6D78-4C62-8E1E-D2CB1721074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795A5E9-6F8F-44D0-A211-228AAB9C78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F65F07B-1E62-4445-892A-08E73CDC75F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E751279-6A1E-4484-8221-0D5CB1BB90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574FCB9-65FD-4782-A34C-16EB43D2B82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B2A2401-ED3A-41D7-BE84-9A4A370D75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B69EB9D-85A3-4B7C-83DE-97A3FBCD65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542F48D-82B4-47FC-B8FB-31CEDCE5BC3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0B39D91-4548-47A0-992F-DB24DEC580E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FFA694A-C48C-4FE1-A44E-21038B688FF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5AF054E-F7AE-4A1D-A16C-3FC326EF421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CC0A004B-9786-4653-98D5-9046C4BBA85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DC04782-74D8-4B94-989A-54051B5F291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03983D8-F3ED-4C0E-9E37-810F24AC891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A082B80-9802-44C6-BE16-BB36608012D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564BE98E-7273-47AD-9BBD-5BFAF92875C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B59ECD8-AA38-4C64-818F-B21B37B490D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13120DE8-6E9A-404C-99FE-C62EE68AF86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176157C-719E-4D2B-A38F-5E52E54205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B72A994B-9156-44E5-8029-F640F3698FA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CC478AF-3415-4BB8-8DEE-83023113B61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4B0C99F-2ED4-483D-A4AA-82E85D46B94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E14F2AF-DF88-4E36-AE84-BBDD8559A8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ADDD7F31-3E7C-4EA8-9B49-6FED323C6D86}"/>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EB050AC0-2F08-4053-9F1A-84D1F1BBFE4D}"/>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1312DD89-419D-4B41-9591-E86FF8263060}"/>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9CB36E76-9CBB-4724-8228-5AE883773C15}"/>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76B0C82D-B4C9-47E8-93B2-7ACEE0B94B88}"/>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477367F-36F8-4A1E-8438-1869A5491C98}"/>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D4D6CEA6-02B3-4A93-B3F2-95B797B70648}"/>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183E0BEF-6EDF-448C-8952-89AA5215430B}"/>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D895A208-063D-4636-823E-408A7F638076}"/>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439ECB05-32C3-4522-810F-69F1865D6598}"/>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03105A35-E09F-431C-8B01-7043BD59BCCB}"/>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344F3F6-6892-445D-A3FD-F090DD26BC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3E15B71-9B10-403E-AEC1-89E56F9B43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D5CFFEA-2A07-4026-825B-5B27D8F9B1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5883FAA-0B12-44E2-83B9-BF771E5EED3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8792238-F9BC-4982-9057-70A377B51D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64242</xdr:rowOff>
    </xdr:from>
    <xdr:to>
      <xdr:col>55</xdr:col>
      <xdr:colOff>50800</xdr:colOff>
      <xdr:row>63</xdr:row>
      <xdr:rowOff>165842</xdr:rowOff>
    </xdr:to>
    <xdr:sp macro="" textlink="">
      <xdr:nvSpPr>
        <xdr:cNvPr id="244" name="楕円 243">
          <a:extLst>
            <a:ext uri="{FF2B5EF4-FFF2-40B4-BE49-F238E27FC236}">
              <a16:creationId xmlns:a16="http://schemas.microsoft.com/office/drawing/2014/main" id="{54465D49-A797-4B6C-8779-7EFD346EF287}"/>
            </a:ext>
          </a:extLst>
        </xdr:cNvPr>
        <xdr:cNvSpPr/>
      </xdr:nvSpPr>
      <xdr:spPr>
        <a:xfrm>
          <a:off x="10426700" y="1086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150619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1E33765E-B6A0-430A-9C85-EA98269B76AB}"/>
            </a:ext>
          </a:extLst>
        </xdr:cNvPr>
        <xdr:cNvSpPr txBox="1"/>
      </xdr:nvSpPr>
      <xdr:spPr>
        <a:xfrm>
          <a:off x="10515600" y="1078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66447</xdr:rowOff>
    </xdr:from>
    <xdr:to>
      <xdr:col>50</xdr:col>
      <xdr:colOff>165100</xdr:colOff>
      <xdr:row>63</xdr:row>
      <xdr:rowOff>168047</xdr:rowOff>
    </xdr:to>
    <xdr:sp macro="" textlink="">
      <xdr:nvSpPr>
        <xdr:cNvPr id="246" name="楕円 245">
          <a:extLst>
            <a:ext uri="{FF2B5EF4-FFF2-40B4-BE49-F238E27FC236}">
              <a16:creationId xmlns:a16="http://schemas.microsoft.com/office/drawing/2014/main" id="{220AADD4-3EBC-4A20-959D-BEC07FA5625E}"/>
            </a:ext>
          </a:extLst>
        </xdr:cNvPr>
        <xdr:cNvSpPr/>
      </xdr:nvSpPr>
      <xdr:spPr>
        <a:xfrm>
          <a:off x="9588500" y="1086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115042</xdr:rowOff>
    </xdr:from>
    <xdr:to>
      <xdr:col>55</xdr:col>
      <xdr:colOff>0</xdr:colOff>
      <xdr:row>63</xdr:row>
      <xdr:rowOff>117247</xdr:rowOff>
    </xdr:to>
    <xdr:cxnSp macro="">
      <xdr:nvCxnSpPr>
        <xdr:cNvPr id="247" name="直線コネクタ 246">
          <a:extLst>
            <a:ext uri="{FF2B5EF4-FFF2-40B4-BE49-F238E27FC236}">
              <a16:creationId xmlns:a16="http://schemas.microsoft.com/office/drawing/2014/main" id="{E2AF1F70-32EF-4FBC-AEE2-44056EC39965}"/>
            </a:ext>
          </a:extLst>
        </xdr:cNvPr>
        <xdr:cNvCxnSpPr/>
      </xdr:nvCxnSpPr>
      <xdr:spPr>
        <a:xfrm flipV="1">
          <a:off x="9639300" y="10916392"/>
          <a:ext cx="8382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68497</xdr:rowOff>
    </xdr:from>
    <xdr:to>
      <xdr:col>46</xdr:col>
      <xdr:colOff>38100</xdr:colOff>
      <xdr:row>63</xdr:row>
      <xdr:rowOff>170097</xdr:rowOff>
    </xdr:to>
    <xdr:sp macro="" textlink="">
      <xdr:nvSpPr>
        <xdr:cNvPr id="248" name="楕円 247">
          <a:extLst>
            <a:ext uri="{FF2B5EF4-FFF2-40B4-BE49-F238E27FC236}">
              <a16:creationId xmlns:a16="http://schemas.microsoft.com/office/drawing/2014/main" id="{67BA2391-931F-4CC4-B49E-1DE2E973DB32}"/>
            </a:ext>
          </a:extLst>
        </xdr:cNvPr>
        <xdr:cNvSpPr/>
      </xdr:nvSpPr>
      <xdr:spPr>
        <a:xfrm>
          <a:off x="8699500" y="108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117247</xdr:rowOff>
    </xdr:from>
    <xdr:to>
      <xdr:col>50</xdr:col>
      <xdr:colOff>114300</xdr:colOff>
      <xdr:row>63</xdr:row>
      <xdr:rowOff>119297</xdr:rowOff>
    </xdr:to>
    <xdr:cxnSp macro="">
      <xdr:nvCxnSpPr>
        <xdr:cNvPr id="249" name="直線コネクタ 248">
          <a:extLst>
            <a:ext uri="{FF2B5EF4-FFF2-40B4-BE49-F238E27FC236}">
              <a16:creationId xmlns:a16="http://schemas.microsoft.com/office/drawing/2014/main" id="{89F5EAE2-1DE7-4E16-B544-A890D943EBF0}"/>
            </a:ext>
          </a:extLst>
        </xdr:cNvPr>
        <xdr:cNvCxnSpPr/>
      </xdr:nvCxnSpPr>
      <xdr:spPr>
        <a:xfrm flipV="1">
          <a:off x="8750300" y="10918597"/>
          <a:ext cx="889000" cy="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70349</xdr:rowOff>
    </xdr:from>
    <xdr:to>
      <xdr:col>41</xdr:col>
      <xdr:colOff>101600</xdr:colOff>
      <xdr:row>64</xdr:row>
      <xdr:rowOff>499</xdr:rowOff>
    </xdr:to>
    <xdr:sp macro="" textlink="">
      <xdr:nvSpPr>
        <xdr:cNvPr id="250" name="楕円 249">
          <a:extLst>
            <a:ext uri="{FF2B5EF4-FFF2-40B4-BE49-F238E27FC236}">
              <a16:creationId xmlns:a16="http://schemas.microsoft.com/office/drawing/2014/main" id="{FAFD5C79-6AED-44D6-9B2A-E362C599A65A}"/>
            </a:ext>
          </a:extLst>
        </xdr:cNvPr>
        <xdr:cNvSpPr/>
      </xdr:nvSpPr>
      <xdr:spPr>
        <a:xfrm>
          <a:off x="7810500" y="108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119297</xdr:rowOff>
    </xdr:from>
    <xdr:to>
      <xdr:col>45</xdr:col>
      <xdr:colOff>177800</xdr:colOff>
      <xdr:row>63</xdr:row>
      <xdr:rowOff>121149</xdr:rowOff>
    </xdr:to>
    <xdr:cxnSp macro="">
      <xdr:nvCxnSpPr>
        <xdr:cNvPr id="251" name="直線コネクタ 250">
          <a:extLst>
            <a:ext uri="{FF2B5EF4-FFF2-40B4-BE49-F238E27FC236}">
              <a16:creationId xmlns:a16="http://schemas.microsoft.com/office/drawing/2014/main" id="{0FCE615E-CF9A-43C1-9DEB-652A884659EC}"/>
            </a:ext>
          </a:extLst>
        </xdr:cNvPr>
        <xdr:cNvCxnSpPr/>
      </xdr:nvCxnSpPr>
      <xdr:spPr>
        <a:xfrm flipV="1">
          <a:off x="7861300" y="10920647"/>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70911</xdr:rowOff>
    </xdr:from>
    <xdr:to>
      <xdr:col>36</xdr:col>
      <xdr:colOff>165100</xdr:colOff>
      <xdr:row>64</xdr:row>
      <xdr:rowOff>1061</xdr:rowOff>
    </xdr:to>
    <xdr:sp macro="" textlink="">
      <xdr:nvSpPr>
        <xdr:cNvPr id="252" name="楕円 251">
          <a:extLst>
            <a:ext uri="{FF2B5EF4-FFF2-40B4-BE49-F238E27FC236}">
              <a16:creationId xmlns:a16="http://schemas.microsoft.com/office/drawing/2014/main" id="{51E41B67-973A-4C96-B476-2BEC9EFE2465}"/>
            </a:ext>
          </a:extLst>
        </xdr:cNvPr>
        <xdr:cNvSpPr/>
      </xdr:nvSpPr>
      <xdr:spPr>
        <a:xfrm>
          <a:off x="6921500" y="108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121149</xdr:rowOff>
    </xdr:from>
    <xdr:to>
      <xdr:col>41</xdr:col>
      <xdr:colOff>50800</xdr:colOff>
      <xdr:row>63</xdr:row>
      <xdr:rowOff>121711</xdr:rowOff>
    </xdr:to>
    <xdr:cxnSp macro="">
      <xdr:nvCxnSpPr>
        <xdr:cNvPr id="253" name="直線コネクタ 252">
          <a:extLst>
            <a:ext uri="{FF2B5EF4-FFF2-40B4-BE49-F238E27FC236}">
              <a16:creationId xmlns:a16="http://schemas.microsoft.com/office/drawing/2014/main" id="{D1411711-566E-4035-8CCE-172B618115A0}"/>
            </a:ext>
          </a:extLst>
        </xdr:cNvPr>
        <xdr:cNvCxnSpPr/>
      </xdr:nvCxnSpPr>
      <xdr:spPr>
        <a:xfrm flipV="1">
          <a:off x="6972300" y="10922499"/>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A86C244-E022-4EF3-81F1-0F0A1A5DC5C1}"/>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FD8D735-167C-49E0-BB7E-5E8B533FD83C}"/>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27274D7-CD68-4BBC-8753-55247F6952DB}"/>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37011F5-27B6-4A97-BE55-C1CB7365E9FF}"/>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159174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BE1F505-1343-48FD-90CA-EB8170858830}"/>
            </a:ext>
          </a:extLst>
        </xdr:cNvPr>
        <xdr:cNvSpPr txBox="1"/>
      </xdr:nvSpPr>
      <xdr:spPr>
        <a:xfrm>
          <a:off x="9327095" y="1096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161224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FD72CC0-69B5-433B-A298-EC27E9E3D8DD}"/>
            </a:ext>
          </a:extLst>
        </xdr:cNvPr>
        <xdr:cNvSpPr txBox="1"/>
      </xdr:nvSpPr>
      <xdr:spPr>
        <a:xfrm>
          <a:off x="8450795" y="1096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163076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50265B0-EF76-4A54-AD6C-2CC3E3B8E2B7}"/>
            </a:ext>
          </a:extLst>
        </xdr:cNvPr>
        <xdr:cNvSpPr txBox="1"/>
      </xdr:nvSpPr>
      <xdr:spPr>
        <a:xfrm>
          <a:off x="7561795" y="1096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163638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664155D-F47F-4DC9-9500-EEEABD33DAAA}"/>
            </a:ext>
          </a:extLst>
        </xdr:cNvPr>
        <xdr:cNvSpPr txBox="1"/>
      </xdr:nvSpPr>
      <xdr:spPr>
        <a:xfrm>
          <a:off x="6672795" y="1096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B0CE1B5-6519-48E7-BE35-7E0A42F016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501A76B-F538-4BD6-9C3F-90C05B08597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58D7DB5-D809-445D-9200-26CCCA07A59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F3F1B99-C36D-440E-B898-07BE550DE05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72954CA-FF91-44F5-9634-1FD716CAE0D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20A6F00-1111-4475-8238-01E03291464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1982848-8EE0-4C1D-A2CB-A55FAB15480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90DAFA2-3964-4F31-A669-2E29120FA08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6A4CA1E-B331-4A19-B791-7852204FECC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D65DB53-B302-4FA8-84DF-4CF9597CB5C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D161958-EC88-4803-8EFA-E902774384A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77F6391-246E-45DA-8F57-56B3BE478B2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7C1470B-1F9C-42EA-B21A-9A570C095CA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1D103BD-4335-4E29-835F-B707E271D5B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965EAEA-A1D3-4D36-A60E-EF9B5A0981B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378E1F6-27AC-4D89-BE1B-7D507FE11FA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513702E-97DE-4119-9703-EE60AF4095A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56C34B2-247D-4567-B1DB-B008FEBF6CE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82700625-7278-4E83-8F12-4243E4B03C0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9A08ADD-4BA3-4886-95E6-EB997FAC54C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B3DD83E-D643-4034-8A61-56CC0CAB477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6853BAE-F909-4A07-88DA-C94161D881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97FA46A2-C269-442B-8662-E0F652ECC8D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50DB1164-FA9C-414D-B43B-EE945939DE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DEFBD01-3822-4573-AC69-0D0F9428F846}"/>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1DF8A692-0320-4A75-97DF-E4766556DB1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5EB47175-2394-4A40-A559-C16D4435EEB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35C6B38D-513A-4675-89E3-9C5625306F0E}"/>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3198C148-6F0E-4DEE-8748-6D4FC5454520}"/>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68A43BAF-3A86-4A01-BCA3-3AF7B4A4A3A0}"/>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6C3988A9-DDE6-4AC6-B8C1-EAB43846E619}"/>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00514097-48EF-43FA-8D81-FC7C9C64B471}"/>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21BCE733-857B-4FC1-B56F-50AC67A8191A}"/>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9D1759C6-3765-450F-91A4-AB7C3DB9B746}"/>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4D3073F9-406A-4A71-94DE-03FA072483BD}"/>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6071C31-1DEC-4447-A76E-C84B679671B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EFE64A7-90DF-4C3E-88C7-C7F5890D356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690209B-8604-44E4-920C-002B7ADB2F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841E1D6-9A86-4D04-961B-CDA76040F1F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74F78C1-E94C-4D38-A3A7-B9F54555BC6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302" name="楕円 301">
          <a:extLst>
            <a:ext uri="{FF2B5EF4-FFF2-40B4-BE49-F238E27FC236}">
              <a16:creationId xmlns:a16="http://schemas.microsoft.com/office/drawing/2014/main" id="{5F3F6D15-2FC4-4AE6-94D0-7EB6553CED43}"/>
            </a:ext>
          </a:extLst>
        </xdr:cNvPr>
        <xdr:cNvSpPr/>
      </xdr:nvSpPr>
      <xdr:spPr>
        <a:xfrm>
          <a:off x="4584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143527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8DD9C0F8-7655-45C0-929F-03D927406B2D}"/>
            </a:ext>
          </a:extLst>
        </xdr:cNvPr>
        <xdr:cNvSpPr txBox="1"/>
      </xdr:nvSpPr>
      <xdr:spPr>
        <a:xfrm>
          <a:off x="4673600"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84455</xdr:rowOff>
    </xdr:from>
    <xdr:to>
      <xdr:col>20</xdr:col>
      <xdr:colOff>38100</xdr:colOff>
      <xdr:row>83</xdr:row>
      <xdr:rowOff>14605</xdr:rowOff>
    </xdr:to>
    <xdr:sp macro="" textlink="">
      <xdr:nvSpPr>
        <xdr:cNvPr id="304" name="楕円 303">
          <a:extLst>
            <a:ext uri="{FF2B5EF4-FFF2-40B4-BE49-F238E27FC236}">
              <a16:creationId xmlns:a16="http://schemas.microsoft.com/office/drawing/2014/main" id="{109AE525-EB95-49B6-AD8A-00FABBD40FB3}"/>
            </a:ext>
          </a:extLst>
        </xdr:cNvPr>
        <xdr:cNvSpPr/>
      </xdr:nvSpPr>
      <xdr:spPr>
        <a:xfrm>
          <a:off x="3746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135255</xdr:rowOff>
    </xdr:from>
    <xdr:to>
      <xdr:col>24</xdr:col>
      <xdr:colOff>63500</xdr:colOff>
      <xdr:row>83</xdr:row>
      <xdr:rowOff>0</xdr:rowOff>
    </xdr:to>
    <xdr:cxnSp macro="">
      <xdr:nvCxnSpPr>
        <xdr:cNvPr id="305" name="直線コネクタ 304">
          <a:extLst>
            <a:ext uri="{FF2B5EF4-FFF2-40B4-BE49-F238E27FC236}">
              <a16:creationId xmlns:a16="http://schemas.microsoft.com/office/drawing/2014/main" id="{EFF41735-26D4-470B-9406-8012B112A9B1}"/>
            </a:ext>
          </a:extLst>
        </xdr:cNvPr>
        <xdr:cNvCxnSpPr/>
      </xdr:nvCxnSpPr>
      <xdr:spPr>
        <a:xfrm>
          <a:off x="3797300" y="141941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141605</xdr:rowOff>
    </xdr:from>
    <xdr:to>
      <xdr:col>15</xdr:col>
      <xdr:colOff>101600</xdr:colOff>
      <xdr:row>83</xdr:row>
      <xdr:rowOff>71755</xdr:rowOff>
    </xdr:to>
    <xdr:sp macro="" textlink="">
      <xdr:nvSpPr>
        <xdr:cNvPr id="306" name="楕円 305">
          <a:extLst>
            <a:ext uri="{FF2B5EF4-FFF2-40B4-BE49-F238E27FC236}">
              <a16:creationId xmlns:a16="http://schemas.microsoft.com/office/drawing/2014/main" id="{E211012A-E99A-4810-AD08-EB2D6E1ACAD2}"/>
            </a:ext>
          </a:extLst>
        </xdr:cNvPr>
        <xdr:cNvSpPr/>
      </xdr:nvSpPr>
      <xdr:spPr>
        <a:xfrm>
          <a:off x="2857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135255</xdr:rowOff>
    </xdr:from>
    <xdr:to>
      <xdr:col>19</xdr:col>
      <xdr:colOff>177800</xdr:colOff>
      <xdr:row>83</xdr:row>
      <xdr:rowOff>20955</xdr:rowOff>
    </xdr:to>
    <xdr:cxnSp macro="">
      <xdr:nvCxnSpPr>
        <xdr:cNvPr id="307" name="直線コネクタ 306">
          <a:extLst>
            <a:ext uri="{FF2B5EF4-FFF2-40B4-BE49-F238E27FC236}">
              <a16:creationId xmlns:a16="http://schemas.microsoft.com/office/drawing/2014/main" id="{79E37670-F5BD-46BF-B47D-4A036E6C3BE5}"/>
            </a:ext>
          </a:extLst>
        </xdr:cNvPr>
        <xdr:cNvCxnSpPr/>
      </xdr:nvCxnSpPr>
      <xdr:spPr>
        <a:xfrm flipV="1">
          <a:off x="2908300" y="141941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105411</xdr:rowOff>
    </xdr:from>
    <xdr:to>
      <xdr:col>10</xdr:col>
      <xdr:colOff>165100</xdr:colOff>
      <xdr:row>83</xdr:row>
      <xdr:rowOff>35561</xdr:rowOff>
    </xdr:to>
    <xdr:sp macro="" textlink="">
      <xdr:nvSpPr>
        <xdr:cNvPr id="308" name="楕円 307">
          <a:extLst>
            <a:ext uri="{FF2B5EF4-FFF2-40B4-BE49-F238E27FC236}">
              <a16:creationId xmlns:a16="http://schemas.microsoft.com/office/drawing/2014/main" id="{83A4DF3E-139F-41FD-A92A-055DFD87A8B5}"/>
            </a:ext>
          </a:extLst>
        </xdr:cNvPr>
        <xdr:cNvSpPr/>
      </xdr:nvSpPr>
      <xdr:spPr>
        <a:xfrm>
          <a:off x="1968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156211</xdr:rowOff>
    </xdr:from>
    <xdr:to>
      <xdr:col>15</xdr:col>
      <xdr:colOff>50800</xdr:colOff>
      <xdr:row>83</xdr:row>
      <xdr:rowOff>20955</xdr:rowOff>
    </xdr:to>
    <xdr:cxnSp macro="">
      <xdr:nvCxnSpPr>
        <xdr:cNvPr id="309" name="直線コネクタ 308">
          <a:extLst>
            <a:ext uri="{FF2B5EF4-FFF2-40B4-BE49-F238E27FC236}">
              <a16:creationId xmlns:a16="http://schemas.microsoft.com/office/drawing/2014/main" id="{889ABC6F-6AE0-493B-AE68-5C806228302F}"/>
            </a:ext>
          </a:extLst>
        </xdr:cNvPr>
        <xdr:cNvCxnSpPr/>
      </xdr:nvCxnSpPr>
      <xdr:spPr>
        <a:xfrm>
          <a:off x="2019300" y="142151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88264</xdr:rowOff>
    </xdr:from>
    <xdr:to>
      <xdr:col>6</xdr:col>
      <xdr:colOff>38100</xdr:colOff>
      <xdr:row>83</xdr:row>
      <xdr:rowOff>18414</xdr:rowOff>
    </xdr:to>
    <xdr:sp macro="" textlink="">
      <xdr:nvSpPr>
        <xdr:cNvPr id="310" name="楕円 309">
          <a:extLst>
            <a:ext uri="{FF2B5EF4-FFF2-40B4-BE49-F238E27FC236}">
              <a16:creationId xmlns:a16="http://schemas.microsoft.com/office/drawing/2014/main" id="{6A6675D4-55A8-41BA-B91A-2CFBBE734EA4}"/>
            </a:ext>
          </a:extLst>
        </xdr:cNvPr>
        <xdr:cNvSpPr/>
      </xdr:nvSpPr>
      <xdr:spPr>
        <a:xfrm>
          <a:off x="1079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139064</xdr:rowOff>
    </xdr:from>
    <xdr:to>
      <xdr:col>10</xdr:col>
      <xdr:colOff>114300</xdr:colOff>
      <xdr:row>82</xdr:row>
      <xdr:rowOff>156211</xdr:rowOff>
    </xdr:to>
    <xdr:cxnSp macro="">
      <xdr:nvCxnSpPr>
        <xdr:cNvPr id="311" name="直線コネクタ 310">
          <a:extLst>
            <a:ext uri="{FF2B5EF4-FFF2-40B4-BE49-F238E27FC236}">
              <a16:creationId xmlns:a16="http://schemas.microsoft.com/office/drawing/2014/main" id="{C3CAE74A-B503-412D-A9C9-50F1C4DB994A}"/>
            </a:ext>
          </a:extLst>
        </xdr:cNvPr>
        <xdr:cNvCxnSpPr/>
      </xdr:nvCxnSpPr>
      <xdr:spPr>
        <a:xfrm>
          <a:off x="1130300" y="141979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id="{FD13A794-298D-4E93-AEFC-714BD8AC1635}"/>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id="{F972DBE2-A78A-4C42-91F3-E3B7B13C6D91}"/>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49547</xdr:rowOff>
    </xdr:from>
    <xdr:ext cx="405111" cy="259045"/>
    <xdr:sp macro="" textlink="">
      <xdr:nvSpPr>
        <xdr:cNvPr id="314" name="n_3aveValue【公営住宅】&#10;有形固定資産減価償却率">
          <a:extLst>
            <a:ext uri="{FF2B5EF4-FFF2-40B4-BE49-F238E27FC236}">
              <a16:creationId xmlns:a16="http://schemas.microsoft.com/office/drawing/2014/main" id="{54E5B280-322E-43C0-8C70-E3CEDBC09B1E}"/>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5" name="n_4aveValue【公営住宅】&#10;有形固定資産減価償却率">
          <a:extLst>
            <a:ext uri="{FF2B5EF4-FFF2-40B4-BE49-F238E27FC236}">
              <a16:creationId xmlns:a16="http://schemas.microsoft.com/office/drawing/2014/main" id="{4FD76434-B499-476D-9783-4ECB7542404D}"/>
            </a:ext>
          </a:extLst>
        </xdr:cNvPr>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31132</xdr:rowOff>
    </xdr:from>
    <xdr:ext cx="405111" cy="259045"/>
    <xdr:sp macro="" textlink="">
      <xdr:nvSpPr>
        <xdr:cNvPr id="316" name="n_1mainValue【公営住宅】&#10;有形固定資産減価償却率">
          <a:extLst>
            <a:ext uri="{FF2B5EF4-FFF2-40B4-BE49-F238E27FC236}">
              <a16:creationId xmlns:a16="http://schemas.microsoft.com/office/drawing/2014/main" id="{32E74431-B63A-4BBC-980F-EF83D4E33874}"/>
            </a:ext>
          </a:extLst>
        </xdr:cNvPr>
        <xdr:cNvSpPr txBox="1"/>
      </xdr:nvSpPr>
      <xdr:spPr>
        <a:xfrm>
          <a:off x="3582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7" name="n_2mainValue【公営住宅】&#10;有形固定資産減価償却率">
          <a:extLst>
            <a:ext uri="{FF2B5EF4-FFF2-40B4-BE49-F238E27FC236}">
              <a16:creationId xmlns:a16="http://schemas.microsoft.com/office/drawing/2014/main" id="{C1C731A9-A104-4AB1-B653-9EE6F1425B8D}"/>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8" name="n_3mainValue【公営住宅】&#10;有形固定資産減価償却率">
          <a:extLst>
            <a:ext uri="{FF2B5EF4-FFF2-40B4-BE49-F238E27FC236}">
              <a16:creationId xmlns:a16="http://schemas.microsoft.com/office/drawing/2014/main" id="{E04E09E6-58CA-48CF-8953-CAD6C171404C}"/>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34941</xdr:rowOff>
    </xdr:from>
    <xdr:ext cx="405111" cy="259045"/>
    <xdr:sp macro="" textlink="">
      <xdr:nvSpPr>
        <xdr:cNvPr id="319" name="n_4mainValue【公営住宅】&#10;有形固定資産減価償却率">
          <a:extLst>
            <a:ext uri="{FF2B5EF4-FFF2-40B4-BE49-F238E27FC236}">
              <a16:creationId xmlns:a16="http://schemas.microsoft.com/office/drawing/2014/main" id="{591F08E4-AC07-4D3B-B9EE-C5CBC671B01D}"/>
            </a:ext>
          </a:extLst>
        </xdr:cNvPr>
        <xdr:cNvSpPr txBox="1"/>
      </xdr:nvSpPr>
      <xdr:spPr>
        <a:xfrm>
          <a:off x="927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7BFC526-CA7B-44F7-A71C-2DE32A962BE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EE6F92D-37A9-4A5A-8788-7EF5C07031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1D25DEE-7B74-4F5E-A326-02447554B3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4F78082-2A5F-4E45-93AF-3519863C4A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30F63C9-E4FA-473B-ABA6-0F1614912A3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FE16024-ABFE-4D51-AB4D-48CFA74816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C1BAC6C-5603-403B-9575-096EA5D2C8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982818E-81F5-4249-8FF0-59CE88F6FE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F999C37-7957-491A-82B3-88575CC5EE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32360A2-73CB-487F-BE2E-8F9791454D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93A7654-F74E-475A-9E49-E631F2D2CCF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1995452C-A255-4770-9B88-80EA8713846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B834A12-C49B-4920-9014-0242C589E83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F8073AD9-C598-4F75-96CA-C300A949901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525076F8-8DA3-4510-BAD0-5147B2328F2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2FCF7BED-A5D4-4132-B710-8B90246A8A7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45A2956-BFC5-42C2-8D7E-652C0F11FF1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4873AE0-8E87-40EC-8C06-A65A57AB6EBD}"/>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25D10AA-5C2E-46BA-BDB3-EDEA52C3D9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6C57681E-55EB-400B-B58D-6B494F9FD4B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C8FA844A-1CDC-4622-B5C7-42D97818731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65E25478-BCFF-42A2-B311-CA5507C01C48}"/>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D1185C33-4B71-41D3-A626-CE043D5B66C4}"/>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F1BA2184-9FEB-4423-A239-D6E003EC5602}"/>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1D6A19D2-25DA-4396-A6A3-5B84290BDAD4}"/>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93DF952A-4FF6-4B09-B0C2-54438C576C52}"/>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B662EA02-ED50-46D2-866D-74C583C695F9}"/>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41C3B0E9-9F09-4FA4-9B9F-8AB1EA77BFF9}"/>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6EF1144D-E018-49E5-AB4A-44BFA1BB4F13}"/>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417B0F50-AF0A-4CAF-99FA-59FDCF0FA412}"/>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BDFB7A01-9864-47C4-A1BA-998F0A3A0537}"/>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7B93654D-F085-4411-A1A6-1A31EE3E982C}"/>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D8038B3-9A40-452E-B16C-86B2F3BFBC3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45D0B37-F6D2-460B-9EEB-52B49D1A29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1055790-0B00-49CE-8BC0-ED03FCA287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020B900-96CB-4D38-9C45-317D991C3F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4A14C33-33D1-4674-80F1-73FE1394E6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92182</xdr:rowOff>
    </xdr:from>
    <xdr:to>
      <xdr:col>55</xdr:col>
      <xdr:colOff>50800</xdr:colOff>
      <xdr:row>86</xdr:row>
      <xdr:rowOff>22332</xdr:rowOff>
    </xdr:to>
    <xdr:sp macro="" textlink="">
      <xdr:nvSpPr>
        <xdr:cNvPr id="357" name="楕円 356">
          <a:extLst>
            <a:ext uri="{FF2B5EF4-FFF2-40B4-BE49-F238E27FC236}">
              <a16:creationId xmlns:a16="http://schemas.microsoft.com/office/drawing/2014/main" id="{4EAD68D5-93C5-487E-B5A2-91989121BD4A}"/>
            </a:ext>
          </a:extLst>
        </xdr:cNvPr>
        <xdr:cNvSpPr/>
      </xdr:nvSpPr>
      <xdr:spPr>
        <a:xfrm>
          <a:off x="10426700" y="146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51559</xdr:rowOff>
    </xdr:from>
    <xdr:ext cx="469744" cy="259045"/>
    <xdr:sp macro="" textlink="">
      <xdr:nvSpPr>
        <xdr:cNvPr id="358" name="【公営住宅】&#10;一人当たり面積該当値テキスト">
          <a:extLst>
            <a:ext uri="{FF2B5EF4-FFF2-40B4-BE49-F238E27FC236}">
              <a16:creationId xmlns:a16="http://schemas.microsoft.com/office/drawing/2014/main" id="{63E84650-E2B7-4655-9931-D1D0E95DF4EA}"/>
            </a:ext>
          </a:extLst>
        </xdr:cNvPr>
        <xdr:cNvSpPr txBox="1"/>
      </xdr:nvSpPr>
      <xdr:spPr>
        <a:xfrm>
          <a:off x="10515600" y="1445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93280</xdr:rowOff>
    </xdr:from>
    <xdr:to>
      <xdr:col>50</xdr:col>
      <xdr:colOff>165100</xdr:colOff>
      <xdr:row>86</xdr:row>
      <xdr:rowOff>23430</xdr:rowOff>
    </xdr:to>
    <xdr:sp macro="" textlink="">
      <xdr:nvSpPr>
        <xdr:cNvPr id="359" name="楕円 358">
          <a:extLst>
            <a:ext uri="{FF2B5EF4-FFF2-40B4-BE49-F238E27FC236}">
              <a16:creationId xmlns:a16="http://schemas.microsoft.com/office/drawing/2014/main" id="{F4A95A52-CF11-40E9-9201-2401B12EFA41}"/>
            </a:ext>
          </a:extLst>
        </xdr:cNvPr>
        <xdr:cNvSpPr/>
      </xdr:nvSpPr>
      <xdr:spPr>
        <a:xfrm>
          <a:off x="9588500" y="1466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142982</xdr:rowOff>
    </xdr:from>
    <xdr:to>
      <xdr:col>55</xdr:col>
      <xdr:colOff>0</xdr:colOff>
      <xdr:row>85</xdr:row>
      <xdr:rowOff>144080</xdr:rowOff>
    </xdr:to>
    <xdr:cxnSp macro="">
      <xdr:nvCxnSpPr>
        <xdr:cNvPr id="360" name="直線コネクタ 359">
          <a:extLst>
            <a:ext uri="{FF2B5EF4-FFF2-40B4-BE49-F238E27FC236}">
              <a16:creationId xmlns:a16="http://schemas.microsoft.com/office/drawing/2014/main" id="{C3B37F69-A61F-4314-AC94-1BBE87A538B0}"/>
            </a:ext>
          </a:extLst>
        </xdr:cNvPr>
        <xdr:cNvCxnSpPr/>
      </xdr:nvCxnSpPr>
      <xdr:spPr>
        <a:xfrm flipV="1">
          <a:off x="9639300" y="14716232"/>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96388</xdr:rowOff>
    </xdr:from>
    <xdr:to>
      <xdr:col>46</xdr:col>
      <xdr:colOff>38100</xdr:colOff>
      <xdr:row>86</xdr:row>
      <xdr:rowOff>26538</xdr:rowOff>
    </xdr:to>
    <xdr:sp macro="" textlink="">
      <xdr:nvSpPr>
        <xdr:cNvPr id="361" name="楕円 360">
          <a:extLst>
            <a:ext uri="{FF2B5EF4-FFF2-40B4-BE49-F238E27FC236}">
              <a16:creationId xmlns:a16="http://schemas.microsoft.com/office/drawing/2014/main" id="{CAEED39A-C910-4AA2-852A-857AF6F9D8BD}"/>
            </a:ext>
          </a:extLst>
        </xdr:cNvPr>
        <xdr:cNvSpPr/>
      </xdr:nvSpPr>
      <xdr:spPr>
        <a:xfrm>
          <a:off x="8699500" y="1466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144080</xdr:rowOff>
    </xdr:from>
    <xdr:to>
      <xdr:col>50</xdr:col>
      <xdr:colOff>114300</xdr:colOff>
      <xdr:row>85</xdr:row>
      <xdr:rowOff>147188</xdr:rowOff>
    </xdr:to>
    <xdr:cxnSp macro="">
      <xdr:nvCxnSpPr>
        <xdr:cNvPr id="362" name="直線コネクタ 361">
          <a:extLst>
            <a:ext uri="{FF2B5EF4-FFF2-40B4-BE49-F238E27FC236}">
              <a16:creationId xmlns:a16="http://schemas.microsoft.com/office/drawing/2014/main" id="{A669D322-8B09-414E-A749-438620C210B8}"/>
            </a:ext>
          </a:extLst>
        </xdr:cNvPr>
        <xdr:cNvCxnSpPr/>
      </xdr:nvCxnSpPr>
      <xdr:spPr>
        <a:xfrm flipV="1">
          <a:off x="8750300" y="14717330"/>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97028</xdr:rowOff>
    </xdr:from>
    <xdr:to>
      <xdr:col>41</xdr:col>
      <xdr:colOff>101600</xdr:colOff>
      <xdr:row>86</xdr:row>
      <xdr:rowOff>27178</xdr:rowOff>
    </xdr:to>
    <xdr:sp macro="" textlink="">
      <xdr:nvSpPr>
        <xdr:cNvPr id="363" name="楕円 362">
          <a:extLst>
            <a:ext uri="{FF2B5EF4-FFF2-40B4-BE49-F238E27FC236}">
              <a16:creationId xmlns:a16="http://schemas.microsoft.com/office/drawing/2014/main" id="{EDE58626-3BA9-4E14-AABD-4824A25C500F}"/>
            </a:ext>
          </a:extLst>
        </xdr:cNvPr>
        <xdr:cNvSpPr/>
      </xdr:nvSpPr>
      <xdr:spPr>
        <a:xfrm>
          <a:off x="7810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147188</xdr:rowOff>
    </xdr:from>
    <xdr:to>
      <xdr:col>45</xdr:col>
      <xdr:colOff>177800</xdr:colOff>
      <xdr:row>85</xdr:row>
      <xdr:rowOff>147828</xdr:rowOff>
    </xdr:to>
    <xdr:cxnSp macro="">
      <xdr:nvCxnSpPr>
        <xdr:cNvPr id="364" name="直線コネクタ 363">
          <a:extLst>
            <a:ext uri="{FF2B5EF4-FFF2-40B4-BE49-F238E27FC236}">
              <a16:creationId xmlns:a16="http://schemas.microsoft.com/office/drawing/2014/main" id="{91920CFB-92AE-40B2-B2CD-0AE87EEA1CDF}"/>
            </a:ext>
          </a:extLst>
        </xdr:cNvPr>
        <xdr:cNvCxnSpPr/>
      </xdr:nvCxnSpPr>
      <xdr:spPr>
        <a:xfrm flipV="1">
          <a:off x="7861300" y="14720438"/>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103108</xdr:rowOff>
    </xdr:from>
    <xdr:to>
      <xdr:col>36</xdr:col>
      <xdr:colOff>165100</xdr:colOff>
      <xdr:row>86</xdr:row>
      <xdr:rowOff>33258</xdr:rowOff>
    </xdr:to>
    <xdr:sp macro="" textlink="">
      <xdr:nvSpPr>
        <xdr:cNvPr id="365" name="楕円 364">
          <a:extLst>
            <a:ext uri="{FF2B5EF4-FFF2-40B4-BE49-F238E27FC236}">
              <a16:creationId xmlns:a16="http://schemas.microsoft.com/office/drawing/2014/main" id="{915E6B72-D711-4553-8E25-12A19CD06506}"/>
            </a:ext>
          </a:extLst>
        </xdr:cNvPr>
        <xdr:cNvSpPr/>
      </xdr:nvSpPr>
      <xdr:spPr>
        <a:xfrm>
          <a:off x="6921500" y="146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147828</xdr:rowOff>
    </xdr:from>
    <xdr:to>
      <xdr:col>41</xdr:col>
      <xdr:colOff>50800</xdr:colOff>
      <xdr:row>85</xdr:row>
      <xdr:rowOff>153908</xdr:rowOff>
    </xdr:to>
    <xdr:cxnSp macro="">
      <xdr:nvCxnSpPr>
        <xdr:cNvPr id="366" name="直線コネクタ 365">
          <a:extLst>
            <a:ext uri="{FF2B5EF4-FFF2-40B4-BE49-F238E27FC236}">
              <a16:creationId xmlns:a16="http://schemas.microsoft.com/office/drawing/2014/main" id="{ECE9E36B-99E4-4A62-8C0E-9AAC3836A860}"/>
            </a:ext>
          </a:extLst>
        </xdr:cNvPr>
        <xdr:cNvCxnSpPr/>
      </xdr:nvCxnSpPr>
      <xdr:spPr>
        <a:xfrm flipV="1">
          <a:off x="6972300" y="14721078"/>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7CB2CAB7-73C0-4032-B124-EE76CEBEB14F}"/>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E5FD466A-8A02-48C0-9DDA-28A04E5B4381}"/>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FC2AFC96-0C74-4A9C-8407-F70550350DC5}"/>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48505</xdr:rowOff>
    </xdr:from>
    <xdr:ext cx="469744" cy="259045"/>
    <xdr:sp macro="" textlink="">
      <xdr:nvSpPr>
        <xdr:cNvPr id="370" name="n_4aveValue【公営住宅】&#10;一人当たり面積">
          <a:extLst>
            <a:ext uri="{FF2B5EF4-FFF2-40B4-BE49-F238E27FC236}">
              <a16:creationId xmlns:a16="http://schemas.microsoft.com/office/drawing/2014/main" id="{440EA869-07E0-4385-B702-4EE4FC0A6587}"/>
            </a:ext>
          </a:extLst>
        </xdr:cNvPr>
        <xdr:cNvSpPr txBox="1"/>
      </xdr:nvSpPr>
      <xdr:spPr>
        <a:xfrm>
          <a:off x="6737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39957</xdr:rowOff>
    </xdr:from>
    <xdr:ext cx="469744" cy="259045"/>
    <xdr:sp macro="" textlink="">
      <xdr:nvSpPr>
        <xdr:cNvPr id="371" name="n_1mainValue【公営住宅】&#10;一人当たり面積">
          <a:extLst>
            <a:ext uri="{FF2B5EF4-FFF2-40B4-BE49-F238E27FC236}">
              <a16:creationId xmlns:a16="http://schemas.microsoft.com/office/drawing/2014/main" id="{69B7FF93-348E-4175-8A25-6FF98592D7D2}"/>
            </a:ext>
          </a:extLst>
        </xdr:cNvPr>
        <xdr:cNvSpPr txBox="1"/>
      </xdr:nvSpPr>
      <xdr:spPr>
        <a:xfrm>
          <a:off x="9391727" y="1444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43065</xdr:rowOff>
    </xdr:from>
    <xdr:ext cx="469744" cy="259045"/>
    <xdr:sp macro="" textlink="">
      <xdr:nvSpPr>
        <xdr:cNvPr id="372" name="n_2mainValue【公営住宅】&#10;一人当たり面積">
          <a:extLst>
            <a:ext uri="{FF2B5EF4-FFF2-40B4-BE49-F238E27FC236}">
              <a16:creationId xmlns:a16="http://schemas.microsoft.com/office/drawing/2014/main" id="{3A56E477-5BA7-43E2-BA22-DDBABF899BC2}"/>
            </a:ext>
          </a:extLst>
        </xdr:cNvPr>
        <xdr:cNvSpPr txBox="1"/>
      </xdr:nvSpPr>
      <xdr:spPr>
        <a:xfrm>
          <a:off x="8515427" y="1444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73" name="n_3mainValue【公営住宅】&#10;一人当たり面積">
          <a:extLst>
            <a:ext uri="{FF2B5EF4-FFF2-40B4-BE49-F238E27FC236}">
              <a16:creationId xmlns:a16="http://schemas.microsoft.com/office/drawing/2014/main" id="{D2CEDD7B-68F4-4BF2-82F0-FD42B434A056}"/>
            </a:ext>
          </a:extLst>
        </xdr:cNvPr>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24385</xdr:rowOff>
    </xdr:from>
    <xdr:ext cx="469744" cy="259045"/>
    <xdr:sp macro="" textlink="">
      <xdr:nvSpPr>
        <xdr:cNvPr id="374" name="n_4mainValue【公営住宅】&#10;一人当たり面積">
          <a:extLst>
            <a:ext uri="{FF2B5EF4-FFF2-40B4-BE49-F238E27FC236}">
              <a16:creationId xmlns:a16="http://schemas.microsoft.com/office/drawing/2014/main" id="{237DB5A5-DA72-49D1-BAD5-F17D99AF7C51}"/>
            </a:ext>
          </a:extLst>
        </xdr:cNvPr>
        <xdr:cNvSpPr txBox="1"/>
      </xdr:nvSpPr>
      <xdr:spPr>
        <a:xfrm>
          <a:off x="6737427" y="1476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40EF4CF-32CE-4992-B4D0-B332D172F4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D04759D-E2CA-480D-AEDB-3947B575A45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E52AF33-E1CA-455A-9F9D-B19812185C6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3489473F-B758-4064-85A6-191C50EDF42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46B2E68-6E3D-48A2-A70A-9B94D0B3F49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2E1F41B-E1C0-4D31-B3C3-30D5FB8A30A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7DF7E9D-20AC-46DE-8BE5-E1463AAB2BF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95E7ACB-1342-4351-8636-1F0B2549639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67469EAF-FFCB-44D2-A054-A4FDF3021AD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224A6C0-932C-4D59-957A-0F48C1E32B5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AF87F8B-8E99-4A99-8E2B-B233ACEE0D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DEB7F6F6-241B-4AD0-AF9A-2107427E659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24509944-61D0-4591-9453-1AD2E09175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A02268B-1A19-45C1-8F99-6ABB3A83C71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2F879026-DE29-4D6C-8CB9-4ED94A69A4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DD3F480A-B3C9-492F-9159-C64E38CEFB7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BD37BB06-41B1-4D8F-963C-C71874B087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D343B27D-38B4-413F-A24A-1A4F70E823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BAD43F3-D611-416E-A22C-06975E41FF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3C23F35D-1F2A-44E0-87C5-60FAE0006E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6993E2F2-8E8C-44B8-A14C-3CB13D3570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9ADFBCD-2B0E-4798-8405-779B3BF3B0D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36D192B-879F-4D09-B17E-47630B3C74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E4B2F13-D8FF-4924-81D2-284FC2D661E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E28EDC27-F9F2-43BA-9CE1-7AFFB7CC1C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638F717B-D5CC-4B21-9561-5872447D518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7C3F95F-2528-4CDA-A59D-28C561D693D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C5E53BFA-A8B0-42C3-AA1C-67D293AEC7B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0F66CA9B-664A-4BAA-A20C-8F460DB67BE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2ED77000-311C-458B-8C80-5236AD27EAB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BF27615E-F4EC-4CA7-929D-EAA395F40A0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CB6B8D9E-D9D0-43C5-B182-90AE1A2BB58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C19BAE66-F48E-4C16-AC0E-564086E17E2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9A11FAA6-EEFD-4643-81FC-35C8A5F77CC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C95AB834-254D-465C-B2BC-5AFC25B0878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34BB1308-5F92-4CD7-953E-39595B6E700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650CD331-DBA4-4F60-BA9F-98C16800DEE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D353629C-5253-47D2-A875-69683B79452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11ADFCC1-1A4B-4AA9-A849-445658C940D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CDB1589B-71DF-41FA-B09D-9449C9D17DE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57C0889E-3939-4D02-9F51-69B899990E2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C8FFE122-28F9-4062-AA46-B4F3A9973050}"/>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01C03DBC-8BEB-4209-B186-D0C60EB9567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BE958997-D1C7-4EE0-895F-792127C8036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7822EE80-9182-488E-8BFC-BC6B0C314E71}"/>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a:extLst>
            <a:ext uri="{FF2B5EF4-FFF2-40B4-BE49-F238E27FC236}">
              <a16:creationId xmlns:a16="http://schemas.microsoft.com/office/drawing/2014/main" id="{7BE1F27D-1593-4D71-9EC6-E4429755F0E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7D78550E-B769-49E1-9763-E92D1712CE78}"/>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a:extLst>
            <a:ext uri="{FF2B5EF4-FFF2-40B4-BE49-F238E27FC236}">
              <a16:creationId xmlns:a16="http://schemas.microsoft.com/office/drawing/2014/main" id="{3C4DE371-A054-4BEE-9E1A-6EC34089A6B2}"/>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a:extLst>
            <a:ext uri="{FF2B5EF4-FFF2-40B4-BE49-F238E27FC236}">
              <a16:creationId xmlns:a16="http://schemas.microsoft.com/office/drawing/2014/main" id="{F9A77D30-A44B-471B-8935-6077B36D1A38}"/>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4" name="フローチャート: 判断 423">
          <a:extLst>
            <a:ext uri="{FF2B5EF4-FFF2-40B4-BE49-F238E27FC236}">
              <a16:creationId xmlns:a16="http://schemas.microsoft.com/office/drawing/2014/main" id="{F6B187B5-CE1A-4288-9CE0-0458A78F7162}"/>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425" name="フローチャート: 判断 424">
          <a:extLst>
            <a:ext uri="{FF2B5EF4-FFF2-40B4-BE49-F238E27FC236}">
              <a16:creationId xmlns:a16="http://schemas.microsoft.com/office/drawing/2014/main" id="{5749586E-EB15-450C-8687-92EB3403C55D}"/>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426" name="フローチャート: 判断 425">
          <a:extLst>
            <a:ext uri="{FF2B5EF4-FFF2-40B4-BE49-F238E27FC236}">
              <a16:creationId xmlns:a16="http://schemas.microsoft.com/office/drawing/2014/main" id="{A530273C-0A26-4B9A-B8F5-C13C2D222B08}"/>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E3ABB6D-9E0A-48ED-9EB6-151982924B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189D055-8D1A-4690-98CC-64AD9F6C6D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4A3ED8B-17ED-41BE-AFF7-99B40D1347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1D1C05D-BAF0-496F-A014-38FF742ACB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BCA93E8-C003-457D-9C37-FA018E0A228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432" name="楕円 431">
          <a:extLst>
            <a:ext uri="{FF2B5EF4-FFF2-40B4-BE49-F238E27FC236}">
              <a16:creationId xmlns:a16="http://schemas.microsoft.com/office/drawing/2014/main" id="{45B6CDA3-ED06-4F95-8B3B-DC0E91373F32}"/>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433" name="【認定こども園・幼稚園・保育所】&#10;有形固定資産減価償却率該当値テキスト">
          <a:extLst>
            <a:ext uri="{FF2B5EF4-FFF2-40B4-BE49-F238E27FC236}">
              <a16:creationId xmlns:a16="http://schemas.microsoft.com/office/drawing/2014/main" id="{A357CBE2-3DEA-407C-A528-AA0D8B5C321E}"/>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34" name="楕円 433">
          <a:extLst>
            <a:ext uri="{FF2B5EF4-FFF2-40B4-BE49-F238E27FC236}">
              <a16:creationId xmlns:a16="http://schemas.microsoft.com/office/drawing/2014/main" id="{EA3AA3FE-9A87-4978-9893-3F32DCC966CD}"/>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435" name="直線コネクタ 434">
          <a:extLst>
            <a:ext uri="{FF2B5EF4-FFF2-40B4-BE49-F238E27FC236}">
              <a16:creationId xmlns:a16="http://schemas.microsoft.com/office/drawing/2014/main" id="{9CA04D7E-E73A-4A1D-A068-2A53B1F52EB8}"/>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36" name="楕円 435">
          <a:extLst>
            <a:ext uri="{FF2B5EF4-FFF2-40B4-BE49-F238E27FC236}">
              <a16:creationId xmlns:a16="http://schemas.microsoft.com/office/drawing/2014/main" id="{72FCA1A4-BDE0-433B-8954-D444B830E5F0}"/>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37" name="直線コネクタ 436">
          <a:extLst>
            <a:ext uri="{FF2B5EF4-FFF2-40B4-BE49-F238E27FC236}">
              <a16:creationId xmlns:a16="http://schemas.microsoft.com/office/drawing/2014/main" id="{9EC06112-9077-4131-83E6-0AA2FA7937CB}"/>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38" name="楕円 437">
          <a:extLst>
            <a:ext uri="{FF2B5EF4-FFF2-40B4-BE49-F238E27FC236}">
              <a16:creationId xmlns:a16="http://schemas.microsoft.com/office/drawing/2014/main" id="{A5A622A0-2326-489F-8B4E-2B369482249C}"/>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39" name="直線コネクタ 438">
          <a:extLst>
            <a:ext uri="{FF2B5EF4-FFF2-40B4-BE49-F238E27FC236}">
              <a16:creationId xmlns:a16="http://schemas.microsoft.com/office/drawing/2014/main" id="{02598449-716B-4C4F-A21D-7D901BBB3F9B}"/>
            </a:ext>
          </a:extLst>
        </xdr:cNvPr>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41728</xdr:rowOff>
    </xdr:from>
    <xdr:to>
      <xdr:col>67</xdr:col>
      <xdr:colOff>101600</xdr:colOff>
      <xdr:row>42</xdr:row>
      <xdr:rowOff>143328</xdr:rowOff>
    </xdr:to>
    <xdr:sp macro="" textlink="">
      <xdr:nvSpPr>
        <xdr:cNvPr id="440" name="楕円 439">
          <a:extLst>
            <a:ext uri="{FF2B5EF4-FFF2-40B4-BE49-F238E27FC236}">
              <a16:creationId xmlns:a16="http://schemas.microsoft.com/office/drawing/2014/main" id="{972D7F60-2EE4-45A3-BAA7-F4C12EEA1156}"/>
            </a:ext>
          </a:extLst>
        </xdr:cNvPr>
        <xdr:cNvSpPr/>
      </xdr:nvSpPr>
      <xdr:spPr>
        <a:xfrm>
          <a:off x="12763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92528</xdr:rowOff>
    </xdr:from>
    <xdr:to>
      <xdr:col>71</xdr:col>
      <xdr:colOff>177800</xdr:colOff>
      <xdr:row>42</xdr:row>
      <xdr:rowOff>92528</xdr:rowOff>
    </xdr:to>
    <xdr:cxnSp macro="">
      <xdr:nvCxnSpPr>
        <xdr:cNvPr id="441" name="直線コネクタ 440">
          <a:extLst>
            <a:ext uri="{FF2B5EF4-FFF2-40B4-BE49-F238E27FC236}">
              <a16:creationId xmlns:a16="http://schemas.microsoft.com/office/drawing/2014/main" id="{10707FD0-241A-4799-977D-36AC74180B49}"/>
            </a:ext>
          </a:extLst>
        </xdr:cNvPr>
        <xdr:cNvCxnSpPr/>
      </xdr:nvCxnSpPr>
      <xdr:spPr>
        <a:xfrm>
          <a:off x="12814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5FD656EF-E28B-41F8-8B8E-CC7D942DF056}"/>
            </a:ext>
          </a:extLst>
        </xdr:cNvPr>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FF2DCF7A-E459-4EBB-AF55-E0975F5379C0}"/>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164754</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4A89DF9E-FB2C-4DEC-8E4E-77601C81F287}"/>
            </a:ext>
          </a:extLst>
        </xdr:cNvPr>
        <xdr:cNvSpPr txBox="1"/>
      </xdr:nvSpPr>
      <xdr:spPr>
        <a:xfrm>
          <a:off x="13500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5D099079-954B-4EB9-8B47-BA85F0D736BF}"/>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46" name="n_1mainValue【認定こども園・幼稚園・保育所】&#10;有形固定資産減価償却率">
          <a:extLst>
            <a:ext uri="{FF2B5EF4-FFF2-40B4-BE49-F238E27FC236}">
              <a16:creationId xmlns:a16="http://schemas.microsoft.com/office/drawing/2014/main" id="{F01B1D07-E9D2-445D-8752-BF725433C379}"/>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47" name="n_2mainValue【認定こども園・幼稚園・保育所】&#10;有形固定資産減価償却率">
          <a:extLst>
            <a:ext uri="{FF2B5EF4-FFF2-40B4-BE49-F238E27FC236}">
              <a16:creationId xmlns:a16="http://schemas.microsoft.com/office/drawing/2014/main" id="{0D501B99-CCB2-4733-AC56-EF00464ECD02}"/>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48" name="n_3mainValue【認定こども園・幼稚園・保育所】&#10;有形固定資産減価償却率">
          <a:extLst>
            <a:ext uri="{FF2B5EF4-FFF2-40B4-BE49-F238E27FC236}">
              <a16:creationId xmlns:a16="http://schemas.microsoft.com/office/drawing/2014/main" id="{B271839F-34F0-4421-8548-4F5875B4C14B}"/>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134455</xdr:rowOff>
    </xdr:from>
    <xdr:ext cx="469744" cy="259045"/>
    <xdr:sp macro="" textlink="">
      <xdr:nvSpPr>
        <xdr:cNvPr id="449" name="n_4mainValue【認定こども園・幼稚園・保育所】&#10;有形固定資産減価償却率">
          <a:extLst>
            <a:ext uri="{FF2B5EF4-FFF2-40B4-BE49-F238E27FC236}">
              <a16:creationId xmlns:a16="http://schemas.microsoft.com/office/drawing/2014/main" id="{A331C517-5391-4CC8-A9BD-9408DD48F953}"/>
            </a:ext>
          </a:extLst>
        </xdr:cNvPr>
        <xdr:cNvSpPr txBox="1"/>
      </xdr:nvSpPr>
      <xdr:spPr>
        <a:xfrm>
          <a:off x="12579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FA6C58D0-368A-4684-9BA9-E15E5152C3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9A51705C-DC8A-4F3D-AD35-36805063E49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710421A6-D985-4041-867B-52FE02F801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B6349AF9-3A37-43E5-A14C-BB1B4ED3FB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B4A94E55-0F88-4C76-82AA-2F93A03C8DD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EB13FA6D-7D94-491E-B1E9-418F9B5065F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CBA918F2-6733-46B6-B5C4-375B07C294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66C9F6D4-10FC-44ED-8704-EDE89C50625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7B3045F9-4117-4AAA-B4F1-8A46538607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3EAE3A38-6DB1-4E6A-B7B1-8809B90A4A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700709BF-8622-486A-9151-5AE96446F60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12CCFFCB-B7C8-4478-A4C8-793A7E947F0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073B5C66-7770-4EB6-8E43-93568D8F947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E7FC446A-469E-45BA-B580-AEBF126D4FE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3CC1525B-5EB8-401C-99CC-35DE4AF5468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56DF5825-258C-4504-84F5-7202D60688F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42626CC8-BF8B-4078-B281-A3840DCE2D2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118A5B80-439A-4FD7-B40D-0B9BC27EB48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7F452224-9F22-46E9-8432-26B39A9FDE9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DF5BAEB1-C7ED-4547-883A-09E932115E2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F604AD3A-4E23-4A19-B1CF-D4750937427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a:extLst>
            <a:ext uri="{FF2B5EF4-FFF2-40B4-BE49-F238E27FC236}">
              <a16:creationId xmlns:a16="http://schemas.microsoft.com/office/drawing/2014/main" id="{C6A39750-0BC1-4A7E-BB3C-69DA5BE6C53C}"/>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7D082548-655B-4A82-B4D8-D59B70E54AF7}"/>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a:extLst>
            <a:ext uri="{FF2B5EF4-FFF2-40B4-BE49-F238E27FC236}">
              <a16:creationId xmlns:a16="http://schemas.microsoft.com/office/drawing/2014/main" id="{7F6F5579-630F-4006-BF4B-BBAAACF14183}"/>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94D97A71-05CD-4A44-8617-F83E8DFAA16B}"/>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id="{385CC745-3CEE-4F30-90BA-008753F2CD97}"/>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E5DB661B-2A2E-4624-84A1-8BBDD16F4C0B}"/>
            </a:ext>
          </a:extLst>
        </xdr:cNvPr>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a:extLst>
            <a:ext uri="{FF2B5EF4-FFF2-40B4-BE49-F238E27FC236}">
              <a16:creationId xmlns:a16="http://schemas.microsoft.com/office/drawing/2014/main" id="{6E0DC151-211B-4C2C-9EE0-7E9A126E27AA}"/>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a:extLst>
            <a:ext uri="{FF2B5EF4-FFF2-40B4-BE49-F238E27FC236}">
              <a16:creationId xmlns:a16="http://schemas.microsoft.com/office/drawing/2014/main" id="{AED0E545-4F1D-4CEA-B7D1-70262AA136CA}"/>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9" name="フローチャート: 判断 478">
          <a:extLst>
            <a:ext uri="{FF2B5EF4-FFF2-40B4-BE49-F238E27FC236}">
              <a16:creationId xmlns:a16="http://schemas.microsoft.com/office/drawing/2014/main" id="{8454FF6F-5FED-45D1-8FA0-81DB086849A4}"/>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480" name="フローチャート: 判断 479">
          <a:extLst>
            <a:ext uri="{FF2B5EF4-FFF2-40B4-BE49-F238E27FC236}">
              <a16:creationId xmlns:a16="http://schemas.microsoft.com/office/drawing/2014/main" id="{778739F3-26DC-4C6E-BBA4-453214354A65}"/>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481" name="フローチャート: 判断 480">
          <a:extLst>
            <a:ext uri="{FF2B5EF4-FFF2-40B4-BE49-F238E27FC236}">
              <a16:creationId xmlns:a16="http://schemas.microsoft.com/office/drawing/2014/main" id="{F2DB929B-FD42-40F0-996B-5666B4209C23}"/>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390EB21-4316-4942-8346-A44CF7F622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E12DB26-BF34-4306-9B30-F63CDBFCF13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E2390D5-2BA9-41F6-9802-72E55F471B2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C27FBBF-6063-46D9-BA7C-E916880BC5A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8D9103C-6219-4283-8BE0-A75046A8BE2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487" name="楕円 486">
          <a:extLst>
            <a:ext uri="{FF2B5EF4-FFF2-40B4-BE49-F238E27FC236}">
              <a16:creationId xmlns:a16="http://schemas.microsoft.com/office/drawing/2014/main" id="{D7FF4D56-F6CC-4573-896C-F5B18955F741}"/>
            </a:ext>
          </a:extLst>
        </xdr:cNvPr>
        <xdr:cNvSpPr/>
      </xdr:nvSpPr>
      <xdr:spPr>
        <a:xfrm>
          <a:off x="221107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C1F5431A-91F3-4319-902E-4AB49FFB3449}"/>
            </a:ext>
          </a:extLst>
        </xdr:cNvPr>
        <xdr:cNvSpPr txBox="1"/>
      </xdr:nvSpPr>
      <xdr:spPr>
        <a:xfrm>
          <a:off x="22199600" y="7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489" name="楕円 488">
          <a:extLst>
            <a:ext uri="{FF2B5EF4-FFF2-40B4-BE49-F238E27FC236}">
              <a16:creationId xmlns:a16="http://schemas.microsoft.com/office/drawing/2014/main" id="{D931DC76-D82D-4549-9AAB-0973352864FB}"/>
            </a:ext>
          </a:extLst>
        </xdr:cNvPr>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490" name="直線コネクタ 489">
          <a:extLst>
            <a:ext uri="{FF2B5EF4-FFF2-40B4-BE49-F238E27FC236}">
              <a16:creationId xmlns:a16="http://schemas.microsoft.com/office/drawing/2014/main" id="{E8DBAF9A-3A58-4695-B527-F14AAC1F6D4F}"/>
            </a:ext>
          </a:extLst>
        </xdr:cNvPr>
        <xdr:cNvCxnSpPr/>
      </xdr:nvCxnSpPr>
      <xdr:spPr>
        <a:xfrm>
          <a:off x="21323300" y="714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491" name="楕円 490">
          <a:extLst>
            <a:ext uri="{FF2B5EF4-FFF2-40B4-BE49-F238E27FC236}">
              <a16:creationId xmlns:a16="http://schemas.microsoft.com/office/drawing/2014/main" id="{7C576270-3FAF-4617-9BD4-7613E3EC8FB7}"/>
            </a:ext>
          </a:extLst>
        </xdr:cNvPr>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492" name="直線コネクタ 491">
          <a:extLst>
            <a:ext uri="{FF2B5EF4-FFF2-40B4-BE49-F238E27FC236}">
              <a16:creationId xmlns:a16="http://schemas.microsoft.com/office/drawing/2014/main" id="{73F57705-08AB-4E13-8B96-637B49AE9089}"/>
            </a:ext>
          </a:extLst>
        </xdr:cNvPr>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66548</xdr:rowOff>
    </xdr:from>
    <xdr:to>
      <xdr:col>102</xdr:col>
      <xdr:colOff>165100</xdr:colOff>
      <xdr:row>41</xdr:row>
      <xdr:rowOff>168148</xdr:rowOff>
    </xdr:to>
    <xdr:sp macro="" textlink="">
      <xdr:nvSpPr>
        <xdr:cNvPr id="493" name="楕円 492">
          <a:extLst>
            <a:ext uri="{FF2B5EF4-FFF2-40B4-BE49-F238E27FC236}">
              <a16:creationId xmlns:a16="http://schemas.microsoft.com/office/drawing/2014/main" id="{4763C304-F892-49D3-81D0-F9E905C799FE}"/>
            </a:ext>
          </a:extLst>
        </xdr:cNvPr>
        <xdr:cNvSpPr/>
      </xdr:nvSpPr>
      <xdr:spPr>
        <a:xfrm>
          <a:off x="19494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117348</xdr:rowOff>
    </xdr:to>
    <xdr:cxnSp macro="">
      <xdr:nvCxnSpPr>
        <xdr:cNvPr id="494" name="直線コネクタ 493">
          <a:extLst>
            <a:ext uri="{FF2B5EF4-FFF2-40B4-BE49-F238E27FC236}">
              <a16:creationId xmlns:a16="http://schemas.microsoft.com/office/drawing/2014/main" id="{013D143D-1FCF-4999-AB30-2AF89CE26B2D}"/>
            </a:ext>
          </a:extLst>
        </xdr:cNvPr>
        <xdr:cNvCxnSpPr/>
      </xdr:nvCxnSpPr>
      <xdr:spPr>
        <a:xfrm flipV="1">
          <a:off x="19545300" y="71445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66548</xdr:rowOff>
    </xdr:from>
    <xdr:to>
      <xdr:col>98</xdr:col>
      <xdr:colOff>38100</xdr:colOff>
      <xdr:row>41</xdr:row>
      <xdr:rowOff>168148</xdr:rowOff>
    </xdr:to>
    <xdr:sp macro="" textlink="">
      <xdr:nvSpPr>
        <xdr:cNvPr id="495" name="楕円 494">
          <a:extLst>
            <a:ext uri="{FF2B5EF4-FFF2-40B4-BE49-F238E27FC236}">
              <a16:creationId xmlns:a16="http://schemas.microsoft.com/office/drawing/2014/main" id="{9B0F8FDD-2B7E-4485-B867-5EE4FFC7EC94}"/>
            </a:ext>
          </a:extLst>
        </xdr:cNvPr>
        <xdr:cNvSpPr/>
      </xdr:nvSpPr>
      <xdr:spPr>
        <a:xfrm>
          <a:off x="18605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117348</xdr:rowOff>
    </xdr:from>
    <xdr:to>
      <xdr:col>102</xdr:col>
      <xdr:colOff>114300</xdr:colOff>
      <xdr:row>41</xdr:row>
      <xdr:rowOff>117348</xdr:rowOff>
    </xdr:to>
    <xdr:cxnSp macro="">
      <xdr:nvCxnSpPr>
        <xdr:cNvPr id="496" name="直線コネクタ 495">
          <a:extLst>
            <a:ext uri="{FF2B5EF4-FFF2-40B4-BE49-F238E27FC236}">
              <a16:creationId xmlns:a16="http://schemas.microsoft.com/office/drawing/2014/main" id="{7AE7C9D7-5EDE-4A0A-87CB-DBFD364B2473}"/>
            </a:ext>
          </a:extLst>
        </xdr:cNvPr>
        <xdr:cNvCxnSpPr/>
      </xdr:nvCxnSpPr>
      <xdr:spPr>
        <a:xfrm>
          <a:off x="18656300" y="71467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9D1F5F3E-F9B7-48C1-B733-51D6ABE5D76F}"/>
            </a:ext>
          </a:extLst>
        </xdr:cNvPr>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118381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90613FC2-15B2-4C08-9C46-DB643AFEDB42}"/>
            </a:ext>
          </a:extLst>
        </xdr:cNvPr>
        <xdr:cNvSpPr txBox="1"/>
      </xdr:nvSpPr>
      <xdr:spPr>
        <a:xfrm>
          <a:off x="20199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129811</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120EFBEF-71B5-40CB-A13E-0FA76A365A04}"/>
            </a:ext>
          </a:extLst>
        </xdr:cNvPr>
        <xdr:cNvSpPr txBox="1"/>
      </xdr:nvSpPr>
      <xdr:spPr>
        <a:xfrm>
          <a:off x="19310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125239</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28F8B59-35F7-447D-A0D1-BE85FAF53FFC}"/>
            </a:ext>
          </a:extLst>
        </xdr:cNvPr>
        <xdr:cNvSpPr txBox="1"/>
      </xdr:nvSpPr>
      <xdr:spPr>
        <a:xfrm>
          <a:off x="18421427" y="646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FFEF815F-5581-4107-B111-1EC0D0977BC4}"/>
            </a:ext>
          </a:extLst>
        </xdr:cNvPr>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E7B69209-2BC4-4333-AF18-CA718F4B6583}"/>
            </a:ext>
          </a:extLst>
        </xdr:cNvPr>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159275</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C05A016C-74CD-427D-BA05-42A61F856C30}"/>
            </a:ext>
          </a:extLst>
        </xdr:cNvPr>
        <xdr:cNvSpPr txBox="1"/>
      </xdr:nvSpPr>
      <xdr:spPr>
        <a:xfrm>
          <a:off x="193104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159275</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F40E86F7-6598-4E21-82CA-90D8F6084A7A}"/>
            </a:ext>
          </a:extLst>
        </xdr:cNvPr>
        <xdr:cNvSpPr txBox="1"/>
      </xdr:nvSpPr>
      <xdr:spPr>
        <a:xfrm>
          <a:off x="184214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16C76AE6-7734-4CBF-8223-01275D02D5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ED9C524D-311C-4332-B126-4A69275C880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E20448EC-6219-43F4-9BDF-8E73FCC95B4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D06639D6-48B4-4D60-BF80-B83BD892CA2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2222AEB8-6F3B-419E-B1A2-32D29A3991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AA2B4EAB-F05F-44B6-A1AA-1E05C6069F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9E835BFC-3596-417E-9C5B-587BB0315EA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93D4A33B-05D7-4D4E-AF69-E22240FD9BC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632B2EEE-39F2-4F3C-AE96-A72589C15A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73FAF898-361F-4053-8486-417B0015B5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64A34B9-32CF-4836-BD2E-31420EC0665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ED59B24D-FCA7-4FA8-9E74-0231F1E45A9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1A50B0B2-BD81-4A75-9263-58C1E4D0DCC5}"/>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6BA0F791-4B1C-4D31-AFAB-89CAF8BBA363}"/>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33D472FD-F2A3-4550-84EE-EA35B85BD73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A0FD711A-C095-49F5-B357-2E8442DDE9C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949486D1-F890-4D56-942F-7E09BB6CE76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0F412A5B-DF35-4E03-8C23-BF750E924F0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D7625045-9458-4ADF-BB94-C7DFA7CF9EA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A5B07C4A-E5BC-47D1-9BE0-6B214784AD1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78ACADAA-F9EE-467B-B08D-E4CF36A5B0D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3A990C89-33B3-4CD6-9B03-A2C0A353112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89B487A0-AA6D-4CAA-8F31-19276B860508}"/>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11636E6B-4580-4C5A-BEC5-7B668707792C}"/>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0381AF8F-47C4-4CBC-A749-E5279513B62E}"/>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2710AD6C-816E-4389-AEDE-E91C7D640E64}"/>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1532D892-D95F-4290-9221-8FB559DB24F8}"/>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85820AB7-B0CF-45DB-B376-299C73FCB3CA}"/>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867F3C1D-F449-4F71-BEA8-CDD710A05E84}"/>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BA737A2C-B897-4AA0-AC7C-9C81C30FF5F3}"/>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id="{B6B9A542-450D-44A5-930B-C491D8714FAC}"/>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536" name="フローチャート: 判断 535">
          <a:extLst>
            <a:ext uri="{FF2B5EF4-FFF2-40B4-BE49-F238E27FC236}">
              <a16:creationId xmlns:a16="http://schemas.microsoft.com/office/drawing/2014/main" id="{F00846A3-63D2-4B2D-BCF1-2C3F0CDA0EDC}"/>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a:extLst>
            <a:ext uri="{FF2B5EF4-FFF2-40B4-BE49-F238E27FC236}">
              <a16:creationId xmlns:a16="http://schemas.microsoft.com/office/drawing/2014/main" id="{67271BEB-529B-4D66-9B66-8ADD6172C101}"/>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26267981-644F-4268-867E-3AF3C5B185A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371A181-4D1B-46FA-8438-E94696BF198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4187E41-CEE3-4DF1-A352-DD2EFFECB6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EE45C7A-BD32-41E5-AD88-352C816B89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8203DF4-7EC8-43D3-A826-E5E664E91E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43" name="楕円 542">
          <a:extLst>
            <a:ext uri="{FF2B5EF4-FFF2-40B4-BE49-F238E27FC236}">
              <a16:creationId xmlns:a16="http://schemas.microsoft.com/office/drawing/2014/main" id="{1D40D165-69B8-4E37-8B70-FBA6646D134B}"/>
            </a:ext>
          </a:extLst>
        </xdr:cNvPr>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3F9D308E-02DD-426E-B6FD-2DE98A5C30B6}"/>
            </a:ext>
          </a:extLst>
        </xdr:cNvPr>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104648</xdr:rowOff>
    </xdr:from>
    <xdr:to>
      <xdr:col>81</xdr:col>
      <xdr:colOff>101600</xdr:colOff>
      <xdr:row>61</xdr:row>
      <xdr:rowOff>34798</xdr:rowOff>
    </xdr:to>
    <xdr:sp macro="" textlink="">
      <xdr:nvSpPr>
        <xdr:cNvPr id="545" name="楕円 544">
          <a:extLst>
            <a:ext uri="{FF2B5EF4-FFF2-40B4-BE49-F238E27FC236}">
              <a16:creationId xmlns:a16="http://schemas.microsoft.com/office/drawing/2014/main" id="{399368B3-94FD-4708-9798-294B81BDA70C}"/>
            </a:ext>
          </a:extLst>
        </xdr:cNvPr>
        <xdr:cNvSpPr/>
      </xdr:nvSpPr>
      <xdr:spPr>
        <a:xfrm>
          <a:off x="15430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155448</xdr:rowOff>
    </xdr:from>
    <xdr:to>
      <xdr:col>85</xdr:col>
      <xdr:colOff>127000</xdr:colOff>
      <xdr:row>61</xdr:row>
      <xdr:rowOff>11430</xdr:rowOff>
    </xdr:to>
    <xdr:cxnSp macro="">
      <xdr:nvCxnSpPr>
        <xdr:cNvPr id="546" name="直線コネクタ 545">
          <a:extLst>
            <a:ext uri="{FF2B5EF4-FFF2-40B4-BE49-F238E27FC236}">
              <a16:creationId xmlns:a16="http://schemas.microsoft.com/office/drawing/2014/main" id="{3C8D01E1-8C8C-4B55-B4DD-BBB8419D2623}"/>
            </a:ext>
          </a:extLst>
        </xdr:cNvPr>
        <xdr:cNvCxnSpPr/>
      </xdr:nvCxnSpPr>
      <xdr:spPr>
        <a:xfrm>
          <a:off x="15481300" y="104424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77216</xdr:rowOff>
    </xdr:from>
    <xdr:to>
      <xdr:col>76</xdr:col>
      <xdr:colOff>165100</xdr:colOff>
      <xdr:row>61</xdr:row>
      <xdr:rowOff>7366</xdr:rowOff>
    </xdr:to>
    <xdr:sp macro="" textlink="">
      <xdr:nvSpPr>
        <xdr:cNvPr id="547" name="楕円 546">
          <a:extLst>
            <a:ext uri="{FF2B5EF4-FFF2-40B4-BE49-F238E27FC236}">
              <a16:creationId xmlns:a16="http://schemas.microsoft.com/office/drawing/2014/main" id="{6079833E-39C2-4EE6-B292-C61D1EB23EBB}"/>
            </a:ext>
          </a:extLst>
        </xdr:cNvPr>
        <xdr:cNvSpPr/>
      </xdr:nvSpPr>
      <xdr:spPr>
        <a:xfrm>
          <a:off x="14541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128016</xdr:rowOff>
    </xdr:from>
    <xdr:to>
      <xdr:col>81</xdr:col>
      <xdr:colOff>50800</xdr:colOff>
      <xdr:row>60</xdr:row>
      <xdr:rowOff>155448</xdr:rowOff>
    </xdr:to>
    <xdr:cxnSp macro="">
      <xdr:nvCxnSpPr>
        <xdr:cNvPr id="548" name="直線コネクタ 547">
          <a:extLst>
            <a:ext uri="{FF2B5EF4-FFF2-40B4-BE49-F238E27FC236}">
              <a16:creationId xmlns:a16="http://schemas.microsoft.com/office/drawing/2014/main" id="{FE839594-3DBC-4B31-8D0D-882097949149}"/>
            </a:ext>
          </a:extLst>
        </xdr:cNvPr>
        <xdr:cNvCxnSpPr/>
      </xdr:nvCxnSpPr>
      <xdr:spPr>
        <a:xfrm>
          <a:off x="14592300" y="104150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549" name="楕円 548">
          <a:extLst>
            <a:ext uri="{FF2B5EF4-FFF2-40B4-BE49-F238E27FC236}">
              <a16:creationId xmlns:a16="http://schemas.microsoft.com/office/drawing/2014/main" id="{AD469899-2481-4410-BD83-E49037A67D6F}"/>
            </a:ext>
          </a:extLst>
        </xdr:cNvPr>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128016</xdr:rowOff>
    </xdr:to>
    <xdr:cxnSp macro="">
      <xdr:nvCxnSpPr>
        <xdr:cNvPr id="550" name="直線コネクタ 549">
          <a:extLst>
            <a:ext uri="{FF2B5EF4-FFF2-40B4-BE49-F238E27FC236}">
              <a16:creationId xmlns:a16="http://schemas.microsoft.com/office/drawing/2014/main" id="{BBA49F2F-D60C-4C19-B67D-9553652771AD}"/>
            </a:ext>
          </a:extLst>
        </xdr:cNvPr>
        <xdr:cNvCxnSpPr/>
      </xdr:nvCxnSpPr>
      <xdr:spPr>
        <a:xfrm>
          <a:off x="13703300" y="1038987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551" name="楕円 550">
          <a:extLst>
            <a:ext uri="{FF2B5EF4-FFF2-40B4-BE49-F238E27FC236}">
              <a16:creationId xmlns:a16="http://schemas.microsoft.com/office/drawing/2014/main" id="{08AF5242-DFBF-4787-93D6-B75749A13CEA}"/>
            </a:ext>
          </a:extLst>
        </xdr:cNvPr>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102870</xdr:rowOff>
    </xdr:to>
    <xdr:cxnSp macro="">
      <xdr:nvCxnSpPr>
        <xdr:cNvPr id="552" name="直線コネクタ 551">
          <a:extLst>
            <a:ext uri="{FF2B5EF4-FFF2-40B4-BE49-F238E27FC236}">
              <a16:creationId xmlns:a16="http://schemas.microsoft.com/office/drawing/2014/main" id="{67970F20-228C-442E-86B3-83E917DEABFF}"/>
            </a:ext>
          </a:extLst>
        </xdr:cNvPr>
        <xdr:cNvCxnSpPr/>
      </xdr:nvCxnSpPr>
      <xdr:spPr>
        <a:xfrm>
          <a:off x="12814300" y="1035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a:extLst>
            <a:ext uri="{FF2B5EF4-FFF2-40B4-BE49-F238E27FC236}">
              <a16:creationId xmlns:a16="http://schemas.microsoft.com/office/drawing/2014/main" id="{8FB7894F-332F-49B5-A316-1115C42C9DD4}"/>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54" name="n_2aveValue【学校施設】&#10;有形固定資産減価償却率">
          <a:extLst>
            <a:ext uri="{FF2B5EF4-FFF2-40B4-BE49-F238E27FC236}">
              <a16:creationId xmlns:a16="http://schemas.microsoft.com/office/drawing/2014/main" id="{F3CDC743-BFD5-447A-AFB1-DC134148A612}"/>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555" name="n_3aveValue【学校施設】&#10;有形固定資産減価償却率">
          <a:extLst>
            <a:ext uri="{FF2B5EF4-FFF2-40B4-BE49-F238E27FC236}">
              <a16:creationId xmlns:a16="http://schemas.microsoft.com/office/drawing/2014/main" id="{0DFB469E-0A04-4B94-A1FC-64B50416AFFF}"/>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56" name="n_4aveValue【学校施設】&#10;有形固定資産減価償却率">
          <a:extLst>
            <a:ext uri="{FF2B5EF4-FFF2-40B4-BE49-F238E27FC236}">
              <a16:creationId xmlns:a16="http://schemas.microsoft.com/office/drawing/2014/main" id="{D9D0A922-BCB4-42FD-A7CA-63EA36E1AB52}"/>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25925</xdr:rowOff>
    </xdr:from>
    <xdr:ext cx="405111" cy="259045"/>
    <xdr:sp macro="" textlink="">
      <xdr:nvSpPr>
        <xdr:cNvPr id="557" name="n_1mainValue【学校施設】&#10;有形固定資産減価償却率">
          <a:extLst>
            <a:ext uri="{FF2B5EF4-FFF2-40B4-BE49-F238E27FC236}">
              <a16:creationId xmlns:a16="http://schemas.microsoft.com/office/drawing/2014/main" id="{8B532319-90DC-4394-BF0C-00D063BF044A}"/>
            </a:ext>
          </a:extLst>
        </xdr:cNvPr>
        <xdr:cNvSpPr txBox="1"/>
      </xdr:nvSpPr>
      <xdr:spPr>
        <a:xfrm>
          <a:off x="152660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169943</xdr:rowOff>
    </xdr:from>
    <xdr:ext cx="405111" cy="259045"/>
    <xdr:sp macro="" textlink="">
      <xdr:nvSpPr>
        <xdr:cNvPr id="558" name="n_2mainValue【学校施設】&#10;有形固定資産減価償却率">
          <a:extLst>
            <a:ext uri="{FF2B5EF4-FFF2-40B4-BE49-F238E27FC236}">
              <a16:creationId xmlns:a16="http://schemas.microsoft.com/office/drawing/2014/main" id="{A48615F9-D386-4302-841A-6F97A980D33E}"/>
            </a:ext>
          </a:extLst>
        </xdr:cNvPr>
        <xdr:cNvSpPr txBox="1"/>
      </xdr:nvSpPr>
      <xdr:spPr>
        <a:xfrm>
          <a:off x="14389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559" name="n_3mainValue【学校施設】&#10;有形固定資産減価償却率">
          <a:extLst>
            <a:ext uri="{FF2B5EF4-FFF2-40B4-BE49-F238E27FC236}">
              <a16:creationId xmlns:a16="http://schemas.microsoft.com/office/drawing/2014/main" id="{33AAA5F7-902C-49A5-977A-57643349B7DB}"/>
            </a:ext>
          </a:extLst>
        </xdr:cNvPr>
        <xdr:cNvSpPr txBox="1"/>
      </xdr:nvSpPr>
      <xdr:spPr>
        <a:xfrm>
          <a:off x="13500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60" name="n_4mainValue【学校施設】&#10;有形固定資産減価償却率">
          <a:extLst>
            <a:ext uri="{FF2B5EF4-FFF2-40B4-BE49-F238E27FC236}">
              <a16:creationId xmlns:a16="http://schemas.microsoft.com/office/drawing/2014/main" id="{B997053B-797B-4A54-ACF0-A19BABC9A5C4}"/>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BF789752-1D30-48E5-AB86-56AB554F2E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4C21D76E-2E1F-4189-8296-749F720DB4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A02C2FE8-3C35-4483-8895-953D781C7E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B87A5BFD-8197-42D0-994E-8607932FA5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A9C410FE-5BEC-4E2E-9636-DA9E4C9C45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C1032E87-C6EB-4E41-8B33-1FA97663CC6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3ED02A4-7784-4A38-ABEC-2E59196DD7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BB41CAAD-377E-4315-9365-C0908B5DA0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136F8417-1C9F-4C8D-B0C3-64C2A9FC257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F2993A8E-631B-42F1-BB21-77FFB00043A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56E5AC63-22CD-4743-9BA4-D81C2B1D409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722CC168-E675-412B-AFDD-A9D2490CDD4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8CD9E24-5C45-4172-BC9D-1CED30B9316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B6CEC3CC-D56F-4360-9E20-4F67FE12CB2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4B6D11E-FED1-49C4-9833-172B7B810DA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244BFBE6-8A86-40D6-B337-B2F8F0173AE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700D1B1B-042A-4AD6-BFA3-23166041A97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34444481-8885-4158-9A25-6117F0A0889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D5669369-A411-47AC-A6CA-3A73A85208F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24C91DD7-948F-41C6-BB53-51D7F8534CC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E02ECE6-BF21-4C23-B2B1-3555B9AB485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2EA72E97-6464-4752-B31F-E4AC009C1CB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8F5B4634-F0D7-45DB-ABE0-56159CA6D1A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EE32AB36-17BD-4D7B-9663-73CA729BDB8C}"/>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40020696-F926-4406-B7FC-393FF07C67AE}"/>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4E653FE5-DB69-4233-B19B-2AFBFA4FAA51}"/>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61221B08-74E2-41CD-8505-7A1999A422F0}"/>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4452006D-8828-4FD1-82BC-22F3C52DE3EC}"/>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589" name="【学校施設】&#10;一人当たり面積平均値テキスト">
          <a:extLst>
            <a:ext uri="{FF2B5EF4-FFF2-40B4-BE49-F238E27FC236}">
              <a16:creationId xmlns:a16="http://schemas.microsoft.com/office/drawing/2014/main" id="{8EAADEF8-9666-4AF0-8EEA-B6D2F0D1F2C9}"/>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B6ABD0B9-D5A9-4832-ADFB-F8BBAC656132}"/>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FB22D078-E22F-4CB4-8465-A5DE3617C63B}"/>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id="{87CA704B-9B85-4796-AB11-384A3FB0DC85}"/>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93" name="フローチャート: 判断 592">
          <a:extLst>
            <a:ext uri="{FF2B5EF4-FFF2-40B4-BE49-F238E27FC236}">
              <a16:creationId xmlns:a16="http://schemas.microsoft.com/office/drawing/2014/main" id="{06755FD1-2780-4ACC-B326-5061389ED1BF}"/>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594" name="フローチャート: 判断 593">
          <a:extLst>
            <a:ext uri="{FF2B5EF4-FFF2-40B4-BE49-F238E27FC236}">
              <a16:creationId xmlns:a16="http://schemas.microsoft.com/office/drawing/2014/main" id="{5BB41350-4F8B-436C-87BB-75E96BFA3754}"/>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E6CEC82-33EF-4566-85A8-D0330C6873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F927F33-C70A-47F9-8B06-7A96AABC82E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BAE2EE9-0A4C-4523-BB12-76134A80B4D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D38536C-27E0-4054-9FC6-17071D5D055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F348BE1-E491-4A2C-BDFA-9829FBA819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57404</xdr:rowOff>
    </xdr:from>
    <xdr:to>
      <xdr:col>116</xdr:col>
      <xdr:colOff>114300</xdr:colOff>
      <xdr:row>60</xdr:row>
      <xdr:rowOff>159004</xdr:rowOff>
    </xdr:to>
    <xdr:sp macro="" textlink="">
      <xdr:nvSpPr>
        <xdr:cNvPr id="600" name="楕円 599">
          <a:extLst>
            <a:ext uri="{FF2B5EF4-FFF2-40B4-BE49-F238E27FC236}">
              <a16:creationId xmlns:a16="http://schemas.microsoft.com/office/drawing/2014/main" id="{E3F18373-FC4D-4340-9051-95368C4271D8}"/>
            </a:ext>
          </a:extLst>
        </xdr:cNvPr>
        <xdr:cNvSpPr/>
      </xdr:nvSpPr>
      <xdr:spPr>
        <a:xfrm>
          <a:off x="22110700" y="103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80281</xdr:rowOff>
    </xdr:from>
    <xdr:ext cx="469744" cy="259045"/>
    <xdr:sp macro="" textlink="">
      <xdr:nvSpPr>
        <xdr:cNvPr id="601" name="【学校施設】&#10;一人当たり面積該当値テキスト">
          <a:extLst>
            <a:ext uri="{FF2B5EF4-FFF2-40B4-BE49-F238E27FC236}">
              <a16:creationId xmlns:a16="http://schemas.microsoft.com/office/drawing/2014/main" id="{512EE31D-C703-4676-9899-F0DA3B5C261D}"/>
            </a:ext>
          </a:extLst>
        </xdr:cNvPr>
        <xdr:cNvSpPr txBox="1"/>
      </xdr:nvSpPr>
      <xdr:spPr>
        <a:xfrm>
          <a:off x="22199600" y="1019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68263</xdr:rowOff>
    </xdr:from>
    <xdr:to>
      <xdr:col>112</xdr:col>
      <xdr:colOff>38100</xdr:colOff>
      <xdr:row>60</xdr:row>
      <xdr:rowOff>169863</xdr:rowOff>
    </xdr:to>
    <xdr:sp macro="" textlink="">
      <xdr:nvSpPr>
        <xdr:cNvPr id="602" name="楕円 601">
          <a:extLst>
            <a:ext uri="{FF2B5EF4-FFF2-40B4-BE49-F238E27FC236}">
              <a16:creationId xmlns:a16="http://schemas.microsoft.com/office/drawing/2014/main" id="{5282383A-0465-43EA-99A9-C35B13EDEC37}"/>
            </a:ext>
          </a:extLst>
        </xdr:cNvPr>
        <xdr:cNvSpPr/>
      </xdr:nvSpPr>
      <xdr:spPr>
        <a:xfrm>
          <a:off x="21272500" y="103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108204</xdr:rowOff>
    </xdr:from>
    <xdr:to>
      <xdr:col>116</xdr:col>
      <xdr:colOff>63500</xdr:colOff>
      <xdr:row>60</xdr:row>
      <xdr:rowOff>119063</xdr:rowOff>
    </xdr:to>
    <xdr:cxnSp macro="">
      <xdr:nvCxnSpPr>
        <xdr:cNvPr id="603" name="直線コネクタ 602">
          <a:extLst>
            <a:ext uri="{FF2B5EF4-FFF2-40B4-BE49-F238E27FC236}">
              <a16:creationId xmlns:a16="http://schemas.microsoft.com/office/drawing/2014/main" id="{502404A9-7B77-476F-AF38-3E67EC58D2B6}"/>
            </a:ext>
          </a:extLst>
        </xdr:cNvPr>
        <xdr:cNvCxnSpPr/>
      </xdr:nvCxnSpPr>
      <xdr:spPr>
        <a:xfrm flipV="1">
          <a:off x="21323300" y="10395204"/>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102171</xdr:rowOff>
    </xdr:from>
    <xdr:to>
      <xdr:col>107</xdr:col>
      <xdr:colOff>101600</xdr:colOff>
      <xdr:row>61</xdr:row>
      <xdr:rowOff>32321</xdr:rowOff>
    </xdr:to>
    <xdr:sp macro="" textlink="">
      <xdr:nvSpPr>
        <xdr:cNvPr id="604" name="楕円 603">
          <a:extLst>
            <a:ext uri="{FF2B5EF4-FFF2-40B4-BE49-F238E27FC236}">
              <a16:creationId xmlns:a16="http://schemas.microsoft.com/office/drawing/2014/main" id="{43738885-AB8A-48F6-99C9-2FBB35D52444}"/>
            </a:ext>
          </a:extLst>
        </xdr:cNvPr>
        <xdr:cNvSpPr/>
      </xdr:nvSpPr>
      <xdr:spPr>
        <a:xfrm>
          <a:off x="20383500" y="1038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119063</xdr:rowOff>
    </xdr:from>
    <xdr:to>
      <xdr:col>111</xdr:col>
      <xdr:colOff>177800</xdr:colOff>
      <xdr:row>60</xdr:row>
      <xdr:rowOff>152971</xdr:rowOff>
    </xdr:to>
    <xdr:cxnSp macro="">
      <xdr:nvCxnSpPr>
        <xdr:cNvPr id="605" name="直線コネクタ 604">
          <a:extLst>
            <a:ext uri="{FF2B5EF4-FFF2-40B4-BE49-F238E27FC236}">
              <a16:creationId xmlns:a16="http://schemas.microsoft.com/office/drawing/2014/main" id="{83E9D3B1-49FC-45AD-8F61-5B0854B80C8A}"/>
            </a:ext>
          </a:extLst>
        </xdr:cNvPr>
        <xdr:cNvCxnSpPr/>
      </xdr:nvCxnSpPr>
      <xdr:spPr>
        <a:xfrm flipV="1">
          <a:off x="20434300" y="10406063"/>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114364</xdr:rowOff>
    </xdr:from>
    <xdr:to>
      <xdr:col>102</xdr:col>
      <xdr:colOff>165100</xdr:colOff>
      <xdr:row>61</xdr:row>
      <xdr:rowOff>44514</xdr:rowOff>
    </xdr:to>
    <xdr:sp macro="" textlink="">
      <xdr:nvSpPr>
        <xdr:cNvPr id="606" name="楕円 605">
          <a:extLst>
            <a:ext uri="{FF2B5EF4-FFF2-40B4-BE49-F238E27FC236}">
              <a16:creationId xmlns:a16="http://schemas.microsoft.com/office/drawing/2014/main" id="{478DE866-4FAF-4A54-888E-1617CD2DB86D}"/>
            </a:ext>
          </a:extLst>
        </xdr:cNvPr>
        <xdr:cNvSpPr/>
      </xdr:nvSpPr>
      <xdr:spPr>
        <a:xfrm>
          <a:off x="19494500" y="104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152971</xdr:rowOff>
    </xdr:from>
    <xdr:to>
      <xdr:col>107</xdr:col>
      <xdr:colOff>50800</xdr:colOff>
      <xdr:row>60</xdr:row>
      <xdr:rowOff>165164</xdr:rowOff>
    </xdr:to>
    <xdr:cxnSp macro="">
      <xdr:nvCxnSpPr>
        <xdr:cNvPr id="607" name="直線コネクタ 606">
          <a:extLst>
            <a:ext uri="{FF2B5EF4-FFF2-40B4-BE49-F238E27FC236}">
              <a16:creationId xmlns:a16="http://schemas.microsoft.com/office/drawing/2014/main" id="{2904D82D-CEDB-4616-8CAE-ED8F6B0D6604}"/>
            </a:ext>
          </a:extLst>
        </xdr:cNvPr>
        <xdr:cNvCxnSpPr/>
      </xdr:nvCxnSpPr>
      <xdr:spPr>
        <a:xfrm flipV="1">
          <a:off x="19545300" y="10439971"/>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123889</xdr:rowOff>
    </xdr:from>
    <xdr:to>
      <xdr:col>98</xdr:col>
      <xdr:colOff>38100</xdr:colOff>
      <xdr:row>61</xdr:row>
      <xdr:rowOff>54039</xdr:rowOff>
    </xdr:to>
    <xdr:sp macro="" textlink="">
      <xdr:nvSpPr>
        <xdr:cNvPr id="608" name="楕円 607">
          <a:extLst>
            <a:ext uri="{FF2B5EF4-FFF2-40B4-BE49-F238E27FC236}">
              <a16:creationId xmlns:a16="http://schemas.microsoft.com/office/drawing/2014/main" id="{8B1B9BF2-D90F-4DCE-A87D-05DBEABAA830}"/>
            </a:ext>
          </a:extLst>
        </xdr:cNvPr>
        <xdr:cNvSpPr/>
      </xdr:nvSpPr>
      <xdr:spPr>
        <a:xfrm>
          <a:off x="18605500" y="104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165164</xdr:rowOff>
    </xdr:from>
    <xdr:to>
      <xdr:col>102</xdr:col>
      <xdr:colOff>114300</xdr:colOff>
      <xdr:row>61</xdr:row>
      <xdr:rowOff>3239</xdr:rowOff>
    </xdr:to>
    <xdr:cxnSp macro="">
      <xdr:nvCxnSpPr>
        <xdr:cNvPr id="609" name="直線コネクタ 608">
          <a:extLst>
            <a:ext uri="{FF2B5EF4-FFF2-40B4-BE49-F238E27FC236}">
              <a16:creationId xmlns:a16="http://schemas.microsoft.com/office/drawing/2014/main" id="{7A3C6075-74D9-4E91-B0CF-35593BD74579}"/>
            </a:ext>
          </a:extLst>
        </xdr:cNvPr>
        <xdr:cNvCxnSpPr/>
      </xdr:nvCxnSpPr>
      <xdr:spPr>
        <a:xfrm flipV="1">
          <a:off x="18656300" y="104521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610" name="n_1aveValue【学校施設】&#10;一人当たり面積">
          <a:extLst>
            <a:ext uri="{FF2B5EF4-FFF2-40B4-BE49-F238E27FC236}">
              <a16:creationId xmlns:a16="http://schemas.microsoft.com/office/drawing/2014/main" id="{A966D8BE-4DD0-423A-BCED-1AEE1831EDB9}"/>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611" name="n_2aveValue【学校施設】&#10;一人当たり面積">
          <a:extLst>
            <a:ext uri="{FF2B5EF4-FFF2-40B4-BE49-F238E27FC236}">
              <a16:creationId xmlns:a16="http://schemas.microsoft.com/office/drawing/2014/main" id="{A1D80D4C-1242-4D37-A2FF-3C2E0BDB3130}"/>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612" name="n_3aveValue【学校施設】&#10;一人当たり面積">
          <a:extLst>
            <a:ext uri="{FF2B5EF4-FFF2-40B4-BE49-F238E27FC236}">
              <a16:creationId xmlns:a16="http://schemas.microsoft.com/office/drawing/2014/main" id="{D2D26A8B-9BB9-491D-9A24-F9C3DFE2C72F}"/>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613" name="n_4aveValue【学校施設】&#10;一人当たり面積">
          <a:extLst>
            <a:ext uri="{FF2B5EF4-FFF2-40B4-BE49-F238E27FC236}">
              <a16:creationId xmlns:a16="http://schemas.microsoft.com/office/drawing/2014/main" id="{E31C6574-D4BC-442C-9502-F0A61E35982D}"/>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14940</xdr:rowOff>
    </xdr:from>
    <xdr:ext cx="469744" cy="259045"/>
    <xdr:sp macro="" textlink="">
      <xdr:nvSpPr>
        <xdr:cNvPr id="614" name="n_1mainValue【学校施設】&#10;一人当たり面積">
          <a:extLst>
            <a:ext uri="{FF2B5EF4-FFF2-40B4-BE49-F238E27FC236}">
              <a16:creationId xmlns:a16="http://schemas.microsoft.com/office/drawing/2014/main" id="{9F1EAE70-F0DE-4382-BFD3-097741A76745}"/>
            </a:ext>
          </a:extLst>
        </xdr:cNvPr>
        <xdr:cNvSpPr txBox="1"/>
      </xdr:nvSpPr>
      <xdr:spPr>
        <a:xfrm>
          <a:off x="21075727" y="1013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48848</xdr:rowOff>
    </xdr:from>
    <xdr:ext cx="469744" cy="259045"/>
    <xdr:sp macro="" textlink="">
      <xdr:nvSpPr>
        <xdr:cNvPr id="615" name="n_2mainValue【学校施設】&#10;一人当たり面積">
          <a:extLst>
            <a:ext uri="{FF2B5EF4-FFF2-40B4-BE49-F238E27FC236}">
              <a16:creationId xmlns:a16="http://schemas.microsoft.com/office/drawing/2014/main" id="{02DFCD6C-A74A-4465-8F90-1453AA606C36}"/>
            </a:ext>
          </a:extLst>
        </xdr:cNvPr>
        <xdr:cNvSpPr txBox="1"/>
      </xdr:nvSpPr>
      <xdr:spPr>
        <a:xfrm>
          <a:off x="20199427" y="1016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61041</xdr:rowOff>
    </xdr:from>
    <xdr:ext cx="469744" cy="259045"/>
    <xdr:sp macro="" textlink="">
      <xdr:nvSpPr>
        <xdr:cNvPr id="616" name="n_3mainValue【学校施設】&#10;一人当たり面積">
          <a:extLst>
            <a:ext uri="{FF2B5EF4-FFF2-40B4-BE49-F238E27FC236}">
              <a16:creationId xmlns:a16="http://schemas.microsoft.com/office/drawing/2014/main" id="{9E002948-B365-48F9-87A5-59CDD82A5B41}"/>
            </a:ext>
          </a:extLst>
        </xdr:cNvPr>
        <xdr:cNvSpPr txBox="1"/>
      </xdr:nvSpPr>
      <xdr:spPr>
        <a:xfrm>
          <a:off x="19310427" y="1017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70566</xdr:rowOff>
    </xdr:from>
    <xdr:ext cx="469744" cy="259045"/>
    <xdr:sp macro="" textlink="">
      <xdr:nvSpPr>
        <xdr:cNvPr id="617" name="n_4mainValue【学校施設】&#10;一人当たり面積">
          <a:extLst>
            <a:ext uri="{FF2B5EF4-FFF2-40B4-BE49-F238E27FC236}">
              <a16:creationId xmlns:a16="http://schemas.microsoft.com/office/drawing/2014/main" id="{7C3A9811-D59E-4C2D-B3D4-C1000E199466}"/>
            </a:ext>
          </a:extLst>
        </xdr:cNvPr>
        <xdr:cNvSpPr txBox="1"/>
      </xdr:nvSpPr>
      <xdr:spPr>
        <a:xfrm>
          <a:off x="18421427" y="1018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50318995-4962-4A1C-8492-96C689B878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A830266F-2336-4AEA-9E08-E9D68F05A8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9F5083C5-400F-4AAF-B01A-414CC76DC7A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48C5E451-9961-467C-8423-9914BFDD5A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CE29B040-BA3E-43B6-B5CF-2FADE36355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A783B16C-212C-42ED-B012-EC5317C88F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E8C008C4-F889-47BC-B21F-518EB9B437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2911CAC7-F9BA-4BD5-8FB6-B47C4F875D3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3ABE42EA-580A-4F6E-9470-31E4C5999B9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C5EFA8A2-A997-45CC-B6A2-2BC12527FDF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7688E70F-4ADD-49A2-9FC8-E2AD6DB6B1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B1CF6C0-1C4A-48FF-AABA-5DE42B92896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8E3AD6B1-2F86-46B6-AACC-CC81762C0BB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F1E77267-1B16-4BAC-A641-C123474CC30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8BE6EE2E-F9CB-4DEE-A7D9-E9579841B59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3054EAD3-990D-4655-80E4-E5261A913C7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D925B30F-722F-4EDD-9400-5C7E336D02D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30AE421E-A0E2-4A5D-AFCD-DB4AA2429B2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C0F44E74-BC79-4E82-843C-CEB8BD72780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2F4A0BA6-1969-4223-B8F4-5381EA8D060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64091BF5-B34E-4E2A-930D-6EBA6FFE04D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A2B5E7F4-BE5A-4DCB-98FB-4230AB85E92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2A362D21-4E72-4278-B665-C118723C74C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1EA104BB-A2AE-4261-8682-1B9493D0B76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63A0944F-BB59-4DC3-9E3C-D23A81C870F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7965DFD9-FFD0-4ADE-B8A3-6E43009B729D}"/>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6620741C-0F06-4A30-9F80-B33D42980D8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CF468550-E560-4FB3-92B8-FB93072899C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46" name="【児童館】&#10;有形固定資産減価償却率最大値テキスト">
          <a:extLst>
            <a:ext uri="{FF2B5EF4-FFF2-40B4-BE49-F238E27FC236}">
              <a16:creationId xmlns:a16="http://schemas.microsoft.com/office/drawing/2014/main" id="{8DD8A09D-2F14-45BF-9106-F8B20D42A2FA}"/>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47" name="直線コネクタ 646">
          <a:extLst>
            <a:ext uri="{FF2B5EF4-FFF2-40B4-BE49-F238E27FC236}">
              <a16:creationId xmlns:a16="http://schemas.microsoft.com/office/drawing/2014/main" id="{9B47B8EF-B6A7-4E4A-B5FC-EE5AE089E4A0}"/>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144071</xdr:rowOff>
    </xdr:from>
    <xdr:ext cx="405111" cy="259045"/>
    <xdr:sp macro="" textlink="">
      <xdr:nvSpPr>
        <xdr:cNvPr id="648" name="【児童館】&#10;有形固定資産減価償却率平均値テキスト">
          <a:extLst>
            <a:ext uri="{FF2B5EF4-FFF2-40B4-BE49-F238E27FC236}">
              <a16:creationId xmlns:a16="http://schemas.microsoft.com/office/drawing/2014/main" id="{66D80B83-E20B-42C9-BD84-67F082E94CA6}"/>
            </a:ext>
          </a:extLst>
        </xdr:cNvPr>
        <xdr:cNvSpPr txBox="1"/>
      </xdr:nvSpPr>
      <xdr:spPr>
        <a:xfrm>
          <a:off x="16357600" y="1403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49" name="フローチャート: 判断 648">
          <a:extLst>
            <a:ext uri="{FF2B5EF4-FFF2-40B4-BE49-F238E27FC236}">
              <a16:creationId xmlns:a16="http://schemas.microsoft.com/office/drawing/2014/main" id="{85EACCE8-2AD4-49C5-B46B-FE6538AC84AB}"/>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0" name="フローチャート: 判断 649">
          <a:extLst>
            <a:ext uri="{FF2B5EF4-FFF2-40B4-BE49-F238E27FC236}">
              <a16:creationId xmlns:a16="http://schemas.microsoft.com/office/drawing/2014/main" id="{73051FE8-40FF-4583-9711-12AB985EC145}"/>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651" name="フローチャート: 判断 650">
          <a:extLst>
            <a:ext uri="{FF2B5EF4-FFF2-40B4-BE49-F238E27FC236}">
              <a16:creationId xmlns:a16="http://schemas.microsoft.com/office/drawing/2014/main" id="{11E624D3-4C4F-4F41-9776-09FBC801EB01}"/>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652" name="フローチャート: 判断 651">
          <a:extLst>
            <a:ext uri="{FF2B5EF4-FFF2-40B4-BE49-F238E27FC236}">
              <a16:creationId xmlns:a16="http://schemas.microsoft.com/office/drawing/2014/main" id="{6BC6E732-EA1E-4F46-8464-F1F6189C300D}"/>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53" name="フローチャート: 判断 652">
          <a:extLst>
            <a:ext uri="{FF2B5EF4-FFF2-40B4-BE49-F238E27FC236}">
              <a16:creationId xmlns:a16="http://schemas.microsoft.com/office/drawing/2014/main" id="{EC066C98-799D-479F-8E42-0D0BCA8EA488}"/>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F24E6391-706E-4D5E-B2D6-30240A573C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24C527A-4499-4223-B85C-4B12054113C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55009021-54D4-4A30-A9FF-3868C5508D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57EB0B6-7DFB-424F-9DE2-6AAE437A989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1E1B8A6-D18B-4F3D-9A53-20AABBEF6DE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59" name="楕円 658">
          <a:extLst>
            <a:ext uri="{FF2B5EF4-FFF2-40B4-BE49-F238E27FC236}">
              <a16:creationId xmlns:a16="http://schemas.microsoft.com/office/drawing/2014/main" id="{AD0DA5E1-F6B6-429D-A36A-67F3F3FDF6C3}"/>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0" name="【児童館】&#10;有形固定資産減価償却率該当値テキスト">
          <a:extLst>
            <a:ext uri="{FF2B5EF4-FFF2-40B4-BE49-F238E27FC236}">
              <a16:creationId xmlns:a16="http://schemas.microsoft.com/office/drawing/2014/main" id="{A231F5A2-F18E-4781-B5FF-B400D1B035A9}"/>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1" name="楕円 660">
          <a:extLst>
            <a:ext uri="{FF2B5EF4-FFF2-40B4-BE49-F238E27FC236}">
              <a16:creationId xmlns:a16="http://schemas.microsoft.com/office/drawing/2014/main" id="{055A646A-1DEE-4A89-A07A-ABEE3D079A6F}"/>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2" name="直線コネクタ 661">
          <a:extLst>
            <a:ext uri="{FF2B5EF4-FFF2-40B4-BE49-F238E27FC236}">
              <a16:creationId xmlns:a16="http://schemas.microsoft.com/office/drawing/2014/main" id="{A851336B-501B-4805-8C38-AAC805FE99C9}"/>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3" name="楕円 662">
          <a:extLst>
            <a:ext uri="{FF2B5EF4-FFF2-40B4-BE49-F238E27FC236}">
              <a16:creationId xmlns:a16="http://schemas.microsoft.com/office/drawing/2014/main" id="{3A49F5A5-803E-4C5C-B5DB-2BCB75DA65B5}"/>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4" name="直線コネクタ 663">
          <a:extLst>
            <a:ext uri="{FF2B5EF4-FFF2-40B4-BE49-F238E27FC236}">
              <a16:creationId xmlns:a16="http://schemas.microsoft.com/office/drawing/2014/main" id="{9A5791DA-E793-49DF-A82E-427FE2153F8B}"/>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5" name="楕円 664">
          <a:extLst>
            <a:ext uri="{FF2B5EF4-FFF2-40B4-BE49-F238E27FC236}">
              <a16:creationId xmlns:a16="http://schemas.microsoft.com/office/drawing/2014/main" id="{B18AA9A6-9BD0-4946-A23C-E30F250B5862}"/>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66" name="直線コネクタ 665">
          <a:extLst>
            <a:ext uri="{FF2B5EF4-FFF2-40B4-BE49-F238E27FC236}">
              <a16:creationId xmlns:a16="http://schemas.microsoft.com/office/drawing/2014/main" id="{086A9A92-AB8A-44E0-A58C-121488E81000}"/>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67" name="楕円 666">
          <a:extLst>
            <a:ext uri="{FF2B5EF4-FFF2-40B4-BE49-F238E27FC236}">
              <a16:creationId xmlns:a16="http://schemas.microsoft.com/office/drawing/2014/main" id="{DAD6E65E-7265-4527-A719-1077BB747571}"/>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68" name="直線コネクタ 667">
          <a:extLst>
            <a:ext uri="{FF2B5EF4-FFF2-40B4-BE49-F238E27FC236}">
              <a16:creationId xmlns:a16="http://schemas.microsoft.com/office/drawing/2014/main" id="{333F4A8D-BFC0-4B35-BD1B-70307E73318E}"/>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69" name="n_1aveValue【児童館】&#10;有形固定資産減価償却率">
          <a:extLst>
            <a:ext uri="{FF2B5EF4-FFF2-40B4-BE49-F238E27FC236}">
              <a16:creationId xmlns:a16="http://schemas.microsoft.com/office/drawing/2014/main" id="{A603304F-9A94-4AB6-A176-02439445A429}"/>
            </a:ext>
          </a:extLst>
        </xdr:cNvPr>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23784</xdr:rowOff>
    </xdr:from>
    <xdr:ext cx="405111" cy="259045"/>
    <xdr:sp macro="" textlink="">
      <xdr:nvSpPr>
        <xdr:cNvPr id="670" name="n_2aveValue【児童館】&#10;有形固定資産減価償却率">
          <a:extLst>
            <a:ext uri="{FF2B5EF4-FFF2-40B4-BE49-F238E27FC236}">
              <a16:creationId xmlns:a16="http://schemas.microsoft.com/office/drawing/2014/main" id="{472FDA87-0F3A-4CC2-AE7B-2174CEF18043}"/>
            </a:ext>
          </a:extLst>
        </xdr:cNvPr>
        <xdr:cNvSpPr txBox="1"/>
      </xdr:nvSpPr>
      <xdr:spPr>
        <a:xfrm>
          <a:off x="14389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156046</xdr:rowOff>
    </xdr:from>
    <xdr:ext cx="405111" cy="259045"/>
    <xdr:sp macro="" textlink="">
      <xdr:nvSpPr>
        <xdr:cNvPr id="671" name="n_3aveValue【児童館】&#10;有形固定資産減価償却率">
          <a:extLst>
            <a:ext uri="{FF2B5EF4-FFF2-40B4-BE49-F238E27FC236}">
              <a16:creationId xmlns:a16="http://schemas.microsoft.com/office/drawing/2014/main" id="{1221D778-24C2-4AED-9434-61BEC6454EA3}"/>
            </a:ext>
          </a:extLst>
        </xdr:cNvPr>
        <xdr:cNvSpPr txBox="1"/>
      </xdr:nvSpPr>
      <xdr:spPr>
        <a:xfrm>
          <a:off x="13500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40113</xdr:rowOff>
    </xdr:from>
    <xdr:ext cx="405111" cy="259045"/>
    <xdr:sp macro="" textlink="">
      <xdr:nvSpPr>
        <xdr:cNvPr id="672" name="n_4aveValue【児童館】&#10;有形固定資産減価償却率">
          <a:extLst>
            <a:ext uri="{FF2B5EF4-FFF2-40B4-BE49-F238E27FC236}">
              <a16:creationId xmlns:a16="http://schemas.microsoft.com/office/drawing/2014/main" id="{FAFA71DD-A09A-465F-B308-8EBFB784108E}"/>
            </a:ext>
          </a:extLst>
        </xdr:cNvPr>
        <xdr:cNvSpPr txBox="1"/>
      </xdr:nvSpPr>
      <xdr:spPr>
        <a:xfrm>
          <a:off x="12611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3" name="n_1mainValue【児童館】&#10;有形固定資産減価償却率">
          <a:extLst>
            <a:ext uri="{FF2B5EF4-FFF2-40B4-BE49-F238E27FC236}">
              <a16:creationId xmlns:a16="http://schemas.microsoft.com/office/drawing/2014/main" id="{1A2C7780-2945-49ED-9CD7-858D55CE1828}"/>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4" name="n_2mainValue【児童館】&#10;有形固定資産減価償却率">
          <a:extLst>
            <a:ext uri="{FF2B5EF4-FFF2-40B4-BE49-F238E27FC236}">
              <a16:creationId xmlns:a16="http://schemas.microsoft.com/office/drawing/2014/main" id="{603E0A39-0D51-49F8-B5C0-D27A950BB082}"/>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5" name="n_3mainValue【児童館】&#10;有形固定資産減価償却率">
          <a:extLst>
            <a:ext uri="{FF2B5EF4-FFF2-40B4-BE49-F238E27FC236}">
              <a16:creationId xmlns:a16="http://schemas.microsoft.com/office/drawing/2014/main" id="{F58ED233-D9DE-4AA4-8BF9-8291BA38BACA}"/>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6" name="n_4mainValue【児童館】&#10;有形固定資産減価償却率">
          <a:extLst>
            <a:ext uri="{FF2B5EF4-FFF2-40B4-BE49-F238E27FC236}">
              <a16:creationId xmlns:a16="http://schemas.microsoft.com/office/drawing/2014/main" id="{8908A652-5CEB-46DD-8352-71D19AA6C5D3}"/>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7C7BC3E1-7637-4BD7-9F09-D0A6B12140A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11928C0D-7FC1-42C7-BDC9-F1FE616DEEF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476FDDFB-3F4C-49C7-999B-37FC905A08C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F52CF24E-6DEA-499C-A56B-DF1A87EBEC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C860CEEB-56B9-42F7-B410-4CB155900A0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3D323286-E506-4665-8568-2A6F4CF78B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6F4E104C-4E4B-48AB-BC70-ED39C215A7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9578C25E-10CD-4F01-A6BB-5A45890B2B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C032C468-721D-4DC0-8491-E64CA8E9166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30D46A5F-8658-4B0F-8BB4-059E2D8D72F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D31A2897-29E1-4410-B0B1-EDADA78AEFC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39BCA073-8536-46BC-B4DF-AE5BFB0A95D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D4669FC5-F825-41DE-A0A9-F211CB3A42F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05C75F3C-904F-4B9F-BA14-3A30B692F04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275D0F27-1FB1-4B05-9EE3-1D996F42267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92F67723-5BA5-4D23-B36C-1268350BBF3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D7FB83D8-4A6A-4A0E-9E59-129F5084822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9CFD1621-1276-4C09-859E-C6481AA4C76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FEEAA0F3-6AA7-4BF0-84B7-9C970D6A0F1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AB24B1FF-3287-4C2F-B500-AC839FE56FB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F3447000-6B14-4567-B2E1-BBE44F81445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1193948D-AEE1-419C-BB85-8BF3DEF833E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EBB27F06-D776-4F41-8E9B-4CA70C691E9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AA653714-D4B5-4F87-9E63-6AF06F32622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55B95AE6-E55C-433C-83EB-D80993AF505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702" name="直線コネクタ 701">
          <a:extLst>
            <a:ext uri="{FF2B5EF4-FFF2-40B4-BE49-F238E27FC236}">
              <a16:creationId xmlns:a16="http://schemas.microsoft.com/office/drawing/2014/main" id="{C33D5A3E-151E-4C79-9CFD-FE52607036C2}"/>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3" name="【児童館】&#10;一人当たり面積最小値テキスト">
          <a:extLst>
            <a:ext uri="{FF2B5EF4-FFF2-40B4-BE49-F238E27FC236}">
              <a16:creationId xmlns:a16="http://schemas.microsoft.com/office/drawing/2014/main" id="{220689AD-7F40-4571-9146-4E30B06F02AC}"/>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4" name="直線コネクタ 703">
          <a:extLst>
            <a:ext uri="{FF2B5EF4-FFF2-40B4-BE49-F238E27FC236}">
              <a16:creationId xmlns:a16="http://schemas.microsoft.com/office/drawing/2014/main" id="{E1847F90-D7D6-49E4-90ED-F27832F6D80F}"/>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05" name="【児童館】&#10;一人当たり面積最大値テキスト">
          <a:extLst>
            <a:ext uri="{FF2B5EF4-FFF2-40B4-BE49-F238E27FC236}">
              <a16:creationId xmlns:a16="http://schemas.microsoft.com/office/drawing/2014/main" id="{D78157A9-C684-4616-9B36-D81909483C6D}"/>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06" name="直線コネクタ 705">
          <a:extLst>
            <a:ext uri="{FF2B5EF4-FFF2-40B4-BE49-F238E27FC236}">
              <a16:creationId xmlns:a16="http://schemas.microsoft.com/office/drawing/2014/main" id="{7B2CAD92-CFE7-46AA-BAE3-3C94EBE750AA}"/>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168020</xdr:rowOff>
    </xdr:from>
    <xdr:ext cx="469744" cy="259045"/>
    <xdr:sp macro="" textlink="">
      <xdr:nvSpPr>
        <xdr:cNvPr id="707" name="【児童館】&#10;一人当たり面積平均値テキスト">
          <a:extLst>
            <a:ext uri="{FF2B5EF4-FFF2-40B4-BE49-F238E27FC236}">
              <a16:creationId xmlns:a16="http://schemas.microsoft.com/office/drawing/2014/main" id="{9BBF5D96-B47B-47D4-A22B-22FE96CFB647}"/>
            </a:ext>
          </a:extLst>
        </xdr:cNvPr>
        <xdr:cNvSpPr txBox="1"/>
      </xdr:nvSpPr>
      <xdr:spPr>
        <a:xfrm>
          <a:off x="22199600" y="1439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708" name="フローチャート: 判断 707">
          <a:extLst>
            <a:ext uri="{FF2B5EF4-FFF2-40B4-BE49-F238E27FC236}">
              <a16:creationId xmlns:a16="http://schemas.microsoft.com/office/drawing/2014/main" id="{70727AC2-5043-40C6-A138-00D1BE125CF0}"/>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709" name="フローチャート: 判断 708">
          <a:extLst>
            <a:ext uri="{FF2B5EF4-FFF2-40B4-BE49-F238E27FC236}">
              <a16:creationId xmlns:a16="http://schemas.microsoft.com/office/drawing/2014/main" id="{8C2F9415-0A0F-4586-941F-EF76FF753D82}"/>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10" name="フローチャート: 判断 709">
          <a:extLst>
            <a:ext uri="{FF2B5EF4-FFF2-40B4-BE49-F238E27FC236}">
              <a16:creationId xmlns:a16="http://schemas.microsoft.com/office/drawing/2014/main" id="{92535563-91B6-4BF0-A938-ABD3028DB3E6}"/>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711" name="フローチャート: 判断 710">
          <a:extLst>
            <a:ext uri="{FF2B5EF4-FFF2-40B4-BE49-F238E27FC236}">
              <a16:creationId xmlns:a16="http://schemas.microsoft.com/office/drawing/2014/main" id="{FD4EC99C-D517-4372-A718-3769FA5BADB3}"/>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2" name="フローチャート: 判断 711">
          <a:extLst>
            <a:ext uri="{FF2B5EF4-FFF2-40B4-BE49-F238E27FC236}">
              <a16:creationId xmlns:a16="http://schemas.microsoft.com/office/drawing/2014/main" id="{084C95EA-A57D-49B8-9461-D28268A712A8}"/>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A47EA062-E3BC-4ADA-A7DB-1ADC96B7CCA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D363978-4841-490B-A47D-DED7CF5AACF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CA3E2EE-68A6-4297-8D73-EFD3030E727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DBBC88B-C83A-480E-ABEF-1B0ED205F4D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7FD2117-04A6-4A0D-9E56-9CD2531975A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30843</xdr:rowOff>
    </xdr:from>
    <xdr:to>
      <xdr:col>116</xdr:col>
      <xdr:colOff>114300</xdr:colOff>
      <xdr:row>86</xdr:row>
      <xdr:rowOff>132443</xdr:rowOff>
    </xdr:to>
    <xdr:sp macro="" textlink="">
      <xdr:nvSpPr>
        <xdr:cNvPr id="718" name="楕円 717">
          <a:extLst>
            <a:ext uri="{FF2B5EF4-FFF2-40B4-BE49-F238E27FC236}">
              <a16:creationId xmlns:a16="http://schemas.microsoft.com/office/drawing/2014/main" id="{32BC2454-72F4-424F-95FD-5CA7F3626B26}"/>
            </a:ext>
          </a:extLst>
        </xdr:cNvPr>
        <xdr:cNvSpPr/>
      </xdr:nvSpPr>
      <xdr:spPr>
        <a:xfrm>
          <a:off x="221107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117220</xdr:rowOff>
    </xdr:from>
    <xdr:ext cx="469744" cy="259045"/>
    <xdr:sp macro="" textlink="">
      <xdr:nvSpPr>
        <xdr:cNvPr id="719" name="【児童館】&#10;一人当たり面積該当値テキスト">
          <a:extLst>
            <a:ext uri="{FF2B5EF4-FFF2-40B4-BE49-F238E27FC236}">
              <a16:creationId xmlns:a16="http://schemas.microsoft.com/office/drawing/2014/main" id="{AB80391B-A8DD-42C3-8644-9E162EBCA10A}"/>
            </a:ext>
          </a:extLst>
        </xdr:cNvPr>
        <xdr:cNvSpPr txBox="1"/>
      </xdr:nvSpPr>
      <xdr:spPr>
        <a:xfrm>
          <a:off x="22199600" y="1469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30843</xdr:rowOff>
    </xdr:from>
    <xdr:to>
      <xdr:col>112</xdr:col>
      <xdr:colOff>38100</xdr:colOff>
      <xdr:row>86</xdr:row>
      <xdr:rowOff>132443</xdr:rowOff>
    </xdr:to>
    <xdr:sp macro="" textlink="">
      <xdr:nvSpPr>
        <xdr:cNvPr id="720" name="楕円 719">
          <a:extLst>
            <a:ext uri="{FF2B5EF4-FFF2-40B4-BE49-F238E27FC236}">
              <a16:creationId xmlns:a16="http://schemas.microsoft.com/office/drawing/2014/main" id="{E04EC709-3A70-47C4-B4A1-B5D421D954A8}"/>
            </a:ext>
          </a:extLst>
        </xdr:cNvPr>
        <xdr:cNvSpPr/>
      </xdr:nvSpPr>
      <xdr:spPr>
        <a:xfrm>
          <a:off x="21272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81643</xdr:rowOff>
    </xdr:from>
    <xdr:to>
      <xdr:col>116</xdr:col>
      <xdr:colOff>63500</xdr:colOff>
      <xdr:row>86</xdr:row>
      <xdr:rowOff>81643</xdr:rowOff>
    </xdr:to>
    <xdr:cxnSp macro="">
      <xdr:nvCxnSpPr>
        <xdr:cNvPr id="721" name="直線コネクタ 720">
          <a:extLst>
            <a:ext uri="{FF2B5EF4-FFF2-40B4-BE49-F238E27FC236}">
              <a16:creationId xmlns:a16="http://schemas.microsoft.com/office/drawing/2014/main" id="{E12DF763-6289-43CB-9DDD-3691A272F4B7}"/>
            </a:ext>
          </a:extLst>
        </xdr:cNvPr>
        <xdr:cNvCxnSpPr/>
      </xdr:nvCxnSpPr>
      <xdr:spPr>
        <a:xfrm>
          <a:off x="21323300" y="14826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30843</xdr:rowOff>
    </xdr:from>
    <xdr:to>
      <xdr:col>107</xdr:col>
      <xdr:colOff>101600</xdr:colOff>
      <xdr:row>86</xdr:row>
      <xdr:rowOff>132443</xdr:rowOff>
    </xdr:to>
    <xdr:sp macro="" textlink="">
      <xdr:nvSpPr>
        <xdr:cNvPr id="722" name="楕円 721">
          <a:extLst>
            <a:ext uri="{FF2B5EF4-FFF2-40B4-BE49-F238E27FC236}">
              <a16:creationId xmlns:a16="http://schemas.microsoft.com/office/drawing/2014/main" id="{66C58F72-7091-4A6C-99EA-0AAB406C6ED9}"/>
            </a:ext>
          </a:extLst>
        </xdr:cNvPr>
        <xdr:cNvSpPr/>
      </xdr:nvSpPr>
      <xdr:spPr>
        <a:xfrm>
          <a:off x="20383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81643</xdr:rowOff>
    </xdr:from>
    <xdr:to>
      <xdr:col>111</xdr:col>
      <xdr:colOff>177800</xdr:colOff>
      <xdr:row>86</xdr:row>
      <xdr:rowOff>81643</xdr:rowOff>
    </xdr:to>
    <xdr:cxnSp macro="">
      <xdr:nvCxnSpPr>
        <xdr:cNvPr id="723" name="直線コネクタ 722">
          <a:extLst>
            <a:ext uri="{FF2B5EF4-FFF2-40B4-BE49-F238E27FC236}">
              <a16:creationId xmlns:a16="http://schemas.microsoft.com/office/drawing/2014/main" id="{D59DA526-8027-4E7D-AB84-16D6734ABD95}"/>
            </a:ext>
          </a:extLst>
        </xdr:cNvPr>
        <xdr:cNvCxnSpPr/>
      </xdr:nvCxnSpPr>
      <xdr:spPr>
        <a:xfrm>
          <a:off x="20434300" y="14826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41729</xdr:rowOff>
    </xdr:from>
    <xdr:to>
      <xdr:col>102</xdr:col>
      <xdr:colOff>165100</xdr:colOff>
      <xdr:row>86</xdr:row>
      <xdr:rowOff>143329</xdr:rowOff>
    </xdr:to>
    <xdr:sp macro="" textlink="">
      <xdr:nvSpPr>
        <xdr:cNvPr id="724" name="楕円 723">
          <a:extLst>
            <a:ext uri="{FF2B5EF4-FFF2-40B4-BE49-F238E27FC236}">
              <a16:creationId xmlns:a16="http://schemas.microsoft.com/office/drawing/2014/main" id="{4B55D44E-2D19-48F2-A440-A3E26696D330}"/>
            </a:ext>
          </a:extLst>
        </xdr:cNvPr>
        <xdr:cNvSpPr/>
      </xdr:nvSpPr>
      <xdr:spPr>
        <a:xfrm>
          <a:off x="19494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81643</xdr:rowOff>
    </xdr:from>
    <xdr:to>
      <xdr:col>107</xdr:col>
      <xdr:colOff>50800</xdr:colOff>
      <xdr:row>86</xdr:row>
      <xdr:rowOff>92529</xdr:rowOff>
    </xdr:to>
    <xdr:cxnSp macro="">
      <xdr:nvCxnSpPr>
        <xdr:cNvPr id="725" name="直線コネクタ 724">
          <a:extLst>
            <a:ext uri="{FF2B5EF4-FFF2-40B4-BE49-F238E27FC236}">
              <a16:creationId xmlns:a16="http://schemas.microsoft.com/office/drawing/2014/main" id="{7CB6B2A7-C33F-4163-A45E-B5BA862533C1}"/>
            </a:ext>
          </a:extLst>
        </xdr:cNvPr>
        <xdr:cNvCxnSpPr/>
      </xdr:nvCxnSpPr>
      <xdr:spPr>
        <a:xfrm flipV="1">
          <a:off x="19545300" y="148263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41729</xdr:rowOff>
    </xdr:from>
    <xdr:to>
      <xdr:col>98</xdr:col>
      <xdr:colOff>38100</xdr:colOff>
      <xdr:row>86</xdr:row>
      <xdr:rowOff>143329</xdr:rowOff>
    </xdr:to>
    <xdr:sp macro="" textlink="">
      <xdr:nvSpPr>
        <xdr:cNvPr id="726" name="楕円 725">
          <a:extLst>
            <a:ext uri="{FF2B5EF4-FFF2-40B4-BE49-F238E27FC236}">
              <a16:creationId xmlns:a16="http://schemas.microsoft.com/office/drawing/2014/main" id="{096F97A7-445E-4477-8E21-7AB509C3C631}"/>
            </a:ext>
          </a:extLst>
        </xdr:cNvPr>
        <xdr:cNvSpPr/>
      </xdr:nvSpPr>
      <xdr:spPr>
        <a:xfrm>
          <a:off x="18605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92529</xdr:rowOff>
    </xdr:from>
    <xdr:to>
      <xdr:col>102</xdr:col>
      <xdr:colOff>114300</xdr:colOff>
      <xdr:row>86</xdr:row>
      <xdr:rowOff>92529</xdr:rowOff>
    </xdr:to>
    <xdr:cxnSp macro="">
      <xdr:nvCxnSpPr>
        <xdr:cNvPr id="727" name="直線コネクタ 726">
          <a:extLst>
            <a:ext uri="{FF2B5EF4-FFF2-40B4-BE49-F238E27FC236}">
              <a16:creationId xmlns:a16="http://schemas.microsoft.com/office/drawing/2014/main" id="{11334F1A-B91A-4703-BAE5-A8A291E50023}"/>
            </a:ext>
          </a:extLst>
        </xdr:cNvPr>
        <xdr:cNvCxnSpPr/>
      </xdr:nvCxnSpPr>
      <xdr:spPr>
        <a:xfrm>
          <a:off x="18656300" y="14837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728" name="n_1aveValue【児童館】&#10;一人当たり面積">
          <a:extLst>
            <a:ext uri="{FF2B5EF4-FFF2-40B4-BE49-F238E27FC236}">
              <a16:creationId xmlns:a16="http://schemas.microsoft.com/office/drawing/2014/main" id="{77C9113B-9484-4CB6-95E7-EEF2EBC1B2ED}"/>
            </a:ext>
          </a:extLst>
        </xdr:cNvPr>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729" name="n_2aveValue【児童館】&#10;一人当たり面積">
          <a:extLst>
            <a:ext uri="{FF2B5EF4-FFF2-40B4-BE49-F238E27FC236}">
              <a16:creationId xmlns:a16="http://schemas.microsoft.com/office/drawing/2014/main" id="{4A641C6F-4860-4DF3-BFC5-02C1B751DA71}"/>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70048</xdr:rowOff>
    </xdr:from>
    <xdr:ext cx="469744" cy="259045"/>
    <xdr:sp macro="" textlink="">
      <xdr:nvSpPr>
        <xdr:cNvPr id="730" name="n_3aveValue【児童館】&#10;一人当たり面積">
          <a:extLst>
            <a:ext uri="{FF2B5EF4-FFF2-40B4-BE49-F238E27FC236}">
              <a16:creationId xmlns:a16="http://schemas.microsoft.com/office/drawing/2014/main" id="{1B021211-1C17-4AFC-960A-C0BA2BCC6DDC}"/>
            </a:ext>
          </a:extLst>
        </xdr:cNvPr>
        <xdr:cNvSpPr txBox="1"/>
      </xdr:nvSpPr>
      <xdr:spPr>
        <a:xfrm>
          <a:off x="19310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1" name="n_4aveValue【児童館】&#10;一人当たり面積">
          <a:extLst>
            <a:ext uri="{FF2B5EF4-FFF2-40B4-BE49-F238E27FC236}">
              <a16:creationId xmlns:a16="http://schemas.microsoft.com/office/drawing/2014/main" id="{1C18A408-0377-4C70-AFF5-6685DC36055C}"/>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123570</xdr:rowOff>
    </xdr:from>
    <xdr:ext cx="469744" cy="259045"/>
    <xdr:sp macro="" textlink="">
      <xdr:nvSpPr>
        <xdr:cNvPr id="732" name="n_1mainValue【児童館】&#10;一人当たり面積">
          <a:extLst>
            <a:ext uri="{FF2B5EF4-FFF2-40B4-BE49-F238E27FC236}">
              <a16:creationId xmlns:a16="http://schemas.microsoft.com/office/drawing/2014/main" id="{B015DA04-2428-4FC5-9594-B26DA7491357}"/>
            </a:ext>
          </a:extLst>
        </xdr:cNvPr>
        <xdr:cNvSpPr txBox="1"/>
      </xdr:nvSpPr>
      <xdr:spPr>
        <a:xfrm>
          <a:off x="210757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123570</xdr:rowOff>
    </xdr:from>
    <xdr:ext cx="469744" cy="259045"/>
    <xdr:sp macro="" textlink="">
      <xdr:nvSpPr>
        <xdr:cNvPr id="733" name="n_2mainValue【児童館】&#10;一人当たり面積">
          <a:extLst>
            <a:ext uri="{FF2B5EF4-FFF2-40B4-BE49-F238E27FC236}">
              <a16:creationId xmlns:a16="http://schemas.microsoft.com/office/drawing/2014/main" id="{1200DA3A-F345-492F-8D25-0892FD49AC7E}"/>
            </a:ext>
          </a:extLst>
        </xdr:cNvPr>
        <xdr:cNvSpPr txBox="1"/>
      </xdr:nvSpPr>
      <xdr:spPr>
        <a:xfrm>
          <a:off x="201994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134456</xdr:rowOff>
    </xdr:from>
    <xdr:ext cx="469744" cy="259045"/>
    <xdr:sp macro="" textlink="">
      <xdr:nvSpPr>
        <xdr:cNvPr id="734" name="n_3mainValue【児童館】&#10;一人当たり面積">
          <a:extLst>
            <a:ext uri="{FF2B5EF4-FFF2-40B4-BE49-F238E27FC236}">
              <a16:creationId xmlns:a16="http://schemas.microsoft.com/office/drawing/2014/main" id="{9620FDB0-B3BC-44CA-AAE3-2DE3BA4F3172}"/>
            </a:ext>
          </a:extLst>
        </xdr:cNvPr>
        <xdr:cNvSpPr txBox="1"/>
      </xdr:nvSpPr>
      <xdr:spPr>
        <a:xfrm>
          <a:off x="19310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134456</xdr:rowOff>
    </xdr:from>
    <xdr:ext cx="469744" cy="259045"/>
    <xdr:sp macro="" textlink="">
      <xdr:nvSpPr>
        <xdr:cNvPr id="735" name="n_4mainValue【児童館】&#10;一人当たり面積">
          <a:extLst>
            <a:ext uri="{FF2B5EF4-FFF2-40B4-BE49-F238E27FC236}">
              <a16:creationId xmlns:a16="http://schemas.microsoft.com/office/drawing/2014/main" id="{C1696D21-B242-4570-BBFF-DC0B8203C55C}"/>
            </a:ext>
          </a:extLst>
        </xdr:cNvPr>
        <xdr:cNvSpPr txBox="1"/>
      </xdr:nvSpPr>
      <xdr:spPr>
        <a:xfrm>
          <a:off x="18421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EB0E8F86-DD52-480E-8C8E-D3EB19E8447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292AE031-36B9-4E34-BFE3-B6B62CC6D9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ACCE6083-0E6A-47BF-8E0E-88473D09474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5C081D8B-A54C-4D83-B08A-C563447A5A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844AB96C-4261-42E9-A848-BD22E852AE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5D04BCAD-B966-4DC5-B97D-92AF48B988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641CA3FB-BE71-4165-A495-400629A0537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49371D2D-53BA-4843-A7B5-4F35DDB62CF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2262C6B-C7F2-4717-AB47-C281D6C73F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245D13C9-5C79-415F-A74C-1519AD3A43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C4D0E9AC-0448-4BF5-8E73-E2D4F3CA32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A11A91EB-28F2-4F8B-AC3D-3AFF9DB8B53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CAF1D0CE-0ADE-4301-9D9B-66CF3C81137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205BC6D3-5759-42D4-A841-342221A65C0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F8C18A9D-68F4-45F7-8997-D17C0CDB776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7C7CDDAB-B64A-42AA-B2E9-188A66DB9CD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0F57E3D1-CA6A-4BDC-A6EE-94F4B7B58E0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3BB34029-09E6-4056-B50F-9C90218D78E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514E8FC3-0375-457C-9C51-FE0D6FCB344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249C70E2-7F32-4420-BD1A-DB817A9F273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1CD12A94-C707-411B-875C-8491F8BD8B4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77435DAF-6C46-4526-A6D2-0548D0228AC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B7AE3467-A4D2-437B-911D-F9D2F716EB2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51DAFB11-0F19-4A2B-BAAA-A644EBE7FE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60" name="直線コネクタ 759">
          <a:extLst>
            <a:ext uri="{FF2B5EF4-FFF2-40B4-BE49-F238E27FC236}">
              <a16:creationId xmlns:a16="http://schemas.microsoft.com/office/drawing/2014/main" id="{6C20DAFA-0457-47DA-8817-86456380929D}"/>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a:extLst>
            <a:ext uri="{FF2B5EF4-FFF2-40B4-BE49-F238E27FC236}">
              <a16:creationId xmlns:a16="http://schemas.microsoft.com/office/drawing/2014/main" id="{BB66A6B3-9F78-48EB-8F49-48DC75F1893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a:extLst>
            <a:ext uri="{FF2B5EF4-FFF2-40B4-BE49-F238E27FC236}">
              <a16:creationId xmlns:a16="http://schemas.microsoft.com/office/drawing/2014/main" id="{6A00A3AE-B111-4172-B525-2FB89872648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3" name="【公民館】&#10;有形固定資産減価償却率最大値テキスト">
          <a:extLst>
            <a:ext uri="{FF2B5EF4-FFF2-40B4-BE49-F238E27FC236}">
              <a16:creationId xmlns:a16="http://schemas.microsoft.com/office/drawing/2014/main" id="{73F41AC7-8C85-4987-B70B-C0BDE0402E94}"/>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4" name="直線コネクタ 763">
          <a:extLst>
            <a:ext uri="{FF2B5EF4-FFF2-40B4-BE49-F238E27FC236}">
              <a16:creationId xmlns:a16="http://schemas.microsoft.com/office/drawing/2014/main" id="{901FCA48-5E3C-4F34-A2C6-3701628B59A4}"/>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65" name="【公民館】&#10;有形固定資産減価償却率平均値テキスト">
          <a:extLst>
            <a:ext uri="{FF2B5EF4-FFF2-40B4-BE49-F238E27FC236}">
              <a16:creationId xmlns:a16="http://schemas.microsoft.com/office/drawing/2014/main" id="{1BF5FDF3-AB5A-4EB0-A25D-6D0EEF29F0AD}"/>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6" name="フローチャート: 判断 765">
          <a:extLst>
            <a:ext uri="{FF2B5EF4-FFF2-40B4-BE49-F238E27FC236}">
              <a16:creationId xmlns:a16="http://schemas.microsoft.com/office/drawing/2014/main" id="{A7156613-E228-449E-9D28-94D76DB6A15F}"/>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7" name="フローチャート: 判断 766">
          <a:extLst>
            <a:ext uri="{FF2B5EF4-FFF2-40B4-BE49-F238E27FC236}">
              <a16:creationId xmlns:a16="http://schemas.microsoft.com/office/drawing/2014/main" id="{CD9D8AA9-DCF4-4CC2-A643-0FE1C8F2DA68}"/>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8" name="フローチャート: 判断 767">
          <a:extLst>
            <a:ext uri="{FF2B5EF4-FFF2-40B4-BE49-F238E27FC236}">
              <a16:creationId xmlns:a16="http://schemas.microsoft.com/office/drawing/2014/main" id="{9973FC79-5563-4F60-8EC7-519F98664A27}"/>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9" name="フローチャート: 判断 768">
          <a:extLst>
            <a:ext uri="{FF2B5EF4-FFF2-40B4-BE49-F238E27FC236}">
              <a16:creationId xmlns:a16="http://schemas.microsoft.com/office/drawing/2014/main" id="{A8C3C759-D83E-4E7D-B51D-75B66A20E9B6}"/>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770" name="フローチャート: 判断 769">
          <a:extLst>
            <a:ext uri="{FF2B5EF4-FFF2-40B4-BE49-F238E27FC236}">
              <a16:creationId xmlns:a16="http://schemas.microsoft.com/office/drawing/2014/main" id="{4ED282AA-19C8-46FE-A23D-B4A0A349679E}"/>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8247919-7F4B-49E3-BFE6-CE5D163BC1A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01AB0F8-E14E-45CE-9187-B414E246C1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DA41C4F-0A80-47E0-92DB-65DF8EB8C8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0378122-9CB7-4B61-9EA0-99F17DD929C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80FC52D-EBD4-4187-8C6F-1FCDE183FF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145414</xdr:rowOff>
    </xdr:from>
    <xdr:to>
      <xdr:col>85</xdr:col>
      <xdr:colOff>177800</xdr:colOff>
      <xdr:row>107</xdr:row>
      <xdr:rowOff>75564</xdr:rowOff>
    </xdr:to>
    <xdr:sp macro="" textlink="">
      <xdr:nvSpPr>
        <xdr:cNvPr id="776" name="楕円 775">
          <a:extLst>
            <a:ext uri="{FF2B5EF4-FFF2-40B4-BE49-F238E27FC236}">
              <a16:creationId xmlns:a16="http://schemas.microsoft.com/office/drawing/2014/main" id="{4B9A7660-1790-4865-92CD-763EE0410830}"/>
            </a:ext>
          </a:extLst>
        </xdr:cNvPr>
        <xdr:cNvSpPr/>
      </xdr:nvSpPr>
      <xdr:spPr>
        <a:xfrm>
          <a:off x="162687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123841</xdr:rowOff>
    </xdr:from>
    <xdr:ext cx="405111" cy="259045"/>
    <xdr:sp macro="" textlink="">
      <xdr:nvSpPr>
        <xdr:cNvPr id="777" name="【公民館】&#10;有形固定資産減価償却率該当値テキスト">
          <a:extLst>
            <a:ext uri="{FF2B5EF4-FFF2-40B4-BE49-F238E27FC236}">
              <a16:creationId xmlns:a16="http://schemas.microsoft.com/office/drawing/2014/main" id="{EC94B5ED-AEDF-4DCC-AF9E-2E024504F405}"/>
            </a:ext>
          </a:extLst>
        </xdr:cNvPr>
        <xdr:cNvSpPr txBox="1"/>
      </xdr:nvSpPr>
      <xdr:spPr>
        <a:xfrm>
          <a:off x="16357600"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107314</xdr:rowOff>
    </xdr:from>
    <xdr:to>
      <xdr:col>81</xdr:col>
      <xdr:colOff>101600</xdr:colOff>
      <xdr:row>107</xdr:row>
      <xdr:rowOff>37464</xdr:rowOff>
    </xdr:to>
    <xdr:sp macro="" textlink="">
      <xdr:nvSpPr>
        <xdr:cNvPr id="778" name="楕円 777">
          <a:extLst>
            <a:ext uri="{FF2B5EF4-FFF2-40B4-BE49-F238E27FC236}">
              <a16:creationId xmlns:a16="http://schemas.microsoft.com/office/drawing/2014/main" id="{9AD5353B-4BF6-4981-AF37-576A583B6947}"/>
            </a:ext>
          </a:extLst>
        </xdr:cNvPr>
        <xdr:cNvSpPr/>
      </xdr:nvSpPr>
      <xdr:spPr>
        <a:xfrm>
          <a:off x="15430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158114</xdr:rowOff>
    </xdr:from>
    <xdr:to>
      <xdr:col>85</xdr:col>
      <xdr:colOff>127000</xdr:colOff>
      <xdr:row>107</xdr:row>
      <xdr:rowOff>24764</xdr:rowOff>
    </xdr:to>
    <xdr:cxnSp macro="">
      <xdr:nvCxnSpPr>
        <xdr:cNvPr id="779" name="直線コネクタ 778">
          <a:extLst>
            <a:ext uri="{FF2B5EF4-FFF2-40B4-BE49-F238E27FC236}">
              <a16:creationId xmlns:a16="http://schemas.microsoft.com/office/drawing/2014/main" id="{FA29E786-3A36-4942-9E68-74575FB20136}"/>
            </a:ext>
          </a:extLst>
        </xdr:cNvPr>
        <xdr:cNvCxnSpPr/>
      </xdr:nvCxnSpPr>
      <xdr:spPr>
        <a:xfrm>
          <a:off x="15481300" y="183318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69214</xdr:rowOff>
    </xdr:from>
    <xdr:to>
      <xdr:col>76</xdr:col>
      <xdr:colOff>165100</xdr:colOff>
      <xdr:row>106</xdr:row>
      <xdr:rowOff>170814</xdr:rowOff>
    </xdr:to>
    <xdr:sp macro="" textlink="">
      <xdr:nvSpPr>
        <xdr:cNvPr id="780" name="楕円 779">
          <a:extLst>
            <a:ext uri="{FF2B5EF4-FFF2-40B4-BE49-F238E27FC236}">
              <a16:creationId xmlns:a16="http://schemas.microsoft.com/office/drawing/2014/main" id="{FD35E096-EAAD-4A66-B8B1-4680A94B0BBE}"/>
            </a:ext>
          </a:extLst>
        </xdr:cNvPr>
        <xdr:cNvSpPr/>
      </xdr:nvSpPr>
      <xdr:spPr>
        <a:xfrm>
          <a:off x="14541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120014</xdr:rowOff>
    </xdr:from>
    <xdr:to>
      <xdr:col>81</xdr:col>
      <xdr:colOff>50800</xdr:colOff>
      <xdr:row>106</xdr:row>
      <xdr:rowOff>158114</xdr:rowOff>
    </xdr:to>
    <xdr:cxnSp macro="">
      <xdr:nvCxnSpPr>
        <xdr:cNvPr id="781" name="直線コネクタ 780">
          <a:extLst>
            <a:ext uri="{FF2B5EF4-FFF2-40B4-BE49-F238E27FC236}">
              <a16:creationId xmlns:a16="http://schemas.microsoft.com/office/drawing/2014/main" id="{252DC93F-D7BB-474D-A628-CFC1C060F9C8}"/>
            </a:ext>
          </a:extLst>
        </xdr:cNvPr>
        <xdr:cNvCxnSpPr/>
      </xdr:nvCxnSpPr>
      <xdr:spPr>
        <a:xfrm>
          <a:off x="14592300" y="18293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29211</xdr:rowOff>
    </xdr:from>
    <xdr:to>
      <xdr:col>72</xdr:col>
      <xdr:colOff>38100</xdr:colOff>
      <xdr:row>106</xdr:row>
      <xdr:rowOff>130811</xdr:rowOff>
    </xdr:to>
    <xdr:sp macro="" textlink="">
      <xdr:nvSpPr>
        <xdr:cNvPr id="782" name="楕円 781">
          <a:extLst>
            <a:ext uri="{FF2B5EF4-FFF2-40B4-BE49-F238E27FC236}">
              <a16:creationId xmlns:a16="http://schemas.microsoft.com/office/drawing/2014/main" id="{D66A68DA-1B49-4F7F-9B48-975074CCC6C8}"/>
            </a:ext>
          </a:extLst>
        </xdr:cNvPr>
        <xdr:cNvSpPr/>
      </xdr:nvSpPr>
      <xdr:spPr>
        <a:xfrm>
          <a:off x="1365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80011</xdr:rowOff>
    </xdr:from>
    <xdr:to>
      <xdr:col>76</xdr:col>
      <xdr:colOff>114300</xdr:colOff>
      <xdr:row>106</xdr:row>
      <xdr:rowOff>120014</xdr:rowOff>
    </xdr:to>
    <xdr:cxnSp macro="">
      <xdr:nvCxnSpPr>
        <xdr:cNvPr id="783" name="直線コネクタ 782">
          <a:extLst>
            <a:ext uri="{FF2B5EF4-FFF2-40B4-BE49-F238E27FC236}">
              <a16:creationId xmlns:a16="http://schemas.microsoft.com/office/drawing/2014/main" id="{1D323CC1-E6FE-4B5E-B1DD-13CB3A9FBA49}"/>
            </a:ext>
          </a:extLst>
        </xdr:cNvPr>
        <xdr:cNvCxnSpPr/>
      </xdr:nvCxnSpPr>
      <xdr:spPr>
        <a:xfrm>
          <a:off x="13703300" y="182537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160655</xdr:rowOff>
    </xdr:from>
    <xdr:to>
      <xdr:col>67</xdr:col>
      <xdr:colOff>101600</xdr:colOff>
      <xdr:row>106</xdr:row>
      <xdr:rowOff>90805</xdr:rowOff>
    </xdr:to>
    <xdr:sp macro="" textlink="">
      <xdr:nvSpPr>
        <xdr:cNvPr id="784" name="楕円 783">
          <a:extLst>
            <a:ext uri="{FF2B5EF4-FFF2-40B4-BE49-F238E27FC236}">
              <a16:creationId xmlns:a16="http://schemas.microsoft.com/office/drawing/2014/main" id="{9C68FC04-88AE-4851-AC26-6C9FB7500C42}"/>
            </a:ext>
          </a:extLst>
        </xdr:cNvPr>
        <xdr:cNvSpPr/>
      </xdr:nvSpPr>
      <xdr:spPr>
        <a:xfrm>
          <a:off x="12763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40005</xdr:rowOff>
    </xdr:from>
    <xdr:to>
      <xdr:col>71</xdr:col>
      <xdr:colOff>177800</xdr:colOff>
      <xdr:row>106</xdr:row>
      <xdr:rowOff>80011</xdr:rowOff>
    </xdr:to>
    <xdr:cxnSp macro="">
      <xdr:nvCxnSpPr>
        <xdr:cNvPr id="785" name="直線コネクタ 784">
          <a:extLst>
            <a:ext uri="{FF2B5EF4-FFF2-40B4-BE49-F238E27FC236}">
              <a16:creationId xmlns:a16="http://schemas.microsoft.com/office/drawing/2014/main" id="{E20C5019-7F76-4F2C-AA0B-736F4988E34B}"/>
            </a:ext>
          </a:extLst>
        </xdr:cNvPr>
        <xdr:cNvCxnSpPr/>
      </xdr:nvCxnSpPr>
      <xdr:spPr>
        <a:xfrm>
          <a:off x="12814300" y="182137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786" name="n_1aveValue【公民館】&#10;有形固定資産減価償却率">
          <a:extLst>
            <a:ext uri="{FF2B5EF4-FFF2-40B4-BE49-F238E27FC236}">
              <a16:creationId xmlns:a16="http://schemas.microsoft.com/office/drawing/2014/main" id="{E858B61A-5DCE-45F4-875F-BFADBAFF2487}"/>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787" name="n_2aveValue【公民館】&#10;有形固定資産減価償却率">
          <a:extLst>
            <a:ext uri="{FF2B5EF4-FFF2-40B4-BE49-F238E27FC236}">
              <a16:creationId xmlns:a16="http://schemas.microsoft.com/office/drawing/2014/main" id="{8983C234-7A2E-4887-8DA3-CD215367BB3D}"/>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88" name="n_3aveValue【公民館】&#10;有形固定資産減価償却率">
          <a:extLst>
            <a:ext uri="{FF2B5EF4-FFF2-40B4-BE49-F238E27FC236}">
              <a16:creationId xmlns:a16="http://schemas.microsoft.com/office/drawing/2014/main" id="{DABD759D-1751-4C2E-8DBF-D769EBCD1004}"/>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789" name="n_4aveValue【公民館】&#10;有形固定資産減価償却率">
          <a:extLst>
            <a:ext uri="{FF2B5EF4-FFF2-40B4-BE49-F238E27FC236}">
              <a16:creationId xmlns:a16="http://schemas.microsoft.com/office/drawing/2014/main" id="{DB849142-8993-4087-A8D6-7DED829F73C4}"/>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28591</xdr:rowOff>
    </xdr:from>
    <xdr:ext cx="405111" cy="259045"/>
    <xdr:sp macro="" textlink="">
      <xdr:nvSpPr>
        <xdr:cNvPr id="790" name="n_1mainValue【公民館】&#10;有形固定資産減価償却率">
          <a:extLst>
            <a:ext uri="{FF2B5EF4-FFF2-40B4-BE49-F238E27FC236}">
              <a16:creationId xmlns:a16="http://schemas.microsoft.com/office/drawing/2014/main" id="{B3083511-B4AE-4EF4-A014-9B1BBC50D70B}"/>
            </a:ext>
          </a:extLst>
        </xdr:cNvPr>
        <xdr:cNvSpPr txBox="1"/>
      </xdr:nvSpPr>
      <xdr:spPr>
        <a:xfrm>
          <a:off x="152660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161941</xdr:rowOff>
    </xdr:from>
    <xdr:ext cx="405111" cy="259045"/>
    <xdr:sp macro="" textlink="">
      <xdr:nvSpPr>
        <xdr:cNvPr id="791" name="n_2mainValue【公民館】&#10;有形固定資産減価償却率">
          <a:extLst>
            <a:ext uri="{FF2B5EF4-FFF2-40B4-BE49-F238E27FC236}">
              <a16:creationId xmlns:a16="http://schemas.microsoft.com/office/drawing/2014/main" id="{11341B37-DBF8-4DFA-AD45-9ADC7A5756D6}"/>
            </a:ext>
          </a:extLst>
        </xdr:cNvPr>
        <xdr:cNvSpPr txBox="1"/>
      </xdr:nvSpPr>
      <xdr:spPr>
        <a:xfrm>
          <a:off x="14389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121938</xdr:rowOff>
    </xdr:from>
    <xdr:ext cx="405111" cy="259045"/>
    <xdr:sp macro="" textlink="">
      <xdr:nvSpPr>
        <xdr:cNvPr id="792" name="n_3mainValue【公民館】&#10;有形固定資産減価償却率">
          <a:extLst>
            <a:ext uri="{FF2B5EF4-FFF2-40B4-BE49-F238E27FC236}">
              <a16:creationId xmlns:a16="http://schemas.microsoft.com/office/drawing/2014/main" id="{DC038531-D73B-4008-9D4F-6A37316CFC01}"/>
            </a:ext>
          </a:extLst>
        </xdr:cNvPr>
        <xdr:cNvSpPr txBox="1"/>
      </xdr:nvSpPr>
      <xdr:spPr>
        <a:xfrm>
          <a:off x="13500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81932</xdr:rowOff>
    </xdr:from>
    <xdr:ext cx="405111" cy="259045"/>
    <xdr:sp macro="" textlink="">
      <xdr:nvSpPr>
        <xdr:cNvPr id="793" name="n_4mainValue【公民館】&#10;有形固定資産減価償却率">
          <a:extLst>
            <a:ext uri="{FF2B5EF4-FFF2-40B4-BE49-F238E27FC236}">
              <a16:creationId xmlns:a16="http://schemas.microsoft.com/office/drawing/2014/main" id="{F775096B-AAF0-416A-9321-868A5C8D6A4A}"/>
            </a:ext>
          </a:extLst>
        </xdr:cNvPr>
        <xdr:cNvSpPr txBox="1"/>
      </xdr:nvSpPr>
      <xdr:spPr>
        <a:xfrm>
          <a:off x="12611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AC07EC04-D102-48E0-8AAF-B349126762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C92A0DDB-2036-47AB-8BC8-F7DD606238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920C31A3-DF18-4A7E-A7F6-DBB7CF5713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580D4205-C257-47CF-A399-D7E9A292F35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B7BAF0C8-BEAB-4156-B395-D5781C7EE44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E97DA01E-080B-4F4F-9780-F5DC7190E12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836B63F0-BFA7-4EF8-91EF-A7F3D1EECB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21F88FD9-EDCA-4E45-9D1F-E476E645DE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38223F72-DDD3-4A4C-B177-41C2750E18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1C0BF31B-50A0-428E-A923-56596EA6FC4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4" name="直線コネクタ 803">
          <a:extLst>
            <a:ext uri="{FF2B5EF4-FFF2-40B4-BE49-F238E27FC236}">
              <a16:creationId xmlns:a16="http://schemas.microsoft.com/office/drawing/2014/main" id="{97C0AD68-316F-43CF-A8B1-C1A7171FF3D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5" name="テキスト ボックス 804">
          <a:extLst>
            <a:ext uri="{FF2B5EF4-FFF2-40B4-BE49-F238E27FC236}">
              <a16:creationId xmlns:a16="http://schemas.microsoft.com/office/drawing/2014/main" id="{46D864D2-46EE-42EF-9722-98D583CF07C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6" name="直線コネクタ 805">
          <a:extLst>
            <a:ext uri="{FF2B5EF4-FFF2-40B4-BE49-F238E27FC236}">
              <a16:creationId xmlns:a16="http://schemas.microsoft.com/office/drawing/2014/main" id="{0BDA3217-CDDE-4E59-A9E6-1D1DB1C96B9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7" name="テキスト ボックス 806">
          <a:extLst>
            <a:ext uri="{FF2B5EF4-FFF2-40B4-BE49-F238E27FC236}">
              <a16:creationId xmlns:a16="http://schemas.microsoft.com/office/drawing/2014/main" id="{2BE5B5AE-A472-44D9-863D-F23F9E54397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8" name="直線コネクタ 807">
          <a:extLst>
            <a:ext uri="{FF2B5EF4-FFF2-40B4-BE49-F238E27FC236}">
              <a16:creationId xmlns:a16="http://schemas.microsoft.com/office/drawing/2014/main" id="{68171DBA-C8D7-40EB-AB5A-2D52AC421B5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9" name="テキスト ボックス 808">
          <a:extLst>
            <a:ext uri="{FF2B5EF4-FFF2-40B4-BE49-F238E27FC236}">
              <a16:creationId xmlns:a16="http://schemas.microsoft.com/office/drawing/2014/main" id="{514BF08C-4758-4208-ABE3-1AC4823E15B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0" name="直線コネクタ 809">
          <a:extLst>
            <a:ext uri="{FF2B5EF4-FFF2-40B4-BE49-F238E27FC236}">
              <a16:creationId xmlns:a16="http://schemas.microsoft.com/office/drawing/2014/main" id="{3255164C-D95A-4096-B183-604DE185A55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1" name="テキスト ボックス 810">
          <a:extLst>
            <a:ext uri="{FF2B5EF4-FFF2-40B4-BE49-F238E27FC236}">
              <a16:creationId xmlns:a16="http://schemas.microsoft.com/office/drawing/2014/main" id="{550FA2B9-19F5-4DF8-9F52-3F92DE9AFDB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2" name="直線コネクタ 811">
          <a:extLst>
            <a:ext uri="{FF2B5EF4-FFF2-40B4-BE49-F238E27FC236}">
              <a16:creationId xmlns:a16="http://schemas.microsoft.com/office/drawing/2014/main" id="{F4EDF7E6-AFFC-4087-8BDB-CC0913A75E0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3" name="テキスト ボックス 812">
          <a:extLst>
            <a:ext uri="{FF2B5EF4-FFF2-40B4-BE49-F238E27FC236}">
              <a16:creationId xmlns:a16="http://schemas.microsoft.com/office/drawing/2014/main" id="{78F4C75C-FE2D-4EF7-AD2B-8472FCEC08A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4" name="直線コネクタ 813">
          <a:extLst>
            <a:ext uri="{FF2B5EF4-FFF2-40B4-BE49-F238E27FC236}">
              <a16:creationId xmlns:a16="http://schemas.microsoft.com/office/drawing/2014/main" id="{E7837C92-DFEA-46BF-A5A8-4CD307C24A1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5" name="テキスト ボックス 814">
          <a:extLst>
            <a:ext uri="{FF2B5EF4-FFF2-40B4-BE49-F238E27FC236}">
              <a16:creationId xmlns:a16="http://schemas.microsoft.com/office/drawing/2014/main" id="{7B909EA8-81C5-4CA5-82FD-BAF8A1D35EB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DE481161-A48E-4605-B0DC-A7429189976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CD0C7271-D705-4275-8799-43B275173E8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2256852E-C63F-4DEF-A73A-8EC7C8D748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9" name="直線コネクタ 818">
          <a:extLst>
            <a:ext uri="{FF2B5EF4-FFF2-40B4-BE49-F238E27FC236}">
              <a16:creationId xmlns:a16="http://schemas.microsoft.com/office/drawing/2014/main" id="{0F4E0ABA-032E-4767-9D95-33B755B6586C}"/>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0" name="【公民館】&#10;一人当たり面積最小値テキスト">
          <a:extLst>
            <a:ext uri="{FF2B5EF4-FFF2-40B4-BE49-F238E27FC236}">
              <a16:creationId xmlns:a16="http://schemas.microsoft.com/office/drawing/2014/main" id="{A74218D7-09A4-4A7A-A757-9937443D9431}"/>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1" name="直線コネクタ 820">
          <a:extLst>
            <a:ext uri="{FF2B5EF4-FFF2-40B4-BE49-F238E27FC236}">
              <a16:creationId xmlns:a16="http://schemas.microsoft.com/office/drawing/2014/main" id="{C2DC0869-CF21-4F54-97CD-2EB7F73305AE}"/>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22" name="【公民館】&#10;一人当たり面積最大値テキスト">
          <a:extLst>
            <a:ext uri="{FF2B5EF4-FFF2-40B4-BE49-F238E27FC236}">
              <a16:creationId xmlns:a16="http://schemas.microsoft.com/office/drawing/2014/main" id="{87CF8A2D-2C82-42A4-AFD5-0524181AEAF8}"/>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23" name="直線コネクタ 822">
          <a:extLst>
            <a:ext uri="{FF2B5EF4-FFF2-40B4-BE49-F238E27FC236}">
              <a16:creationId xmlns:a16="http://schemas.microsoft.com/office/drawing/2014/main" id="{769EAF7C-DAD3-4DBF-89BB-3E35E48C21A2}"/>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824" name="【公民館】&#10;一人当たり面積平均値テキスト">
          <a:extLst>
            <a:ext uri="{FF2B5EF4-FFF2-40B4-BE49-F238E27FC236}">
              <a16:creationId xmlns:a16="http://schemas.microsoft.com/office/drawing/2014/main" id="{8ED41DD3-E4D7-4BE8-9B46-7A6877F7D6AC}"/>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5" name="フローチャート: 判断 824">
          <a:extLst>
            <a:ext uri="{FF2B5EF4-FFF2-40B4-BE49-F238E27FC236}">
              <a16:creationId xmlns:a16="http://schemas.microsoft.com/office/drawing/2014/main" id="{05B8B87F-4A56-40DD-8884-A7B2C3F626C9}"/>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6" name="フローチャート: 判断 825">
          <a:extLst>
            <a:ext uri="{FF2B5EF4-FFF2-40B4-BE49-F238E27FC236}">
              <a16:creationId xmlns:a16="http://schemas.microsoft.com/office/drawing/2014/main" id="{0DEDCBDF-D8E5-417E-A988-374D43CCB9FE}"/>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7" name="フローチャート: 判断 826">
          <a:extLst>
            <a:ext uri="{FF2B5EF4-FFF2-40B4-BE49-F238E27FC236}">
              <a16:creationId xmlns:a16="http://schemas.microsoft.com/office/drawing/2014/main" id="{70CBC694-629A-4A90-BCC7-ACDAF8A82E5A}"/>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28" name="フローチャート: 判断 827">
          <a:extLst>
            <a:ext uri="{FF2B5EF4-FFF2-40B4-BE49-F238E27FC236}">
              <a16:creationId xmlns:a16="http://schemas.microsoft.com/office/drawing/2014/main" id="{714D1859-BB25-4A30-946B-1AEEF8C6F7B4}"/>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9" name="フローチャート: 判断 828">
          <a:extLst>
            <a:ext uri="{FF2B5EF4-FFF2-40B4-BE49-F238E27FC236}">
              <a16:creationId xmlns:a16="http://schemas.microsoft.com/office/drawing/2014/main" id="{E68D51FD-447A-4A1F-B63F-7DED02E18626}"/>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C94D83A-FBEA-4DF9-8D20-D888CDDF372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0D640E8-EAD9-49B1-BB7A-662B65CFFF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6D3A072-BF4A-4A44-A4D8-99A9FD61DE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BBBC983-7EB2-4495-8005-1FF37DC5659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0BEA28D-A39F-4AA0-9A7A-FC9090AB905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35" name="楕円 834">
          <a:extLst>
            <a:ext uri="{FF2B5EF4-FFF2-40B4-BE49-F238E27FC236}">
              <a16:creationId xmlns:a16="http://schemas.microsoft.com/office/drawing/2014/main" id="{2EE2D7E4-0B25-428C-B5E9-198214520513}"/>
            </a:ext>
          </a:extLst>
        </xdr:cNvPr>
        <xdr:cNvSpPr/>
      </xdr:nvSpPr>
      <xdr:spPr>
        <a:xfrm>
          <a:off x="22110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109963</xdr:rowOff>
    </xdr:from>
    <xdr:ext cx="469744" cy="259045"/>
    <xdr:sp macro="" textlink="">
      <xdr:nvSpPr>
        <xdr:cNvPr id="836" name="【公民館】&#10;一人当たり面積該当値テキスト">
          <a:extLst>
            <a:ext uri="{FF2B5EF4-FFF2-40B4-BE49-F238E27FC236}">
              <a16:creationId xmlns:a16="http://schemas.microsoft.com/office/drawing/2014/main" id="{D74FD304-DD8A-4580-A330-5AB1063D50FC}"/>
            </a:ext>
          </a:extLst>
        </xdr:cNvPr>
        <xdr:cNvSpPr txBox="1"/>
      </xdr:nvSpPr>
      <xdr:spPr>
        <a:xfrm>
          <a:off x="22199600"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159294</xdr:rowOff>
    </xdr:from>
    <xdr:to>
      <xdr:col>112</xdr:col>
      <xdr:colOff>38100</xdr:colOff>
      <xdr:row>108</xdr:row>
      <xdr:rowOff>89444</xdr:rowOff>
    </xdr:to>
    <xdr:sp macro="" textlink="">
      <xdr:nvSpPr>
        <xdr:cNvPr id="837" name="楕円 836">
          <a:extLst>
            <a:ext uri="{FF2B5EF4-FFF2-40B4-BE49-F238E27FC236}">
              <a16:creationId xmlns:a16="http://schemas.microsoft.com/office/drawing/2014/main" id="{57907F9A-6E7D-4934-AF4F-BF43793D1BBB}"/>
            </a:ext>
          </a:extLst>
        </xdr:cNvPr>
        <xdr:cNvSpPr/>
      </xdr:nvSpPr>
      <xdr:spPr>
        <a:xfrm>
          <a:off x="21272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38644</xdr:rowOff>
    </xdr:to>
    <xdr:cxnSp macro="">
      <xdr:nvCxnSpPr>
        <xdr:cNvPr id="838" name="直線コネクタ 837">
          <a:extLst>
            <a:ext uri="{FF2B5EF4-FFF2-40B4-BE49-F238E27FC236}">
              <a16:creationId xmlns:a16="http://schemas.microsoft.com/office/drawing/2014/main" id="{6DD75F44-1E23-4101-AA96-0B0B6F5B65F4}"/>
            </a:ext>
          </a:extLst>
        </xdr:cNvPr>
        <xdr:cNvCxnSpPr/>
      </xdr:nvCxnSpPr>
      <xdr:spPr>
        <a:xfrm flipV="1">
          <a:off x="21323300" y="1852748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39" name="楕円 838">
          <a:extLst>
            <a:ext uri="{FF2B5EF4-FFF2-40B4-BE49-F238E27FC236}">
              <a16:creationId xmlns:a16="http://schemas.microsoft.com/office/drawing/2014/main" id="{5CF73F41-E314-4F3F-A86A-7ED92875E121}"/>
            </a:ext>
          </a:extLst>
        </xdr:cNvPr>
        <xdr:cNvSpPr/>
      </xdr:nvSpPr>
      <xdr:spPr>
        <a:xfrm>
          <a:off x="20383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38644</xdr:rowOff>
    </xdr:from>
    <xdr:to>
      <xdr:col>111</xdr:col>
      <xdr:colOff>177800</xdr:colOff>
      <xdr:row>108</xdr:row>
      <xdr:rowOff>40277</xdr:rowOff>
    </xdr:to>
    <xdr:cxnSp macro="">
      <xdr:nvCxnSpPr>
        <xdr:cNvPr id="840" name="直線コネクタ 839">
          <a:extLst>
            <a:ext uri="{FF2B5EF4-FFF2-40B4-BE49-F238E27FC236}">
              <a16:creationId xmlns:a16="http://schemas.microsoft.com/office/drawing/2014/main" id="{5124C4D4-6BC8-4400-9EA3-C1CD44E48B0C}"/>
            </a:ext>
          </a:extLst>
        </xdr:cNvPr>
        <xdr:cNvCxnSpPr/>
      </xdr:nvCxnSpPr>
      <xdr:spPr>
        <a:xfrm flipV="1">
          <a:off x="20434300" y="185552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841" name="楕円 840">
          <a:extLst>
            <a:ext uri="{FF2B5EF4-FFF2-40B4-BE49-F238E27FC236}">
              <a16:creationId xmlns:a16="http://schemas.microsoft.com/office/drawing/2014/main" id="{62A58D29-FA13-41C1-95E8-AAAF6A4D1407}"/>
            </a:ext>
          </a:extLst>
        </xdr:cNvPr>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40277</xdr:rowOff>
    </xdr:from>
    <xdr:to>
      <xdr:col>107</xdr:col>
      <xdr:colOff>50800</xdr:colOff>
      <xdr:row>108</xdr:row>
      <xdr:rowOff>43543</xdr:rowOff>
    </xdr:to>
    <xdr:cxnSp macro="">
      <xdr:nvCxnSpPr>
        <xdr:cNvPr id="842" name="直線コネクタ 841">
          <a:extLst>
            <a:ext uri="{FF2B5EF4-FFF2-40B4-BE49-F238E27FC236}">
              <a16:creationId xmlns:a16="http://schemas.microsoft.com/office/drawing/2014/main" id="{C29CA0CA-6528-40D6-8341-440A55F675FA}"/>
            </a:ext>
          </a:extLst>
        </xdr:cNvPr>
        <xdr:cNvCxnSpPr/>
      </xdr:nvCxnSpPr>
      <xdr:spPr>
        <a:xfrm flipV="1">
          <a:off x="19545300" y="1855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167458</xdr:rowOff>
    </xdr:from>
    <xdr:to>
      <xdr:col>98</xdr:col>
      <xdr:colOff>38100</xdr:colOff>
      <xdr:row>108</xdr:row>
      <xdr:rowOff>97608</xdr:rowOff>
    </xdr:to>
    <xdr:sp macro="" textlink="">
      <xdr:nvSpPr>
        <xdr:cNvPr id="843" name="楕円 842">
          <a:extLst>
            <a:ext uri="{FF2B5EF4-FFF2-40B4-BE49-F238E27FC236}">
              <a16:creationId xmlns:a16="http://schemas.microsoft.com/office/drawing/2014/main" id="{21E4C645-3BD2-4C1A-B63B-E2A2C9E6A608}"/>
            </a:ext>
          </a:extLst>
        </xdr:cNvPr>
        <xdr:cNvSpPr/>
      </xdr:nvSpPr>
      <xdr:spPr>
        <a:xfrm>
          <a:off x="18605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43543</xdr:rowOff>
    </xdr:from>
    <xdr:to>
      <xdr:col>102</xdr:col>
      <xdr:colOff>114300</xdr:colOff>
      <xdr:row>108</xdr:row>
      <xdr:rowOff>46808</xdr:rowOff>
    </xdr:to>
    <xdr:cxnSp macro="">
      <xdr:nvCxnSpPr>
        <xdr:cNvPr id="844" name="直線コネクタ 843">
          <a:extLst>
            <a:ext uri="{FF2B5EF4-FFF2-40B4-BE49-F238E27FC236}">
              <a16:creationId xmlns:a16="http://schemas.microsoft.com/office/drawing/2014/main" id="{5F9EB20F-5AA6-41AA-A454-9831DE2A7FCA}"/>
            </a:ext>
          </a:extLst>
        </xdr:cNvPr>
        <xdr:cNvCxnSpPr/>
      </xdr:nvCxnSpPr>
      <xdr:spPr>
        <a:xfrm flipV="1">
          <a:off x="18656300" y="1856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845" name="n_1aveValue【公民館】&#10;一人当たり面積">
          <a:extLst>
            <a:ext uri="{FF2B5EF4-FFF2-40B4-BE49-F238E27FC236}">
              <a16:creationId xmlns:a16="http://schemas.microsoft.com/office/drawing/2014/main" id="{B2BF8B40-BE85-41A5-9B77-2EB2F72E3D0F}"/>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96175</xdr:rowOff>
    </xdr:from>
    <xdr:ext cx="469744" cy="259045"/>
    <xdr:sp macro="" textlink="">
      <xdr:nvSpPr>
        <xdr:cNvPr id="846" name="n_2aveValue【公民館】&#10;一人当たり面積">
          <a:extLst>
            <a:ext uri="{FF2B5EF4-FFF2-40B4-BE49-F238E27FC236}">
              <a16:creationId xmlns:a16="http://schemas.microsoft.com/office/drawing/2014/main" id="{2EC19194-A61A-4912-BDB5-B06A4F1EE26C}"/>
            </a:ext>
          </a:extLst>
        </xdr:cNvPr>
        <xdr:cNvSpPr txBox="1"/>
      </xdr:nvSpPr>
      <xdr:spPr>
        <a:xfrm>
          <a:off x="20199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88009</xdr:rowOff>
    </xdr:from>
    <xdr:ext cx="469744" cy="259045"/>
    <xdr:sp macro="" textlink="">
      <xdr:nvSpPr>
        <xdr:cNvPr id="847" name="n_3aveValue【公民館】&#10;一人当たり面積">
          <a:extLst>
            <a:ext uri="{FF2B5EF4-FFF2-40B4-BE49-F238E27FC236}">
              <a16:creationId xmlns:a16="http://schemas.microsoft.com/office/drawing/2014/main" id="{438B481A-EAB1-43AE-845E-80B4F8CDC0EC}"/>
            </a:ext>
          </a:extLst>
        </xdr:cNvPr>
        <xdr:cNvSpPr txBox="1"/>
      </xdr:nvSpPr>
      <xdr:spPr>
        <a:xfrm>
          <a:off x="193104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48" name="n_4aveValue【公民館】&#10;一人当たり面積">
          <a:extLst>
            <a:ext uri="{FF2B5EF4-FFF2-40B4-BE49-F238E27FC236}">
              <a16:creationId xmlns:a16="http://schemas.microsoft.com/office/drawing/2014/main" id="{D71495FF-89F4-4DC3-9E8C-4377C08C4E09}"/>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80571</xdr:rowOff>
    </xdr:from>
    <xdr:ext cx="469744" cy="259045"/>
    <xdr:sp macro="" textlink="">
      <xdr:nvSpPr>
        <xdr:cNvPr id="849" name="n_1mainValue【公民館】&#10;一人当たり面積">
          <a:extLst>
            <a:ext uri="{FF2B5EF4-FFF2-40B4-BE49-F238E27FC236}">
              <a16:creationId xmlns:a16="http://schemas.microsoft.com/office/drawing/2014/main" id="{07415ADC-68EA-4A89-BAFC-0785B2122B9D}"/>
            </a:ext>
          </a:extLst>
        </xdr:cNvPr>
        <xdr:cNvSpPr txBox="1"/>
      </xdr:nvSpPr>
      <xdr:spPr>
        <a:xfrm>
          <a:off x="21075727" y="185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850" name="n_2mainValue【公民館】&#10;一人当たり面積">
          <a:extLst>
            <a:ext uri="{FF2B5EF4-FFF2-40B4-BE49-F238E27FC236}">
              <a16:creationId xmlns:a16="http://schemas.microsoft.com/office/drawing/2014/main" id="{488A8E20-2A7C-42D9-8C75-7280935B44D1}"/>
            </a:ext>
          </a:extLst>
        </xdr:cNvPr>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851" name="n_3mainValue【公民館】&#10;一人当たり面積">
          <a:extLst>
            <a:ext uri="{FF2B5EF4-FFF2-40B4-BE49-F238E27FC236}">
              <a16:creationId xmlns:a16="http://schemas.microsoft.com/office/drawing/2014/main" id="{FDCB999C-3080-4DA6-9721-672E2059DE08}"/>
            </a:ext>
          </a:extLst>
        </xdr:cNvPr>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88735</xdr:rowOff>
    </xdr:from>
    <xdr:ext cx="469744" cy="259045"/>
    <xdr:sp macro="" textlink="">
      <xdr:nvSpPr>
        <xdr:cNvPr id="852" name="n_4mainValue【公民館】&#10;一人当たり面積">
          <a:extLst>
            <a:ext uri="{FF2B5EF4-FFF2-40B4-BE49-F238E27FC236}">
              <a16:creationId xmlns:a16="http://schemas.microsoft.com/office/drawing/2014/main" id="{0F05A89E-7145-4DD0-8FE7-23089E4F7498}"/>
            </a:ext>
          </a:extLst>
        </xdr:cNvPr>
        <xdr:cNvSpPr txBox="1"/>
      </xdr:nvSpPr>
      <xdr:spPr>
        <a:xfrm>
          <a:off x="18421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B8B89F52-DA92-42A8-990D-E68F03CC20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9170EF5E-E2D3-44D5-B0BD-B99ACD7226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2F6817F3-1B63-499B-B528-58A9D6A3DD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保育所及び児童館の有形固定資産減価償却率が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％となっており，このうち児童館は令和５年度に除却</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が，保育所については長寿命化の実施，運営の継続も含め，今後検討が必要である。</a:t>
          </a:r>
          <a:endParaRPr lang="ja-JP" altLang="ja-JP" sz="1400">
            <a:effectLst/>
          </a:endParaRPr>
        </a:p>
        <a:p>
          <a:r>
            <a:rPr kumimoji="1" lang="ja-JP" altLang="ja-JP" sz="1100">
              <a:solidFill>
                <a:schemeClr val="dk1"/>
              </a:solidFill>
              <a:effectLst/>
              <a:latin typeface="+mn-lt"/>
              <a:ea typeface="+mn-ea"/>
              <a:cs typeface="+mn-cs"/>
            </a:rPr>
            <a:t>　橋りょうについては，令和４年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月に更新した指宿市橋梁長寿命化修繕計画に基づき年次的に修繕を実施していることから，有形固定資産減価償却率は今後緩やかに</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していくと考えられる。</a:t>
          </a:r>
          <a:endParaRPr lang="ja-JP" altLang="ja-JP" sz="1400">
            <a:effectLst/>
          </a:endParaRPr>
        </a:p>
        <a:p>
          <a:r>
            <a:rPr kumimoji="1" lang="ja-JP" altLang="ja-JP" sz="1100">
              <a:solidFill>
                <a:schemeClr val="dk1"/>
              </a:solidFill>
              <a:effectLst/>
              <a:latin typeface="+mn-lt"/>
              <a:ea typeface="+mn-ea"/>
              <a:cs typeface="+mn-cs"/>
            </a:rPr>
            <a:t>　学校施設については，令和３年３月に策定した指宿市学校施設長寿命化計画に基づき，年次的に</a:t>
          </a:r>
          <a:r>
            <a:rPr kumimoji="1" lang="ja-JP" altLang="en-US" sz="1100">
              <a:solidFill>
                <a:schemeClr val="dk1"/>
              </a:solidFill>
              <a:effectLst/>
              <a:latin typeface="+mn-lt"/>
              <a:ea typeface="+mn-ea"/>
              <a:cs typeface="+mn-cs"/>
            </a:rPr>
            <a:t>改修及び</a:t>
          </a:r>
          <a:r>
            <a:rPr kumimoji="1" lang="ja-JP" altLang="ja-JP" sz="1100">
              <a:solidFill>
                <a:schemeClr val="dk1"/>
              </a:solidFill>
              <a:effectLst/>
              <a:latin typeface="+mn-lt"/>
              <a:ea typeface="+mn-ea"/>
              <a:cs typeface="+mn-cs"/>
            </a:rPr>
            <a:t>修繕を実施する予定である。また，統廃合により廃校となった学校跡地については，令和４年８月に策定した学校跡地利活用基本計画に基づき，民間事業者等による利活用方策を検討するとともに，利活用が困難な場合は除却を含め検討することとしているため，有形固定資産減価償却率は今後緩やかに</a:t>
          </a:r>
          <a:r>
            <a:rPr kumimoji="1" lang="ja-JP" altLang="en-US" sz="1100">
              <a:solidFill>
                <a:schemeClr val="dk1"/>
              </a:solidFill>
              <a:effectLst/>
              <a:latin typeface="+mn-lt"/>
              <a:ea typeface="+mn-ea"/>
              <a:cs typeface="+mn-cs"/>
            </a:rPr>
            <a:t>下降し</a:t>
          </a:r>
          <a:r>
            <a:rPr kumimoji="1" lang="ja-JP" altLang="ja-JP" sz="1100">
              <a:solidFill>
                <a:schemeClr val="dk1"/>
              </a:solidFill>
              <a:effectLst/>
              <a:latin typeface="+mn-lt"/>
              <a:ea typeface="+mn-ea"/>
              <a:cs typeface="+mn-cs"/>
            </a:rPr>
            <a:t>ていくと考えられる。</a:t>
          </a:r>
          <a:endParaRPr lang="ja-JP" altLang="ja-JP" sz="1400">
            <a:effectLst/>
          </a:endParaRPr>
        </a:p>
        <a:p>
          <a:r>
            <a:rPr kumimoji="1" lang="ja-JP" altLang="ja-JP" sz="1100">
              <a:solidFill>
                <a:schemeClr val="dk1"/>
              </a:solidFill>
              <a:effectLst/>
              <a:latin typeface="+mn-lt"/>
              <a:ea typeface="+mn-ea"/>
              <a:cs typeface="+mn-cs"/>
            </a:rPr>
            <a:t>　公民館については，</a:t>
          </a:r>
          <a:r>
            <a:rPr kumimoji="1" lang="ja-JP" altLang="en-US" sz="1100">
              <a:solidFill>
                <a:schemeClr val="dk1"/>
              </a:solidFill>
              <a:effectLst/>
              <a:latin typeface="+mn-lt"/>
              <a:ea typeface="+mn-ea"/>
              <a:cs typeface="+mn-cs"/>
            </a:rPr>
            <a:t>個別施設計画</a:t>
          </a:r>
          <a:r>
            <a:rPr kumimoji="1" lang="ja-JP" altLang="ja-JP" sz="1100">
              <a:solidFill>
                <a:schemeClr val="dk1"/>
              </a:solidFill>
              <a:effectLst/>
              <a:latin typeface="+mn-lt"/>
              <a:ea typeface="+mn-ea"/>
              <a:cs typeface="+mn-cs"/>
            </a:rPr>
            <a:t>を今後策定予定であるが，施設の統廃合を含め検討する必要がある。　</a:t>
          </a:r>
          <a:endParaRPr lang="ja-JP" altLang="ja-JP" sz="1400">
            <a:effectLs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D0077B-0456-45E2-AFBF-30921FAC5C5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285C45-B19A-40BC-B985-75A4BABA3F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58291D-0ED7-4272-997F-B472CEBF468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4BEDB2-6EAA-4785-84D4-A8F625A4E5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C90E4D-582B-4CF2-B7BE-2514067E17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A4CB9FA-0A76-47BB-84EF-4C226B80AB4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76B34A-43AD-49C4-96D0-747429A387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98F329-7B3C-4C78-B643-67424EDD7B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0DB0C6-10A0-4E62-8348-55192595BF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49F8600-02E8-4873-BC29-841130666B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38,487
37,971
148.82
28,123,852
26,673,393
1,395,211
13,104,317
31,538,742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3CFC6B-0FCE-42D1-87CC-C102C34F529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491EE5-3477-4625-8FAE-7D619124BB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B7567A-7540-4F78-A983-7E9970639C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3142C55-A9C3-4268-BFC6-3DF1B99FB1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DE59E20-9662-41A8-A2EF-9346C0D646C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906511D-80BA-459B-99C6-444CFF44F1C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4721529-D298-4D7D-8D64-BC56F2E4D1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842DA8-FF45-4510-8732-A1046A391F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662D1C-D446-45D3-A33A-8343E556A3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ACE0D9-0960-402C-A37E-25D96D6512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029F59-D3D5-42DB-8D7D-D4D0852D9B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6A2DF4-5627-4900-9737-292612BF9F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673F1A-DC4B-4D78-88A2-69A1BD062EB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6B8656-320C-473E-BD2B-4574F415C95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2972D6-255C-43A5-A3C7-45BA8B9B49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ABABA4-067F-4E2B-865F-D83C6F31A7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5E2E98-FA8C-4AA8-B6B9-352E489B6A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5508B8-3EC9-4C6F-84AF-85CEAB8DF1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D8A0BA-C465-4F3F-994A-50A59D6ECA3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80FC7B9-E671-4C8E-B8FB-C84C652ABA3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1FE966-A809-43E2-9F5B-477C07900AA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9B5E3B2-9CD2-48D9-92C4-86220D5BAFA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3262A8-7C91-48B9-A81C-54AF93D5793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CF2D8D-0EC5-434B-9AF3-E46329A08F1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4A86AE-CD47-4662-9273-C451D6B2A5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70414A-49EA-4EC9-8572-1A7A0B59A77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5BDB03-BA7F-4C35-BBE1-58151DD1D0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F6D631-D928-4310-9423-7AF4D67C94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E70B04D-BB5C-4583-924B-B17E5517873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9EA8898-436C-4D38-9A78-5E3C36F3D81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09096E-9583-4119-93E7-9B67D84B8C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3E55D7-9BC4-488B-9C85-BA7820A5CD6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7A00D7B-6F8B-4AA9-9E23-0815B22C32A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40DD412-5EC7-44F4-B9E7-B5DFBE76F37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333F049-FED1-4FCD-B42B-C2092B19947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5B86297-B3FA-457A-B066-A07D185F5CD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8470BC1-5F19-4472-8038-5F36F015C69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3783C2B-5E71-4A5A-9BEE-68C022CB8D2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C28E49B-F605-4C95-A29A-706C03D89F8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82C4879-3AE1-4091-935E-58169D315A1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6008953-E48D-49B8-B296-F675870653D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85D9A2D-1F40-4B8D-BAC2-B5822C8E215A}"/>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098F19D-015B-4485-BDDF-0CBD8C9D1D2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548BF363-94C9-4D9D-9D9C-24583E5684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6462C46C-CD5F-4495-B40D-A95BCE192EDF}"/>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16FCE84C-AC0D-465A-9FB5-853AEE05CD4B}"/>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66794FFD-F2A1-4CB0-A226-C6154E968F54}"/>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E33421F8-34CC-48BC-8471-0707BD75AB0D}"/>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330F773F-872A-4157-8551-8B639EFCB244}"/>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6B2AE369-8B31-4C95-8971-660A64C693B9}"/>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C8ABD9EA-2C7D-44F1-ABD3-1DFBD91343AD}"/>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F76B298F-B529-41EC-A1DA-301148810E4D}"/>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865FF79C-C59A-4524-BC6D-4669C1E89FFB}"/>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4746A50F-1B45-4C52-91C3-5A2583114C1F}"/>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3B67BD91-F6A9-46A0-9320-C28A994FDE62}"/>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40970C0-9657-40EA-87A3-6D4A74F594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BA4DCF2-1F91-434D-808E-CB091F8BCE5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B012126-C4A4-46CC-B72F-F3164023F61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7B1E99-67E2-419D-8B69-5E5E24A5185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B010E33-4092-4D1E-960A-8B7F0BFAA22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26670</xdr:rowOff>
    </xdr:from>
    <xdr:to>
      <xdr:col>24</xdr:col>
      <xdr:colOff>114300</xdr:colOff>
      <xdr:row>38</xdr:row>
      <xdr:rowOff>128270</xdr:rowOff>
    </xdr:to>
    <xdr:sp macro="" textlink="">
      <xdr:nvSpPr>
        <xdr:cNvPr id="72" name="楕円 71">
          <a:extLst>
            <a:ext uri="{FF2B5EF4-FFF2-40B4-BE49-F238E27FC236}">
              <a16:creationId xmlns:a16="http://schemas.microsoft.com/office/drawing/2014/main" id="{82978642-E020-451B-9A86-EC392392F79D}"/>
            </a:ext>
          </a:extLst>
        </xdr:cNvPr>
        <xdr:cNvSpPr/>
      </xdr:nvSpPr>
      <xdr:spPr>
        <a:xfrm>
          <a:off x="45847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5097</xdr:rowOff>
    </xdr:from>
    <xdr:ext cx="405111" cy="259045"/>
    <xdr:sp macro="" textlink="">
      <xdr:nvSpPr>
        <xdr:cNvPr id="73" name="【図書館】&#10;有形固定資産減価償却率該当値テキスト">
          <a:extLst>
            <a:ext uri="{FF2B5EF4-FFF2-40B4-BE49-F238E27FC236}">
              <a16:creationId xmlns:a16="http://schemas.microsoft.com/office/drawing/2014/main" id="{5A20B5C2-D427-4DFF-BA20-6275CCAE70B9}"/>
            </a:ext>
          </a:extLst>
        </xdr:cNvPr>
        <xdr:cNvSpPr txBox="1"/>
      </xdr:nvSpPr>
      <xdr:spPr>
        <a:xfrm>
          <a:off x="4673600" y="652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3810</xdr:rowOff>
    </xdr:from>
    <xdr:to>
      <xdr:col>20</xdr:col>
      <xdr:colOff>38100</xdr:colOff>
      <xdr:row>38</xdr:row>
      <xdr:rowOff>105410</xdr:rowOff>
    </xdr:to>
    <xdr:sp macro="" textlink="">
      <xdr:nvSpPr>
        <xdr:cNvPr id="74" name="楕円 73">
          <a:extLst>
            <a:ext uri="{FF2B5EF4-FFF2-40B4-BE49-F238E27FC236}">
              <a16:creationId xmlns:a16="http://schemas.microsoft.com/office/drawing/2014/main" id="{43C70C59-5C4B-4844-BEA3-ABE2A72A1F99}"/>
            </a:ext>
          </a:extLst>
        </xdr:cNvPr>
        <xdr:cNvSpPr/>
      </xdr:nvSpPr>
      <xdr:spPr>
        <a:xfrm>
          <a:off x="3746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54610</xdr:rowOff>
    </xdr:from>
    <xdr:to>
      <xdr:col>24</xdr:col>
      <xdr:colOff>63500</xdr:colOff>
      <xdr:row>38</xdr:row>
      <xdr:rowOff>77470</xdr:rowOff>
    </xdr:to>
    <xdr:cxnSp macro="">
      <xdr:nvCxnSpPr>
        <xdr:cNvPr id="75" name="直線コネクタ 74">
          <a:extLst>
            <a:ext uri="{FF2B5EF4-FFF2-40B4-BE49-F238E27FC236}">
              <a16:creationId xmlns:a16="http://schemas.microsoft.com/office/drawing/2014/main" id="{BDF645CE-7A8F-4665-A25C-48101629D80B}"/>
            </a:ext>
          </a:extLst>
        </xdr:cNvPr>
        <xdr:cNvCxnSpPr/>
      </xdr:nvCxnSpPr>
      <xdr:spPr>
        <a:xfrm>
          <a:off x="3797300" y="65697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146050</xdr:rowOff>
    </xdr:from>
    <xdr:to>
      <xdr:col>15</xdr:col>
      <xdr:colOff>101600</xdr:colOff>
      <xdr:row>38</xdr:row>
      <xdr:rowOff>76200</xdr:rowOff>
    </xdr:to>
    <xdr:sp macro="" textlink="">
      <xdr:nvSpPr>
        <xdr:cNvPr id="76" name="楕円 75">
          <a:extLst>
            <a:ext uri="{FF2B5EF4-FFF2-40B4-BE49-F238E27FC236}">
              <a16:creationId xmlns:a16="http://schemas.microsoft.com/office/drawing/2014/main" id="{775F59A3-E09F-4D00-96E7-F918AE839412}"/>
            </a:ext>
          </a:extLst>
        </xdr:cNvPr>
        <xdr:cNvSpPr/>
      </xdr:nvSpPr>
      <xdr:spPr>
        <a:xfrm>
          <a:off x="2857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25400</xdr:rowOff>
    </xdr:from>
    <xdr:to>
      <xdr:col>19</xdr:col>
      <xdr:colOff>177800</xdr:colOff>
      <xdr:row>38</xdr:row>
      <xdr:rowOff>54610</xdr:rowOff>
    </xdr:to>
    <xdr:cxnSp macro="">
      <xdr:nvCxnSpPr>
        <xdr:cNvPr id="77" name="直線コネクタ 76">
          <a:extLst>
            <a:ext uri="{FF2B5EF4-FFF2-40B4-BE49-F238E27FC236}">
              <a16:creationId xmlns:a16="http://schemas.microsoft.com/office/drawing/2014/main" id="{00511BC2-186F-48B8-88E6-C6FDEE889059}"/>
            </a:ext>
          </a:extLst>
        </xdr:cNvPr>
        <xdr:cNvCxnSpPr/>
      </xdr:nvCxnSpPr>
      <xdr:spPr>
        <a:xfrm>
          <a:off x="2908300" y="654050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118110</xdr:rowOff>
    </xdr:from>
    <xdr:to>
      <xdr:col>10</xdr:col>
      <xdr:colOff>165100</xdr:colOff>
      <xdr:row>38</xdr:row>
      <xdr:rowOff>48260</xdr:rowOff>
    </xdr:to>
    <xdr:sp macro="" textlink="">
      <xdr:nvSpPr>
        <xdr:cNvPr id="78" name="楕円 77">
          <a:extLst>
            <a:ext uri="{FF2B5EF4-FFF2-40B4-BE49-F238E27FC236}">
              <a16:creationId xmlns:a16="http://schemas.microsoft.com/office/drawing/2014/main" id="{0274253D-0FB9-44BF-B58B-D693FC9C9CC6}"/>
            </a:ext>
          </a:extLst>
        </xdr:cNvPr>
        <xdr:cNvSpPr/>
      </xdr:nvSpPr>
      <xdr:spPr>
        <a:xfrm>
          <a:off x="1968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168910</xdr:rowOff>
    </xdr:from>
    <xdr:to>
      <xdr:col>15</xdr:col>
      <xdr:colOff>50800</xdr:colOff>
      <xdr:row>38</xdr:row>
      <xdr:rowOff>25400</xdr:rowOff>
    </xdr:to>
    <xdr:cxnSp macro="">
      <xdr:nvCxnSpPr>
        <xdr:cNvPr id="79" name="直線コネクタ 78">
          <a:extLst>
            <a:ext uri="{FF2B5EF4-FFF2-40B4-BE49-F238E27FC236}">
              <a16:creationId xmlns:a16="http://schemas.microsoft.com/office/drawing/2014/main" id="{45C4C359-21F3-4389-BA50-F56BA0B6449C}"/>
            </a:ext>
          </a:extLst>
        </xdr:cNvPr>
        <xdr:cNvCxnSpPr/>
      </xdr:nvCxnSpPr>
      <xdr:spPr>
        <a:xfrm>
          <a:off x="2019300" y="65125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90170</xdr:rowOff>
    </xdr:from>
    <xdr:to>
      <xdr:col>6</xdr:col>
      <xdr:colOff>38100</xdr:colOff>
      <xdr:row>38</xdr:row>
      <xdr:rowOff>20320</xdr:rowOff>
    </xdr:to>
    <xdr:sp macro="" textlink="">
      <xdr:nvSpPr>
        <xdr:cNvPr id="80" name="楕円 79">
          <a:extLst>
            <a:ext uri="{FF2B5EF4-FFF2-40B4-BE49-F238E27FC236}">
              <a16:creationId xmlns:a16="http://schemas.microsoft.com/office/drawing/2014/main" id="{371A0F79-3756-4731-A2DA-F392CCA9DF2F}"/>
            </a:ext>
          </a:extLst>
        </xdr:cNvPr>
        <xdr:cNvSpPr/>
      </xdr:nvSpPr>
      <xdr:spPr>
        <a:xfrm>
          <a:off x="1079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140970</xdr:rowOff>
    </xdr:from>
    <xdr:to>
      <xdr:col>10</xdr:col>
      <xdr:colOff>114300</xdr:colOff>
      <xdr:row>37</xdr:row>
      <xdr:rowOff>168910</xdr:rowOff>
    </xdr:to>
    <xdr:cxnSp macro="">
      <xdr:nvCxnSpPr>
        <xdr:cNvPr id="81" name="直線コネクタ 80">
          <a:extLst>
            <a:ext uri="{FF2B5EF4-FFF2-40B4-BE49-F238E27FC236}">
              <a16:creationId xmlns:a16="http://schemas.microsoft.com/office/drawing/2014/main" id="{F097D264-5F7A-4BE5-B6F2-230FAD16DA53}"/>
            </a:ext>
          </a:extLst>
        </xdr:cNvPr>
        <xdr:cNvCxnSpPr/>
      </xdr:nvCxnSpPr>
      <xdr:spPr>
        <a:xfrm>
          <a:off x="1130300" y="64846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7EA5D5F2-6CD0-409E-9F7A-276C47C8F8B4}"/>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0B9B08A3-BDAF-4548-8F10-B305BACC49E7}"/>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D88A3A79-8AD3-4F66-8716-9AB431576FC9}"/>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6E4CC33F-EE9C-487B-9B27-8CB89A8255A8}"/>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96537</xdr:rowOff>
    </xdr:from>
    <xdr:ext cx="405111" cy="259045"/>
    <xdr:sp macro="" textlink="">
      <xdr:nvSpPr>
        <xdr:cNvPr id="86" name="n_1mainValue【図書館】&#10;有形固定資産減価償却率">
          <a:extLst>
            <a:ext uri="{FF2B5EF4-FFF2-40B4-BE49-F238E27FC236}">
              <a16:creationId xmlns:a16="http://schemas.microsoft.com/office/drawing/2014/main" id="{A3605610-B5A7-427C-A7EB-CF452E6D17DC}"/>
            </a:ext>
          </a:extLst>
        </xdr:cNvPr>
        <xdr:cNvSpPr txBox="1"/>
      </xdr:nvSpPr>
      <xdr:spPr>
        <a:xfrm>
          <a:off x="3582044" y="661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67327</xdr:rowOff>
    </xdr:from>
    <xdr:ext cx="405111" cy="259045"/>
    <xdr:sp macro="" textlink="">
      <xdr:nvSpPr>
        <xdr:cNvPr id="87" name="n_2mainValue【図書館】&#10;有形固定資産減価償却率">
          <a:extLst>
            <a:ext uri="{FF2B5EF4-FFF2-40B4-BE49-F238E27FC236}">
              <a16:creationId xmlns:a16="http://schemas.microsoft.com/office/drawing/2014/main" id="{A13D2F95-736E-498D-963A-BDB43133C188}"/>
            </a:ext>
          </a:extLst>
        </xdr:cNvPr>
        <xdr:cNvSpPr txBox="1"/>
      </xdr:nvSpPr>
      <xdr:spPr>
        <a:xfrm>
          <a:off x="2705744" y="658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39387</xdr:rowOff>
    </xdr:from>
    <xdr:ext cx="405111" cy="259045"/>
    <xdr:sp macro="" textlink="">
      <xdr:nvSpPr>
        <xdr:cNvPr id="88" name="n_3mainValue【図書館】&#10;有形固定資産減価償却率">
          <a:extLst>
            <a:ext uri="{FF2B5EF4-FFF2-40B4-BE49-F238E27FC236}">
              <a16:creationId xmlns:a16="http://schemas.microsoft.com/office/drawing/2014/main" id="{1FD45489-1C57-4591-BED3-7BB9553E7032}"/>
            </a:ext>
          </a:extLst>
        </xdr:cNvPr>
        <xdr:cNvSpPr txBox="1"/>
      </xdr:nvSpPr>
      <xdr:spPr>
        <a:xfrm>
          <a:off x="1816744"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9" name="n_4mainValue【図書館】&#10;有形固定資産減価償却率">
          <a:extLst>
            <a:ext uri="{FF2B5EF4-FFF2-40B4-BE49-F238E27FC236}">
              <a16:creationId xmlns:a16="http://schemas.microsoft.com/office/drawing/2014/main" id="{64E58E9D-E0AE-4E19-B0C0-800C94A74444}"/>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7B546175-75BB-4006-8FCF-50AA0D5B05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F6350528-0C70-4BC6-B3B2-67655C80C9D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EEC1C4AE-25DE-40E4-ABF2-4AB7FC03192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A823262C-2C3D-44DC-9319-E989F9B9CB4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B771D16C-875F-4E67-B12F-AB56008875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679A4D83-337A-4560-8BFD-424021F8A0F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84C4C6F-E5C7-4D24-BC34-48D9A6DF978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9098669D-9A0C-44A0-B11B-D2CE588F58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392A5E0-0A35-467A-B96D-E362536521C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A395D020-7C05-457A-92CF-C986BFF1F3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D2809C62-0868-4BAF-90D3-8A982176A3E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18EEB411-256B-4295-A0B9-B03C2B137EA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59FAAE29-5BF8-43B0-80BD-C14344C1984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9820E70-B0BD-4B6E-821E-C69FF54649F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A39574DD-67BB-43A9-B7BD-447A3D17C96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EB56A34C-AF8B-43F7-B03B-CBB6C222A92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145125D-5D67-4A63-BCF9-43CCE29DF6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AEEC4F1F-93A3-4BF8-B6B2-118246DF2B9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1FCAE609-72C9-4F66-A803-0001D24EAE6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991E8D1C-DA61-4D86-8810-261880C13543}"/>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E74B671-59B0-4419-896E-31D88EC6759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99A7E1B-BF58-436A-A92A-D8B03762D7B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7E7FB13-B567-47C1-A5BD-E0AA9033B1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0B9C9892-4556-4AF5-8BCC-3B2985F07788}"/>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E5CE3D59-3BFD-42ED-840F-A5410464C511}"/>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908CB16B-B2B0-4FC8-A6D7-08ABCBB85DE7}"/>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3C7A1C8C-6A5B-4B1C-A2FE-790DB12B6D7E}"/>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588E445D-C223-4CB6-A857-3111FB1739B7}"/>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2719A263-7DFC-466F-B49B-40F0F2BDF14D}"/>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2FDBD4A6-BF6A-4E13-9872-4B2BBCF609C4}"/>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DC81F8BF-A79D-4704-B921-C4D8A690C791}"/>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23E19F71-1C08-43CA-B6A3-92F5BE3BB6F0}"/>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930ED6F7-1A59-4D97-AAAD-F34793825C9A}"/>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60735D0E-2678-4F40-B17F-DC3CD3CB0B11}"/>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D82EEA-20A9-448F-963B-167F6B5172F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31A421D-A4D0-443F-B577-014B49F2409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DB7534F-D0F1-45C2-9541-2B4065AE10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CC9E5BC-6223-4365-846A-8CDB2639818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F7BA6F9-A466-4D30-B897-2FB4077E75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9" name="楕円 128">
          <a:extLst>
            <a:ext uri="{FF2B5EF4-FFF2-40B4-BE49-F238E27FC236}">
              <a16:creationId xmlns:a16="http://schemas.microsoft.com/office/drawing/2014/main" id="{592EB84F-4BE7-418D-B9A6-3704381754F6}"/>
            </a:ext>
          </a:extLst>
        </xdr:cNvPr>
        <xdr:cNvSpPr/>
      </xdr:nvSpPr>
      <xdr:spPr>
        <a:xfrm>
          <a:off x="10426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55897</xdr:rowOff>
    </xdr:from>
    <xdr:ext cx="469744" cy="259045"/>
    <xdr:sp macro="" textlink="">
      <xdr:nvSpPr>
        <xdr:cNvPr id="130" name="【図書館】&#10;一人当たり面積該当値テキスト">
          <a:extLst>
            <a:ext uri="{FF2B5EF4-FFF2-40B4-BE49-F238E27FC236}">
              <a16:creationId xmlns:a16="http://schemas.microsoft.com/office/drawing/2014/main" id="{CC9E8E4D-FAAF-4DE8-9DFF-6982C6306F21}"/>
            </a:ext>
          </a:extLst>
        </xdr:cNvPr>
        <xdr:cNvSpPr txBox="1"/>
      </xdr:nvSpPr>
      <xdr:spPr>
        <a:xfrm>
          <a:off x="10515600"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1" name="楕円 130">
          <a:extLst>
            <a:ext uri="{FF2B5EF4-FFF2-40B4-BE49-F238E27FC236}">
              <a16:creationId xmlns:a16="http://schemas.microsoft.com/office/drawing/2014/main" id="{E5CD932B-0714-423C-98F4-EA291A9BA83B}"/>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83820</xdr:rowOff>
    </xdr:from>
    <xdr:to>
      <xdr:col>55</xdr:col>
      <xdr:colOff>0</xdr:colOff>
      <xdr:row>40</xdr:row>
      <xdr:rowOff>76200</xdr:rowOff>
    </xdr:to>
    <xdr:cxnSp macro="">
      <xdr:nvCxnSpPr>
        <xdr:cNvPr id="132" name="直線コネクタ 131">
          <a:extLst>
            <a:ext uri="{FF2B5EF4-FFF2-40B4-BE49-F238E27FC236}">
              <a16:creationId xmlns:a16="http://schemas.microsoft.com/office/drawing/2014/main" id="{708E85C6-6C26-49F4-AEED-459F55BA7260}"/>
            </a:ext>
          </a:extLst>
        </xdr:cNvPr>
        <xdr:cNvCxnSpPr/>
      </xdr:nvCxnSpPr>
      <xdr:spPr>
        <a:xfrm flipV="1">
          <a:off x="9639300" y="677037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33" name="楕円 132">
          <a:extLst>
            <a:ext uri="{FF2B5EF4-FFF2-40B4-BE49-F238E27FC236}">
              <a16:creationId xmlns:a16="http://schemas.microsoft.com/office/drawing/2014/main" id="{72C4E6FA-B58C-449B-BFB5-A87DBA944D37}"/>
            </a:ext>
          </a:extLst>
        </xdr:cNvPr>
        <xdr:cNvSpPr/>
      </xdr:nvSpPr>
      <xdr:spPr>
        <a:xfrm>
          <a:off x="8699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80010</xdr:rowOff>
    </xdr:to>
    <xdr:cxnSp macro="">
      <xdr:nvCxnSpPr>
        <xdr:cNvPr id="134" name="直線コネクタ 133">
          <a:extLst>
            <a:ext uri="{FF2B5EF4-FFF2-40B4-BE49-F238E27FC236}">
              <a16:creationId xmlns:a16="http://schemas.microsoft.com/office/drawing/2014/main" id="{988466EC-724C-423B-BE15-C842F27848B2}"/>
            </a:ext>
          </a:extLst>
        </xdr:cNvPr>
        <xdr:cNvCxnSpPr/>
      </xdr:nvCxnSpPr>
      <xdr:spPr>
        <a:xfrm flipV="1">
          <a:off x="8750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5" name="楕円 134">
          <a:extLst>
            <a:ext uri="{FF2B5EF4-FFF2-40B4-BE49-F238E27FC236}">
              <a16:creationId xmlns:a16="http://schemas.microsoft.com/office/drawing/2014/main" id="{7F71637D-8E5E-473F-BF7A-3B41C6208EDE}"/>
            </a:ext>
          </a:extLst>
        </xdr:cNvPr>
        <xdr:cNvSpPr/>
      </xdr:nvSpPr>
      <xdr:spPr>
        <a:xfrm>
          <a:off x="781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80010</xdr:rowOff>
    </xdr:from>
    <xdr:to>
      <xdr:col>45</xdr:col>
      <xdr:colOff>177800</xdr:colOff>
      <xdr:row>40</xdr:row>
      <xdr:rowOff>83820</xdr:rowOff>
    </xdr:to>
    <xdr:cxnSp macro="">
      <xdr:nvCxnSpPr>
        <xdr:cNvPr id="136" name="直線コネクタ 135">
          <a:extLst>
            <a:ext uri="{FF2B5EF4-FFF2-40B4-BE49-F238E27FC236}">
              <a16:creationId xmlns:a16="http://schemas.microsoft.com/office/drawing/2014/main" id="{1779B656-FE82-499A-84D9-783A0DCFD697}"/>
            </a:ext>
          </a:extLst>
        </xdr:cNvPr>
        <xdr:cNvCxnSpPr/>
      </xdr:nvCxnSpPr>
      <xdr:spPr>
        <a:xfrm flipV="1">
          <a:off x="7861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37" name="楕円 136">
          <a:extLst>
            <a:ext uri="{FF2B5EF4-FFF2-40B4-BE49-F238E27FC236}">
              <a16:creationId xmlns:a16="http://schemas.microsoft.com/office/drawing/2014/main" id="{1917F9B9-290D-4051-936A-7E5FD1CED86A}"/>
            </a:ext>
          </a:extLst>
        </xdr:cNvPr>
        <xdr:cNvSpPr/>
      </xdr:nvSpPr>
      <xdr:spPr>
        <a:xfrm>
          <a:off x="6921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83820</xdr:rowOff>
    </xdr:from>
    <xdr:to>
      <xdr:col>41</xdr:col>
      <xdr:colOff>50800</xdr:colOff>
      <xdr:row>40</xdr:row>
      <xdr:rowOff>91440</xdr:rowOff>
    </xdr:to>
    <xdr:cxnSp macro="">
      <xdr:nvCxnSpPr>
        <xdr:cNvPr id="138" name="直線コネクタ 137">
          <a:extLst>
            <a:ext uri="{FF2B5EF4-FFF2-40B4-BE49-F238E27FC236}">
              <a16:creationId xmlns:a16="http://schemas.microsoft.com/office/drawing/2014/main" id="{FF96734D-70DB-4735-A4E0-7D368A159516}"/>
            </a:ext>
          </a:extLst>
        </xdr:cNvPr>
        <xdr:cNvCxnSpPr/>
      </xdr:nvCxnSpPr>
      <xdr:spPr>
        <a:xfrm flipV="1">
          <a:off x="6972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C0F5BDBB-506D-4B9F-8DE3-5A4472D1E321}"/>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83C98D32-D114-4D7D-B2B6-BC58E0D9BDF1}"/>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id="{FFAF3769-7C89-484B-AD4B-82B691E38C09}"/>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id="{5D6141C0-A5C3-4F2F-AC86-DCA4374FAF61}"/>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143527</xdr:rowOff>
    </xdr:from>
    <xdr:ext cx="469744" cy="259045"/>
    <xdr:sp macro="" textlink="">
      <xdr:nvSpPr>
        <xdr:cNvPr id="143" name="n_1mainValue【図書館】&#10;一人当たり面積">
          <a:extLst>
            <a:ext uri="{FF2B5EF4-FFF2-40B4-BE49-F238E27FC236}">
              <a16:creationId xmlns:a16="http://schemas.microsoft.com/office/drawing/2014/main" id="{AB3D5600-AD2C-453D-A5E1-32F8BB3CB76D}"/>
            </a:ext>
          </a:extLst>
        </xdr:cNvPr>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147337</xdr:rowOff>
    </xdr:from>
    <xdr:ext cx="469744" cy="259045"/>
    <xdr:sp macro="" textlink="">
      <xdr:nvSpPr>
        <xdr:cNvPr id="144" name="n_2mainValue【図書館】&#10;一人当たり面積">
          <a:extLst>
            <a:ext uri="{FF2B5EF4-FFF2-40B4-BE49-F238E27FC236}">
              <a16:creationId xmlns:a16="http://schemas.microsoft.com/office/drawing/2014/main" id="{03222DF4-2792-413D-B9AE-29863B826E4C}"/>
            </a:ext>
          </a:extLst>
        </xdr:cNvPr>
        <xdr:cNvSpPr txBox="1"/>
      </xdr:nvSpPr>
      <xdr:spPr>
        <a:xfrm>
          <a:off x="85154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151147</xdr:rowOff>
    </xdr:from>
    <xdr:ext cx="469744" cy="259045"/>
    <xdr:sp macro="" textlink="">
      <xdr:nvSpPr>
        <xdr:cNvPr id="145" name="n_3mainValue【図書館】&#10;一人当たり面積">
          <a:extLst>
            <a:ext uri="{FF2B5EF4-FFF2-40B4-BE49-F238E27FC236}">
              <a16:creationId xmlns:a16="http://schemas.microsoft.com/office/drawing/2014/main" id="{33309073-FAF7-4A95-8393-28283C8335F4}"/>
            </a:ext>
          </a:extLst>
        </xdr:cNvPr>
        <xdr:cNvSpPr txBox="1"/>
      </xdr:nvSpPr>
      <xdr:spPr>
        <a:xfrm>
          <a:off x="76264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46" name="n_4mainValue【図書館】&#10;一人当たり面積">
          <a:extLst>
            <a:ext uri="{FF2B5EF4-FFF2-40B4-BE49-F238E27FC236}">
              <a16:creationId xmlns:a16="http://schemas.microsoft.com/office/drawing/2014/main" id="{16ACB816-8960-4EC9-B649-3975AF69490E}"/>
            </a:ext>
          </a:extLst>
        </xdr:cNvPr>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DEABB47-E275-4CD9-89F2-047FC9A3008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6246A91-3534-4237-8D34-D6183F2B755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D6BD3A8-726D-4810-910D-FA28199C8F1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17353D8-B543-4A56-9F91-1F6B9AEB60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F2C77EC-65D0-4FEB-B72D-335C10B856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9944BC3-BDB1-4B6B-AEB2-F4F3EADD016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5830DFC-E8EC-4618-BDA6-FF16E8CC68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F017676-F2DE-4B45-9BB1-4EB69A2BF46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66D3439-FC08-4277-9B43-C246A30200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92D9864-14D3-4D5D-A897-5CBA74A90AF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0661E0C-FD5D-49F6-B397-4B75CDA82D0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BA57752-7889-477E-81F4-04840FF54A5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D7708D8-96A1-42C5-AB09-0EC86CDBF18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64753E9-00DF-40C2-9774-353BB04E1FF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B945786-C1AF-407E-8C7D-185C67889CA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2AF9C7F-4FB4-4CBF-995D-DAEAF9F242A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C6B6714-1B09-4F5A-91E7-C93CED813C5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183DE5D-0C92-4E75-912D-58CCC0AEC53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A71B1BA-1B9A-4F4A-80DD-F91FF9D7ED6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DFAE0A0-50EE-4CDA-8A8A-E4C89B3CE44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46368F2-8D4C-4939-99B1-940EB45673B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AD9D2E9-75D4-46D0-BBDE-8C1043EFF1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8022038-2D5A-4AED-BB71-4675897ECB2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F32C286-3098-4364-BFBD-0E1B21E9CEB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3371E19-AF87-4859-8E22-1D2F86D5CB47}"/>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F2FCDA50-00AA-4024-AE16-119625A48D2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BB4F5EFB-5F95-45AC-9166-BF62523032B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4AD5BC2-0027-4E28-B029-7E607F0E88D8}"/>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37319F2C-DFE4-4B8A-A175-C4C05DD3B5F3}"/>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54427EE-F876-4EA8-9909-B96D89722B62}"/>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CEC34A21-41D9-41B9-9252-93137C6F1BEE}"/>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35843446-B557-4AA9-87AF-CEE598F98451}"/>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3C48D2A2-4C1F-475F-9C26-477098F78F7E}"/>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A5FC6793-8EF6-42F7-8399-BCDDB0E7E908}"/>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593A214A-33B8-402C-81F3-AB57B9C341FC}"/>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3E690CD-1F75-4924-B1DF-84A3A800878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33608B2-EF69-43CB-9A7E-F4A81E6C6E2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1568D3B-0912-4C53-ACE4-7CDDA58D0A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92A785D-35D6-45E5-897D-CAC0866D2F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ABA6025-F648-4AA6-BEE9-F298644594F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7" name="楕円 186">
          <a:extLst>
            <a:ext uri="{FF2B5EF4-FFF2-40B4-BE49-F238E27FC236}">
              <a16:creationId xmlns:a16="http://schemas.microsoft.com/office/drawing/2014/main" id="{3DB7C1FC-80B0-4821-971B-CB5A58D4D508}"/>
            </a:ext>
          </a:extLst>
        </xdr:cNvPr>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42BCA7E-315E-4953-89A3-37DBC420F805}"/>
            </a:ext>
          </a:extLst>
        </xdr:cNvPr>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189" name="楕円 188">
          <a:extLst>
            <a:ext uri="{FF2B5EF4-FFF2-40B4-BE49-F238E27FC236}">
              <a16:creationId xmlns:a16="http://schemas.microsoft.com/office/drawing/2014/main" id="{76D39159-7524-40FE-9340-31758CAE2F0E}"/>
            </a:ext>
          </a:extLst>
        </xdr:cNvPr>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95250</xdr:rowOff>
    </xdr:from>
    <xdr:to>
      <xdr:col>24</xdr:col>
      <xdr:colOff>63500</xdr:colOff>
      <xdr:row>59</xdr:row>
      <xdr:rowOff>137160</xdr:rowOff>
    </xdr:to>
    <xdr:cxnSp macro="">
      <xdr:nvCxnSpPr>
        <xdr:cNvPr id="190" name="直線コネクタ 189">
          <a:extLst>
            <a:ext uri="{FF2B5EF4-FFF2-40B4-BE49-F238E27FC236}">
              <a16:creationId xmlns:a16="http://schemas.microsoft.com/office/drawing/2014/main" id="{95CFE759-119A-4AAE-B182-D654183847FC}"/>
            </a:ext>
          </a:extLst>
        </xdr:cNvPr>
        <xdr:cNvCxnSpPr/>
      </xdr:nvCxnSpPr>
      <xdr:spPr>
        <a:xfrm>
          <a:off x="3797300" y="102108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xdr:rowOff>
    </xdr:from>
    <xdr:to>
      <xdr:col>15</xdr:col>
      <xdr:colOff>101600</xdr:colOff>
      <xdr:row>59</xdr:row>
      <xdr:rowOff>104140</xdr:rowOff>
    </xdr:to>
    <xdr:sp macro="" textlink="">
      <xdr:nvSpPr>
        <xdr:cNvPr id="191" name="楕円 190">
          <a:extLst>
            <a:ext uri="{FF2B5EF4-FFF2-40B4-BE49-F238E27FC236}">
              <a16:creationId xmlns:a16="http://schemas.microsoft.com/office/drawing/2014/main" id="{BEE27F47-2544-4DE3-983D-569E09DF1C28}"/>
            </a:ext>
          </a:extLst>
        </xdr:cNvPr>
        <xdr:cNvSpPr/>
      </xdr:nvSpPr>
      <xdr:spPr>
        <a:xfrm>
          <a:off x="2857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53340</xdr:rowOff>
    </xdr:from>
    <xdr:to>
      <xdr:col>19</xdr:col>
      <xdr:colOff>177800</xdr:colOff>
      <xdr:row>59</xdr:row>
      <xdr:rowOff>95250</xdr:rowOff>
    </xdr:to>
    <xdr:cxnSp macro="">
      <xdr:nvCxnSpPr>
        <xdr:cNvPr id="192" name="直線コネクタ 191">
          <a:extLst>
            <a:ext uri="{FF2B5EF4-FFF2-40B4-BE49-F238E27FC236}">
              <a16:creationId xmlns:a16="http://schemas.microsoft.com/office/drawing/2014/main" id="{332F04E8-48C2-4871-BEB9-7583EFC0E17C}"/>
            </a:ext>
          </a:extLst>
        </xdr:cNvPr>
        <xdr:cNvCxnSpPr/>
      </xdr:nvCxnSpPr>
      <xdr:spPr>
        <a:xfrm>
          <a:off x="2908300" y="101688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93" name="楕円 192">
          <a:extLst>
            <a:ext uri="{FF2B5EF4-FFF2-40B4-BE49-F238E27FC236}">
              <a16:creationId xmlns:a16="http://schemas.microsoft.com/office/drawing/2014/main" id="{BCBE4BB8-D693-4CFE-81C1-DDADB33D1C4F}"/>
            </a:ext>
          </a:extLst>
        </xdr:cNvPr>
        <xdr:cNvSpPr/>
      </xdr:nvSpPr>
      <xdr:spPr>
        <a:xfrm>
          <a:off x="1968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53340</xdr:rowOff>
    </xdr:from>
    <xdr:to>
      <xdr:col>15</xdr:col>
      <xdr:colOff>50800</xdr:colOff>
      <xdr:row>60</xdr:row>
      <xdr:rowOff>76200</xdr:rowOff>
    </xdr:to>
    <xdr:cxnSp macro="">
      <xdr:nvCxnSpPr>
        <xdr:cNvPr id="194" name="直線コネクタ 193">
          <a:extLst>
            <a:ext uri="{FF2B5EF4-FFF2-40B4-BE49-F238E27FC236}">
              <a16:creationId xmlns:a16="http://schemas.microsoft.com/office/drawing/2014/main" id="{7E0D1A9D-A9FF-47CE-8474-8D9025261B3B}"/>
            </a:ext>
          </a:extLst>
        </xdr:cNvPr>
        <xdr:cNvCxnSpPr/>
      </xdr:nvCxnSpPr>
      <xdr:spPr>
        <a:xfrm flipV="1">
          <a:off x="2019300" y="1016889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154940</xdr:rowOff>
    </xdr:from>
    <xdr:to>
      <xdr:col>6</xdr:col>
      <xdr:colOff>38100</xdr:colOff>
      <xdr:row>60</xdr:row>
      <xdr:rowOff>85090</xdr:rowOff>
    </xdr:to>
    <xdr:sp macro="" textlink="">
      <xdr:nvSpPr>
        <xdr:cNvPr id="195" name="楕円 194">
          <a:extLst>
            <a:ext uri="{FF2B5EF4-FFF2-40B4-BE49-F238E27FC236}">
              <a16:creationId xmlns:a16="http://schemas.microsoft.com/office/drawing/2014/main" id="{1B539D71-3CC8-4022-A302-978438442EFF}"/>
            </a:ext>
          </a:extLst>
        </xdr:cNvPr>
        <xdr:cNvSpPr/>
      </xdr:nvSpPr>
      <xdr:spPr>
        <a:xfrm>
          <a:off x="1079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34290</xdr:rowOff>
    </xdr:from>
    <xdr:to>
      <xdr:col>10</xdr:col>
      <xdr:colOff>114300</xdr:colOff>
      <xdr:row>60</xdr:row>
      <xdr:rowOff>76200</xdr:rowOff>
    </xdr:to>
    <xdr:cxnSp macro="">
      <xdr:nvCxnSpPr>
        <xdr:cNvPr id="196" name="直線コネクタ 195">
          <a:extLst>
            <a:ext uri="{FF2B5EF4-FFF2-40B4-BE49-F238E27FC236}">
              <a16:creationId xmlns:a16="http://schemas.microsoft.com/office/drawing/2014/main" id="{402D2FB2-F700-4D88-BAE9-9A6EEFBDF11A}"/>
            </a:ext>
          </a:extLst>
        </xdr:cNvPr>
        <xdr:cNvCxnSpPr/>
      </xdr:nvCxnSpPr>
      <xdr:spPr>
        <a:xfrm>
          <a:off x="1130300" y="10321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0F66B740-8133-44EB-B230-8B11F71FE526}"/>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E1578BD2-3C84-4997-8DC4-4EDE19A80CDC}"/>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99" name="n_3aveValue【体育館・プール】&#10;有形固定資産減価償却率">
          <a:extLst>
            <a:ext uri="{FF2B5EF4-FFF2-40B4-BE49-F238E27FC236}">
              <a16:creationId xmlns:a16="http://schemas.microsoft.com/office/drawing/2014/main" id="{A55E9C68-6CBF-4BCA-9AF7-0E4AECD0CB0F}"/>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0" name="n_4aveValue【体育館・プール】&#10;有形固定資産減価償却率">
          <a:extLst>
            <a:ext uri="{FF2B5EF4-FFF2-40B4-BE49-F238E27FC236}">
              <a16:creationId xmlns:a16="http://schemas.microsoft.com/office/drawing/2014/main" id="{D456DAB4-0FA6-4D2A-B5CC-575F5875C746}"/>
            </a:ext>
          </a:extLst>
        </xdr:cNvPr>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162577</xdr:rowOff>
    </xdr:from>
    <xdr:ext cx="405111" cy="259045"/>
    <xdr:sp macro="" textlink="">
      <xdr:nvSpPr>
        <xdr:cNvPr id="201" name="n_1mainValue【体育館・プール】&#10;有形固定資産減価償却率">
          <a:extLst>
            <a:ext uri="{FF2B5EF4-FFF2-40B4-BE49-F238E27FC236}">
              <a16:creationId xmlns:a16="http://schemas.microsoft.com/office/drawing/2014/main" id="{3995C484-1470-4B84-9637-EBF9AE367BDB}"/>
            </a:ext>
          </a:extLst>
        </xdr:cNvPr>
        <xdr:cNvSpPr txBox="1"/>
      </xdr:nvSpPr>
      <xdr:spPr>
        <a:xfrm>
          <a:off x="3582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202" name="n_2mainValue【体育館・プール】&#10;有形固定資産減価償却率">
          <a:extLst>
            <a:ext uri="{FF2B5EF4-FFF2-40B4-BE49-F238E27FC236}">
              <a16:creationId xmlns:a16="http://schemas.microsoft.com/office/drawing/2014/main" id="{A6F84FBF-61C7-47A2-B4A6-321D39299078}"/>
            </a:ext>
          </a:extLst>
        </xdr:cNvPr>
        <xdr:cNvSpPr txBox="1"/>
      </xdr:nvSpPr>
      <xdr:spPr>
        <a:xfrm>
          <a:off x="2705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203" name="n_3mainValue【体育館・プール】&#10;有形固定資産減価償却率">
          <a:extLst>
            <a:ext uri="{FF2B5EF4-FFF2-40B4-BE49-F238E27FC236}">
              <a16:creationId xmlns:a16="http://schemas.microsoft.com/office/drawing/2014/main" id="{9BD22A5E-775C-42B7-88CC-63DEE2DDF0A4}"/>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4" name="n_4mainValue【体育館・プール】&#10;有形固定資産減価償却率">
          <a:extLst>
            <a:ext uri="{FF2B5EF4-FFF2-40B4-BE49-F238E27FC236}">
              <a16:creationId xmlns:a16="http://schemas.microsoft.com/office/drawing/2014/main" id="{6C4B38A8-889A-4A07-8596-647D1052823D}"/>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6EAA390-75AC-48F7-B84B-E0657A595AA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800C4E1-324A-4AAE-8998-9E1C4FBF66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7362992-C778-486D-96C0-0A73D9231A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F7F7418-AA2A-4138-9FF5-5838F4E9C8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8BB0FA5-88F8-4D0D-86EF-F738CFBE49D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1315089-7839-4460-B3FD-6DE0E7E57D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B6FD077-416C-4E9E-B89E-070A92A8D4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65292BE-DEA9-483E-B5CF-C75671EDCD3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FEA600C-AEF3-4BBD-AE93-26B234D740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2B21680-2EC7-4BB5-ADFF-D576EC4A038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E691FD2-644B-4D26-8771-394240A9965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7F64EBA-2F02-425F-8434-1186230B757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A97226D-34BF-4A3D-8B1A-A76B4CB58A7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99F6713-4165-4FBE-9A42-3459B808719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E135D36-EE1C-4810-A938-76092C9ED23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A4168BC3-4736-4613-91AE-CCD53039292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EB43EAD-8CFA-478C-9747-3A42B0349C0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A39BCBD-481D-4895-8C25-B4158960FD5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D0186F5-2901-4B7F-8E9B-6E967742313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35A57C0-E36D-4D0D-BFE4-9ACDDF9256E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983C3DA-0797-4F07-954B-364B48AE59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649E7A2-8084-48BB-AA05-4357277F443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0951333-2B8C-4118-8EA4-C917EF0008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200EFC7F-D67D-4C22-B285-F6EB3345BDC6}"/>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498305C3-3C52-4C86-90C6-F3D3F26DE392}"/>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C3CFDAA4-20D9-4C27-B3CF-603EC9B2D062}"/>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3E6831B1-7490-4F46-8382-0AECF1E6FAD7}"/>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344F3409-7434-45BC-A024-7DACAD25BA4F}"/>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5E03FE4A-AA3E-4EE1-9421-7AD4BDBD82AF}"/>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17B3A15B-2CCD-4275-9237-B234F98D8260}"/>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1C5C08C3-4109-4480-B2CA-FD27878A3F3F}"/>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A1C102AA-5164-4BCA-A1EA-CACFB82B7EBE}"/>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387BB1AE-AAF8-4998-87F5-9AC140F751AD}"/>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71E0B530-9D40-4466-97C8-D890FCE0E5D5}"/>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6615D57-BB4C-495F-B7B4-3D213DAFD27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61559DF-7DA4-4972-97E0-40E6265323D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08C8908-54EA-4AFE-8455-90CC6FFEAD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0494B9F-B79E-4372-97E5-0F7D1343D3D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C78752E-5C1B-4C4C-9757-72C1CCCA5C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31877</xdr:rowOff>
    </xdr:from>
    <xdr:to>
      <xdr:col>55</xdr:col>
      <xdr:colOff>50800</xdr:colOff>
      <xdr:row>63</xdr:row>
      <xdr:rowOff>133477</xdr:rowOff>
    </xdr:to>
    <xdr:sp macro="" textlink="">
      <xdr:nvSpPr>
        <xdr:cNvPr id="244" name="楕円 243">
          <a:extLst>
            <a:ext uri="{FF2B5EF4-FFF2-40B4-BE49-F238E27FC236}">
              <a16:creationId xmlns:a16="http://schemas.microsoft.com/office/drawing/2014/main" id="{32253909-8DB0-4383-9599-BA6A176CA504}"/>
            </a:ext>
          </a:extLst>
        </xdr:cNvPr>
        <xdr:cNvSpPr/>
      </xdr:nvSpPr>
      <xdr:spPr>
        <a:xfrm>
          <a:off x="10426700" y="10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54754</xdr:rowOff>
    </xdr:from>
    <xdr:ext cx="469744" cy="259045"/>
    <xdr:sp macro="" textlink="">
      <xdr:nvSpPr>
        <xdr:cNvPr id="245" name="【体育館・プール】&#10;一人当たり面積該当値テキスト">
          <a:extLst>
            <a:ext uri="{FF2B5EF4-FFF2-40B4-BE49-F238E27FC236}">
              <a16:creationId xmlns:a16="http://schemas.microsoft.com/office/drawing/2014/main" id="{FD6D1256-0D70-4AC0-90D8-5F1027AC2569}"/>
            </a:ext>
          </a:extLst>
        </xdr:cNvPr>
        <xdr:cNvSpPr txBox="1"/>
      </xdr:nvSpPr>
      <xdr:spPr>
        <a:xfrm>
          <a:off x="10515600" y="1068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34925</xdr:rowOff>
    </xdr:from>
    <xdr:to>
      <xdr:col>50</xdr:col>
      <xdr:colOff>165100</xdr:colOff>
      <xdr:row>63</xdr:row>
      <xdr:rowOff>136525</xdr:rowOff>
    </xdr:to>
    <xdr:sp macro="" textlink="">
      <xdr:nvSpPr>
        <xdr:cNvPr id="246" name="楕円 245">
          <a:extLst>
            <a:ext uri="{FF2B5EF4-FFF2-40B4-BE49-F238E27FC236}">
              <a16:creationId xmlns:a16="http://schemas.microsoft.com/office/drawing/2014/main" id="{06B227C9-C006-4E4E-97AE-0A1C184F8BEE}"/>
            </a:ext>
          </a:extLst>
        </xdr:cNvPr>
        <xdr:cNvSpPr/>
      </xdr:nvSpPr>
      <xdr:spPr>
        <a:xfrm>
          <a:off x="9588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82677</xdr:rowOff>
    </xdr:from>
    <xdr:to>
      <xdr:col>55</xdr:col>
      <xdr:colOff>0</xdr:colOff>
      <xdr:row>63</xdr:row>
      <xdr:rowOff>85725</xdr:rowOff>
    </xdr:to>
    <xdr:cxnSp macro="">
      <xdr:nvCxnSpPr>
        <xdr:cNvPr id="247" name="直線コネクタ 246">
          <a:extLst>
            <a:ext uri="{FF2B5EF4-FFF2-40B4-BE49-F238E27FC236}">
              <a16:creationId xmlns:a16="http://schemas.microsoft.com/office/drawing/2014/main" id="{3106BBB5-1BD4-4313-B5B8-1EF842387248}"/>
            </a:ext>
          </a:extLst>
        </xdr:cNvPr>
        <xdr:cNvCxnSpPr/>
      </xdr:nvCxnSpPr>
      <xdr:spPr>
        <a:xfrm flipV="1">
          <a:off x="9639300" y="10884027"/>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37211</xdr:rowOff>
    </xdr:from>
    <xdr:to>
      <xdr:col>46</xdr:col>
      <xdr:colOff>38100</xdr:colOff>
      <xdr:row>63</xdr:row>
      <xdr:rowOff>138811</xdr:rowOff>
    </xdr:to>
    <xdr:sp macro="" textlink="">
      <xdr:nvSpPr>
        <xdr:cNvPr id="248" name="楕円 247">
          <a:extLst>
            <a:ext uri="{FF2B5EF4-FFF2-40B4-BE49-F238E27FC236}">
              <a16:creationId xmlns:a16="http://schemas.microsoft.com/office/drawing/2014/main" id="{002F0468-7A6C-4340-85C0-FC7CA809D064}"/>
            </a:ext>
          </a:extLst>
        </xdr:cNvPr>
        <xdr:cNvSpPr/>
      </xdr:nvSpPr>
      <xdr:spPr>
        <a:xfrm>
          <a:off x="8699500" y="10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85725</xdr:rowOff>
    </xdr:from>
    <xdr:to>
      <xdr:col>50</xdr:col>
      <xdr:colOff>114300</xdr:colOff>
      <xdr:row>63</xdr:row>
      <xdr:rowOff>88011</xdr:rowOff>
    </xdr:to>
    <xdr:cxnSp macro="">
      <xdr:nvCxnSpPr>
        <xdr:cNvPr id="249" name="直線コネクタ 248">
          <a:extLst>
            <a:ext uri="{FF2B5EF4-FFF2-40B4-BE49-F238E27FC236}">
              <a16:creationId xmlns:a16="http://schemas.microsoft.com/office/drawing/2014/main" id="{D16B39D7-C4D3-4BD1-99E6-9B536BD01695}"/>
            </a:ext>
          </a:extLst>
        </xdr:cNvPr>
        <xdr:cNvCxnSpPr/>
      </xdr:nvCxnSpPr>
      <xdr:spPr>
        <a:xfrm flipV="1">
          <a:off x="8750300" y="1088707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54356</xdr:rowOff>
    </xdr:from>
    <xdr:to>
      <xdr:col>41</xdr:col>
      <xdr:colOff>101600</xdr:colOff>
      <xdr:row>63</xdr:row>
      <xdr:rowOff>155956</xdr:rowOff>
    </xdr:to>
    <xdr:sp macro="" textlink="">
      <xdr:nvSpPr>
        <xdr:cNvPr id="250" name="楕円 249">
          <a:extLst>
            <a:ext uri="{FF2B5EF4-FFF2-40B4-BE49-F238E27FC236}">
              <a16:creationId xmlns:a16="http://schemas.microsoft.com/office/drawing/2014/main" id="{22CB4584-8D16-4601-AC4F-E65B202944C0}"/>
            </a:ext>
          </a:extLst>
        </xdr:cNvPr>
        <xdr:cNvSpPr/>
      </xdr:nvSpPr>
      <xdr:spPr>
        <a:xfrm>
          <a:off x="7810500" y="108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88011</xdr:rowOff>
    </xdr:from>
    <xdr:to>
      <xdr:col>45</xdr:col>
      <xdr:colOff>177800</xdr:colOff>
      <xdr:row>63</xdr:row>
      <xdr:rowOff>105156</xdr:rowOff>
    </xdr:to>
    <xdr:cxnSp macro="">
      <xdr:nvCxnSpPr>
        <xdr:cNvPr id="251" name="直線コネクタ 250">
          <a:extLst>
            <a:ext uri="{FF2B5EF4-FFF2-40B4-BE49-F238E27FC236}">
              <a16:creationId xmlns:a16="http://schemas.microsoft.com/office/drawing/2014/main" id="{AE3165B7-A27F-4CB8-82D4-180C730F06C1}"/>
            </a:ext>
          </a:extLst>
        </xdr:cNvPr>
        <xdr:cNvCxnSpPr/>
      </xdr:nvCxnSpPr>
      <xdr:spPr>
        <a:xfrm flipV="1">
          <a:off x="7861300" y="1088936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56642</xdr:rowOff>
    </xdr:from>
    <xdr:to>
      <xdr:col>36</xdr:col>
      <xdr:colOff>165100</xdr:colOff>
      <xdr:row>63</xdr:row>
      <xdr:rowOff>158242</xdr:rowOff>
    </xdr:to>
    <xdr:sp macro="" textlink="">
      <xdr:nvSpPr>
        <xdr:cNvPr id="252" name="楕円 251">
          <a:extLst>
            <a:ext uri="{FF2B5EF4-FFF2-40B4-BE49-F238E27FC236}">
              <a16:creationId xmlns:a16="http://schemas.microsoft.com/office/drawing/2014/main" id="{585F1406-3745-4CB9-B218-7354CCC91D06}"/>
            </a:ext>
          </a:extLst>
        </xdr:cNvPr>
        <xdr:cNvSpPr/>
      </xdr:nvSpPr>
      <xdr:spPr>
        <a:xfrm>
          <a:off x="6921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105156</xdr:rowOff>
    </xdr:from>
    <xdr:to>
      <xdr:col>41</xdr:col>
      <xdr:colOff>50800</xdr:colOff>
      <xdr:row>63</xdr:row>
      <xdr:rowOff>107442</xdr:rowOff>
    </xdr:to>
    <xdr:cxnSp macro="">
      <xdr:nvCxnSpPr>
        <xdr:cNvPr id="253" name="直線コネクタ 252">
          <a:extLst>
            <a:ext uri="{FF2B5EF4-FFF2-40B4-BE49-F238E27FC236}">
              <a16:creationId xmlns:a16="http://schemas.microsoft.com/office/drawing/2014/main" id="{C6C9733E-5376-426B-85AB-0E46C9677887}"/>
            </a:ext>
          </a:extLst>
        </xdr:cNvPr>
        <xdr:cNvCxnSpPr/>
      </xdr:nvCxnSpPr>
      <xdr:spPr>
        <a:xfrm flipV="1">
          <a:off x="6972300" y="1090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0211BCCE-3945-47B8-8649-1031FEBC29AF}"/>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D4A65C9F-E539-48E3-AF89-6BD8E81DB1B4}"/>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0B01BD26-3428-4644-AFFF-6AA4F05831F0}"/>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D6E3F184-6A58-474C-8452-9CF2C5EF77F3}"/>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153052</xdr:rowOff>
    </xdr:from>
    <xdr:ext cx="469744" cy="259045"/>
    <xdr:sp macro="" textlink="">
      <xdr:nvSpPr>
        <xdr:cNvPr id="258" name="n_1mainValue【体育館・プール】&#10;一人当たり面積">
          <a:extLst>
            <a:ext uri="{FF2B5EF4-FFF2-40B4-BE49-F238E27FC236}">
              <a16:creationId xmlns:a16="http://schemas.microsoft.com/office/drawing/2014/main" id="{85018308-8860-46F7-9C08-4C70DF007CDE}"/>
            </a:ext>
          </a:extLst>
        </xdr:cNvPr>
        <xdr:cNvSpPr txBox="1"/>
      </xdr:nvSpPr>
      <xdr:spPr>
        <a:xfrm>
          <a:off x="9391727" y="1061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155338</xdr:rowOff>
    </xdr:from>
    <xdr:ext cx="469744" cy="259045"/>
    <xdr:sp macro="" textlink="">
      <xdr:nvSpPr>
        <xdr:cNvPr id="259" name="n_2mainValue【体育館・プール】&#10;一人当たり面積">
          <a:extLst>
            <a:ext uri="{FF2B5EF4-FFF2-40B4-BE49-F238E27FC236}">
              <a16:creationId xmlns:a16="http://schemas.microsoft.com/office/drawing/2014/main" id="{34A8405B-FE38-45E2-8F0F-A2D70E0E6927}"/>
            </a:ext>
          </a:extLst>
        </xdr:cNvPr>
        <xdr:cNvSpPr txBox="1"/>
      </xdr:nvSpPr>
      <xdr:spPr>
        <a:xfrm>
          <a:off x="8515427" y="1061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1033</xdr:rowOff>
    </xdr:from>
    <xdr:ext cx="469744" cy="259045"/>
    <xdr:sp macro="" textlink="">
      <xdr:nvSpPr>
        <xdr:cNvPr id="260" name="n_3mainValue【体育館・プール】&#10;一人当たり面積">
          <a:extLst>
            <a:ext uri="{FF2B5EF4-FFF2-40B4-BE49-F238E27FC236}">
              <a16:creationId xmlns:a16="http://schemas.microsoft.com/office/drawing/2014/main" id="{F70254EA-809B-40C1-A9FE-659D61602C23}"/>
            </a:ext>
          </a:extLst>
        </xdr:cNvPr>
        <xdr:cNvSpPr txBox="1"/>
      </xdr:nvSpPr>
      <xdr:spPr>
        <a:xfrm>
          <a:off x="7626427" y="106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3319</xdr:rowOff>
    </xdr:from>
    <xdr:ext cx="469744" cy="259045"/>
    <xdr:sp macro="" textlink="">
      <xdr:nvSpPr>
        <xdr:cNvPr id="261" name="n_4mainValue【体育館・プール】&#10;一人当たり面積">
          <a:extLst>
            <a:ext uri="{FF2B5EF4-FFF2-40B4-BE49-F238E27FC236}">
              <a16:creationId xmlns:a16="http://schemas.microsoft.com/office/drawing/2014/main" id="{64A6527B-969E-433C-AE68-2390DA3D3AD9}"/>
            </a:ext>
          </a:extLst>
        </xdr:cNvPr>
        <xdr:cNvSpPr txBox="1"/>
      </xdr:nvSpPr>
      <xdr:spPr>
        <a:xfrm>
          <a:off x="6737427" y="1063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EFCB6F0-7D86-4149-84DF-4D1ACA38BC9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F031696-6646-44D3-9AEA-D1DA897CF4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EAA6483-88DB-4716-B547-C39B7EFD7EE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2625E15-04FE-4BC9-8799-F2084E6ED3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8E676B5-3CBA-4AD0-B849-9F59C479F7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F28B212-D3BF-4D9E-8EE1-3FDF322434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9E5EE0-960A-4702-AAE0-BA4E870791A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EF40F2F-5284-428F-90EF-4FD682859E2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9C745BA-BA36-415C-9404-72A28BBC0C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02FE0D4-8B0A-4C6C-BCA6-CDCDB4C1E8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DF09FFF-C0DB-449E-994C-5D34FB7633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3C9B98C4-204D-4759-B02C-1E2E0C16F5B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1E490A3D-973A-46EB-B69D-7CBBA9FCD12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FFFBD63-F3FD-413E-B11B-993D371588E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3592537-031F-4C87-8A61-22F0462B431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27E77EA2-D814-4697-8994-EC225946E51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877FCB8B-DD36-4F16-AAAC-0F3AB7893D4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3CD21427-BC06-4EA2-8505-97FD64C4304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573F61C6-809F-4A61-A59A-7B5978027AC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7D3AA2A-709B-453F-A0D8-41DA11B46FA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1FF60A6-2AEB-408B-8F63-5078CB834F3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CF85E293-7AD4-43F9-89F0-71DCBCCF519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B971BDA-9EAE-416D-AF54-26AB974AC34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43801E0-43C5-4B07-8D28-59E0BEC1E1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3357216F-483F-444F-A93D-E77F80A2AE1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EAE4362C-8F17-4D9A-8E3C-B847D33FF8FA}"/>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FB5B0352-B890-4A43-ABD2-D3943380E11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16693D48-DAAA-480C-AE84-178E357E00A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CD811CE2-9EAD-45E6-A542-5710D174D701}"/>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E48214F7-65F5-4F98-AF2A-58B616FF26E9}"/>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213BD5C-676C-4D9F-A864-ADF91E920418}"/>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3FF3A3D7-0EF0-46ED-9A41-B3AD5F67D506}"/>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71A88664-76CD-4200-B563-68EDEB48873D}"/>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EB9D3CC7-4EA8-4C68-BCFD-F44C3CB5940F}"/>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A012A55B-2C7D-41B7-BDE4-6402EF28B354}"/>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3133D16F-C153-4F21-A7D2-D9504B039DCA}"/>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66752C1-A84B-4D4B-AF54-37973422C79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7D595B9-92DA-4E1C-9301-8E45834924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2E9D914-7387-4322-B190-A5647EC9E9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97C9EED-997B-423E-87A6-AD3B960DCC5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ABE332B-BE92-463B-A669-7C8366B50CE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60779</xdr:rowOff>
    </xdr:from>
    <xdr:to>
      <xdr:col>24</xdr:col>
      <xdr:colOff>114300</xdr:colOff>
      <xdr:row>84</xdr:row>
      <xdr:rowOff>162379</xdr:rowOff>
    </xdr:to>
    <xdr:sp macro="" textlink="">
      <xdr:nvSpPr>
        <xdr:cNvPr id="303" name="楕円 302">
          <a:extLst>
            <a:ext uri="{FF2B5EF4-FFF2-40B4-BE49-F238E27FC236}">
              <a16:creationId xmlns:a16="http://schemas.microsoft.com/office/drawing/2014/main" id="{825F29FA-F09B-4730-B4A6-9CDF15D4A51A}"/>
            </a:ext>
          </a:extLst>
        </xdr:cNvPr>
        <xdr:cNvSpPr/>
      </xdr:nvSpPr>
      <xdr:spPr>
        <a:xfrm>
          <a:off x="45847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39206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9158DAB-60C9-4494-88AA-5DAC93106187}"/>
            </a:ext>
          </a:extLst>
        </xdr:cNvPr>
        <xdr:cNvSpPr txBox="1"/>
      </xdr:nvSpPr>
      <xdr:spPr>
        <a:xfrm>
          <a:off x="4673600"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37919</xdr:rowOff>
    </xdr:from>
    <xdr:to>
      <xdr:col>20</xdr:col>
      <xdr:colOff>38100</xdr:colOff>
      <xdr:row>84</xdr:row>
      <xdr:rowOff>139519</xdr:rowOff>
    </xdr:to>
    <xdr:sp macro="" textlink="">
      <xdr:nvSpPr>
        <xdr:cNvPr id="305" name="楕円 304">
          <a:extLst>
            <a:ext uri="{FF2B5EF4-FFF2-40B4-BE49-F238E27FC236}">
              <a16:creationId xmlns:a16="http://schemas.microsoft.com/office/drawing/2014/main" id="{39FEB697-BCE3-4CFD-A7A2-6F9A0109BBCD}"/>
            </a:ext>
          </a:extLst>
        </xdr:cNvPr>
        <xdr:cNvSpPr/>
      </xdr:nvSpPr>
      <xdr:spPr>
        <a:xfrm>
          <a:off x="3746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88719</xdr:rowOff>
    </xdr:from>
    <xdr:to>
      <xdr:col>24</xdr:col>
      <xdr:colOff>63500</xdr:colOff>
      <xdr:row>84</xdr:row>
      <xdr:rowOff>111579</xdr:rowOff>
    </xdr:to>
    <xdr:cxnSp macro="">
      <xdr:nvCxnSpPr>
        <xdr:cNvPr id="306" name="直線コネクタ 305">
          <a:extLst>
            <a:ext uri="{FF2B5EF4-FFF2-40B4-BE49-F238E27FC236}">
              <a16:creationId xmlns:a16="http://schemas.microsoft.com/office/drawing/2014/main" id="{D6AFA310-76A0-4B84-A22A-C48B65A9E41A}"/>
            </a:ext>
          </a:extLst>
        </xdr:cNvPr>
        <xdr:cNvCxnSpPr/>
      </xdr:nvCxnSpPr>
      <xdr:spPr>
        <a:xfrm>
          <a:off x="3797300" y="1449051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13426</xdr:rowOff>
    </xdr:from>
    <xdr:to>
      <xdr:col>15</xdr:col>
      <xdr:colOff>101600</xdr:colOff>
      <xdr:row>84</xdr:row>
      <xdr:rowOff>115026</xdr:rowOff>
    </xdr:to>
    <xdr:sp macro="" textlink="">
      <xdr:nvSpPr>
        <xdr:cNvPr id="307" name="楕円 306">
          <a:extLst>
            <a:ext uri="{FF2B5EF4-FFF2-40B4-BE49-F238E27FC236}">
              <a16:creationId xmlns:a16="http://schemas.microsoft.com/office/drawing/2014/main" id="{ACB6EB24-AB94-45A5-BBCC-F78CCA7972DD}"/>
            </a:ext>
          </a:extLst>
        </xdr:cNvPr>
        <xdr:cNvSpPr/>
      </xdr:nvSpPr>
      <xdr:spPr>
        <a:xfrm>
          <a:off x="2857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64226</xdr:rowOff>
    </xdr:from>
    <xdr:to>
      <xdr:col>19</xdr:col>
      <xdr:colOff>177800</xdr:colOff>
      <xdr:row>84</xdr:row>
      <xdr:rowOff>88719</xdr:rowOff>
    </xdr:to>
    <xdr:cxnSp macro="">
      <xdr:nvCxnSpPr>
        <xdr:cNvPr id="308" name="直線コネクタ 307">
          <a:extLst>
            <a:ext uri="{FF2B5EF4-FFF2-40B4-BE49-F238E27FC236}">
              <a16:creationId xmlns:a16="http://schemas.microsoft.com/office/drawing/2014/main" id="{50270332-3F5B-4477-A4AD-42E8619C8530}"/>
            </a:ext>
          </a:extLst>
        </xdr:cNvPr>
        <xdr:cNvCxnSpPr/>
      </xdr:nvCxnSpPr>
      <xdr:spPr>
        <a:xfrm>
          <a:off x="2908300" y="144660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144055</xdr:rowOff>
    </xdr:from>
    <xdr:to>
      <xdr:col>10</xdr:col>
      <xdr:colOff>165100</xdr:colOff>
      <xdr:row>86</xdr:row>
      <xdr:rowOff>74205</xdr:rowOff>
    </xdr:to>
    <xdr:sp macro="" textlink="">
      <xdr:nvSpPr>
        <xdr:cNvPr id="309" name="楕円 308">
          <a:extLst>
            <a:ext uri="{FF2B5EF4-FFF2-40B4-BE49-F238E27FC236}">
              <a16:creationId xmlns:a16="http://schemas.microsoft.com/office/drawing/2014/main" id="{DB9AA610-537E-46AF-A4AD-4DDA95FF9988}"/>
            </a:ext>
          </a:extLst>
        </xdr:cNvPr>
        <xdr:cNvSpPr/>
      </xdr:nvSpPr>
      <xdr:spPr>
        <a:xfrm>
          <a:off x="1968500" y="147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64226</xdr:rowOff>
    </xdr:from>
    <xdr:to>
      <xdr:col>15</xdr:col>
      <xdr:colOff>50800</xdr:colOff>
      <xdr:row>86</xdr:row>
      <xdr:rowOff>23405</xdr:rowOff>
    </xdr:to>
    <xdr:cxnSp macro="">
      <xdr:nvCxnSpPr>
        <xdr:cNvPr id="310" name="直線コネクタ 309">
          <a:extLst>
            <a:ext uri="{FF2B5EF4-FFF2-40B4-BE49-F238E27FC236}">
              <a16:creationId xmlns:a16="http://schemas.microsoft.com/office/drawing/2014/main" id="{D28A2E26-BBCF-4681-A2E4-0143EBB90ABB}"/>
            </a:ext>
          </a:extLst>
        </xdr:cNvPr>
        <xdr:cNvCxnSpPr/>
      </xdr:nvCxnSpPr>
      <xdr:spPr>
        <a:xfrm flipV="1">
          <a:off x="2019300" y="14466026"/>
          <a:ext cx="889000" cy="30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117929</xdr:rowOff>
    </xdr:from>
    <xdr:to>
      <xdr:col>6</xdr:col>
      <xdr:colOff>38100</xdr:colOff>
      <xdr:row>86</xdr:row>
      <xdr:rowOff>48079</xdr:rowOff>
    </xdr:to>
    <xdr:sp macro="" textlink="">
      <xdr:nvSpPr>
        <xdr:cNvPr id="311" name="楕円 310">
          <a:extLst>
            <a:ext uri="{FF2B5EF4-FFF2-40B4-BE49-F238E27FC236}">
              <a16:creationId xmlns:a16="http://schemas.microsoft.com/office/drawing/2014/main" id="{860515CD-7135-476A-A45D-CBEE55671726}"/>
            </a:ext>
          </a:extLst>
        </xdr:cNvPr>
        <xdr:cNvSpPr/>
      </xdr:nvSpPr>
      <xdr:spPr>
        <a:xfrm>
          <a:off x="1079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168729</xdr:rowOff>
    </xdr:from>
    <xdr:to>
      <xdr:col>10</xdr:col>
      <xdr:colOff>114300</xdr:colOff>
      <xdr:row>86</xdr:row>
      <xdr:rowOff>23405</xdr:rowOff>
    </xdr:to>
    <xdr:cxnSp macro="">
      <xdr:nvCxnSpPr>
        <xdr:cNvPr id="312" name="直線コネクタ 311">
          <a:extLst>
            <a:ext uri="{FF2B5EF4-FFF2-40B4-BE49-F238E27FC236}">
              <a16:creationId xmlns:a16="http://schemas.microsoft.com/office/drawing/2014/main" id="{5EC1D2A8-366B-40A3-AB05-FA0F12EC7433}"/>
            </a:ext>
          </a:extLst>
        </xdr:cNvPr>
        <xdr:cNvCxnSpPr/>
      </xdr:nvCxnSpPr>
      <xdr:spPr>
        <a:xfrm>
          <a:off x="1130300" y="147419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56CDD184-04E5-46B9-B5C7-3C932C726310}"/>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1F0D02A1-70A1-47FD-A5E3-FC8C1A816581}"/>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63CFC0C6-F8EA-4663-B5F5-D2CB5E980582}"/>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0A9BEEEC-4C29-4CF7-A62B-CB98116933A0}"/>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130646</xdr:rowOff>
    </xdr:from>
    <xdr:ext cx="405111" cy="259045"/>
    <xdr:sp macro="" textlink="">
      <xdr:nvSpPr>
        <xdr:cNvPr id="317" name="n_1mainValue【福祉施設】&#10;有形固定資産減価償却率">
          <a:extLst>
            <a:ext uri="{FF2B5EF4-FFF2-40B4-BE49-F238E27FC236}">
              <a16:creationId xmlns:a16="http://schemas.microsoft.com/office/drawing/2014/main" id="{884A3F27-51AC-4816-8128-04A3533BDD9A}"/>
            </a:ext>
          </a:extLst>
        </xdr:cNvPr>
        <xdr:cNvSpPr txBox="1"/>
      </xdr:nvSpPr>
      <xdr:spPr>
        <a:xfrm>
          <a:off x="35820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106153</xdr:rowOff>
    </xdr:from>
    <xdr:ext cx="405111" cy="259045"/>
    <xdr:sp macro="" textlink="">
      <xdr:nvSpPr>
        <xdr:cNvPr id="318" name="n_2mainValue【福祉施設】&#10;有形固定資産減価償却率">
          <a:extLst>
            <a:ext uri="{FF2B5EF4-FFF2-40B4-BE49-F238E27FC236}">
              <a16:creationId xmlns:a16="http://schemas.microsoft.com/office/drawing/2014/main" id="{C58DA33E-6182-4E75-B00D-E68197F0DEED}"/>
            </a:ext>
          </a:extLst>
        </xdr:cNvPr>
        <xdr:cNvSpPr txBox="1"/>
      </xdr:nvSpPr>
      <xdr:spPr>
        <a:xfrm>
          <a:off x="2705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65332</xdr:rowOff>
    </xdr:from>
    <xdr:ext cx="405111" cy="259045"/>
    <xdr:sp macro="" textlink="">
      <xdr:nvSpPr>
        <xdr:cNvPr id="319" name="n_3mainValue【福祉施設】&#10;有形固定資産減価償却率">
          <a:extLst>
            <a:ext uri="{FF2B5EF4-FFF2-40B4-BE49-F238E27FC236}">
              <a16:creationId xmlns:a16="http://schemas.microsoft.com/office/drawing/2014/main" id="{0546C757-7F82-4E27-8CDC-EDBBAB9FCFDB}"/>
            </a:ext>
          </a:extLst>
        </xdr:cNvPr>
        <xdr:cNvSpPr txBox="1"/>
      </xdr:nvSpPr>
      <xdr:spPr>
        <a:xfrm>
          <a:off x="1816744" y="1481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39206</xdr:rowOff>
    </xdr:from>
    <xdr:ext cx="405111" cy="259045"/>
    <xdr:sp macro="" textlink="">
      <xdr:nvSpPr>
        <xdr:cNvPr id="320" name="n_4mainValue【福祉施設】&#10;有形固定資産減価償却率">
          <a:extLst>
            <a:ext uri="{FF2B5EF4-FFF2-40B4-BE49-F238E27FC236}">
              <a16:creationId xmlns:a16="http://schemas.microsoft.com/office/drawing/2014/main" id="{A31F1812-9F16-4E85-BB1D-1FB38D7B0314}"/>
            </a:ext>
          </a:extLst>
        </xdr:cNvPr>
        <xdr:cNvSpPr txBox="1"/>
      </xdr:nvSpPr>
      <xdr:spPr>
        <a:xfrm>
          <a:off x="927744" y="1478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F778B53-6B30-4A8A-8E9C-553B6631B9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6A354E98-27B7-4F19-BED4-24A6E17B7F9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B653647-2C0A-4A1B-A695-65570CAE23C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F041584-B8F0-4E47-BEF3-4446257314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4BB0844-28C8-4A0E-8A44-21D5E18B6E4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918ECA7-C5B6-474C-BD07-04F520571C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8637B9F-4C9A-4451-BB4C-FA9B03B7DA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AF18B48-CD74-4536-82E4-39775653DD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33EFEF9-4D03-494E-BFB9-1F4A567FC30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71398E5-92BC-4A0C-B825-287B20414A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D9CA75D1-6397-401A-A906-46A95BA2080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73B776B7-7843-4222-BB69-86499BC14C9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416AA424-322D-4BD6-88F9-A2098B62A19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A2E91899-D454-4F14-8BC2-AD78ED53AC3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5685C04C-3EC3-42E7-A9EA-E491E62D372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AE1AA7E5-7FA8-4033-8B6F-6BE8063A6D7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47E078A1-06B4-4C98-BCC8-C57F99E92AD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2CE02A27-5EEC-47AB-B465-D6B3E11A3BE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954A9BB2-7FB9-4DC1-9ACD-9CDDE51D6CF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1B7D655A-E906-4EC9-9208-A382C34D6EB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7E080752-CEE0-4488-8F12-A973EB49D55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9949D8AF-B952-47E1-A04F-750FA6A8FCB9}"/>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2A987AA3-D102-4D3F-AA45-C4AF035D7D26}"/>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D682F27F-319D-48C7-B419-55102D075812}"/>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8042CA5E-4F1F-4BC5-9EB1-0F7BEDC207E0}"/>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8C88320D-9863-47FA-85B2-93FF3A5BCA71}"/>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0DA150B9-82C6-4AB8-9161-1B0BA03D9F32}"/>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74BD1F85-96C7-44F9-8CEE-19F8EEF9ABB8}"/>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6D85F485-21BC-4043-B9C0-BC8FBCD0AEE3}"/>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194E1E16-9407-42CD-ABE3-CCB2A281B134}"/>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21A89DA2-4ADA-4E62-8A32-694B47E94B0A}"/>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085351ED-08A3-4F27-B7D9-2DD69688FBA6}"/>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998B829-C345-4BD2-BC9C-5C1E3EADFF0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2D09D04-0517-49FE-9E6E-D52525BA14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288A005-5758-40BB-825B-FEA004A3E98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3CCFBEC-8910-4479-BDA6-9CBA281CECE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359195C-38AC-496B-8288-654F6E46A22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117602</xdr:rowOff>
    </xdr:from>
    <xdr:to>
      <xdr:col>55</xdr:col>
      <xdr:colOff>50800</xdr:colOff>
      <xdr:row>85</xdr:row>
      <xdr:rowOff>47752</xdr:rowOff>
    </xdr:to>
    <xdr:sp macro="" textlink="">
      <xdr:nvSpPr>
        <xdr:cNvPr id="358" name="楕円 357">
          <a:extLst>
            <a:ext uri="{FF2B5EF4-FFF2-40B4-BE49-F238E27FC236}">
              <a16:creationId xmlns:a16="http://schemas.microsoft.com/office/drawing/2014/main" id="{C80B215D-3AE0-42A9-88B6-ED61696E2725}"/>
            </a:ext>
          </a:extLst>
        </xdr:cNvPr>
        <xdr:cNvSpPr/>
      </xdr:nvSpPr>
      <xdr:spPr>
        <a:xfrm>
          <a:off x="10426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96029</xdr:rowOff>
    </xdr:from>
    <xdr:ext cx="469744" cy="259045"/>
    <xdr:sp macro="" textlink="">
      <xdr:nvSpPr>
        <xdr:cNvPr id="359" name="【福祉施設】&#10;一人当たり面積該当値テキスト">
          <a:extLst>
            <a:ext uri="{FF2B5EF4-FFF2-40B4-BE49-F238E27FC236}">
              <a16:creationId xmlns:a16="http://schemas.microsoft.com/office/drawing/2014/main" id="{B8F2DA62-4FF3-4F35-90F9-03866C526383}"/>
            </a:ext>
          </a:extLst>
        </xdr:cNvPr>
        <xdr:cNvSpPr txBox="1"/>
      </xdr:nvSpPr>
      <xdr:spPr>
        <a:xfrm>
          <a:off x="10515600" y="1449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122174</xdr:rowOff>
    </xdr:from>
    <xdr:to>
      <xdr:col>50</xdr:col>
      <xdr:colOff>165100</xdr:colOff>
      <xdr:row>85</xdr:row>
      <xdr:rowOff>52324</xdr:rowOff>
    </xdr:to>
    <xdr:sp macro="" textlink="">
      <xdr:nvSpPr>
        <xdr:cNvPr id="360" name="楕円 359">
          <a:extLst>
            <a:ext uri="{FF2B5EF4-FFF2-40B4-BE49-F238E27FC236}">
              <a16:creationId xmlns:a16="http://schemas.microsoft.com/office/drawing/2014/main" id="{B548B1AC-E4A8-4768-97CF-BA9C57B20D59}"/>
            </a:ext>
          </a:extLst>
        </xdr:cNvPr>
        <xdr:cNvSpPr/>
      </xdr:nvSpPr>
      <xdr:spPr>
        <a:xfrm>
          <a:off x="9588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168402</xdr:rowOff>
    </xdr:from>
    <xdr:to>
      <xdr:col>55</xdr:col>
      <xdr:colOff>0</xdr:colOff>
      <xdr:row>85</xdr:row>
      <xdr:rowOff>1524</xdr:rowOff>
    </xdr:to>
    <xdr:cxnSp macro="">
      <xdr:nvCxnSpPr>
        <xdr:cNvPr id="361" name="直線コネクタ 360">
          <a:extLst>
            <a:ext uri="{FF2B5EF4-FFF2-40B4-BE49-F238E27FC236}">
              <a16:creationId xmlns:a16="http://schemas.microsoft.com/office/drawing/2014/main" id="{3156B15C-9CDF-4F40-AA66-D924C0FA2A92}"/>
            </a:ext>
          </a:extLst>
        </xdr:cNvPr>
        <xdr:cNvCxnSpPr/>
      </xdr:nvCxnSpPr>
      <xdr:spPr>
        <a:xfrm flipV="1">
          <a:off x="9639300" y="1457020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124461</xdr:rowOff>
    </xdr:from>
    <xdr:to>
      <xdr:col>46</xdr:col>
      <xdr:colOff>38100</xdr:colOff>
      <xdr:row>85</xdr:row>
      <xdr:rowOff>54611</xdr:rowOff>
    </xdr:to>
    <xdr:sp macro="" textlink="">
      <xdr:nvSpPr>
        <xdr:cNvPr id="362" name="楕円 361">
          <a:extLst>
            <a:ext uri="{FF2B5EF4-FFF2-40B4-BE49-F238E27FC236}">
              <a16:creationId xmlns:a16="http://schemas.microsoft.com/office/drawing/2014/main" id="{B324C960-F67C-4980-8D47-E3725895007E}"/>
            </a:ext>
          </a:extLst>
        </xdr:cNvPr>
        <xdr:cNvSpPr/>
      </xdr:nvSpPr>
      <xdr:spPr>
        <a:xfrm>
          <a:off x="8699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1524</xdr:rowOff>
    </xdr:from>
    <xdr:to>
      <xdr:col>50</xdr:col>
      <xdr:colOff>114300</xdr:colOff>
      <xdr:row>85</xdr:row>
      <xdr:rowOff>3811</xdr:rowOff>
    </xdr:to>
    <xdr:cxnSp macro="">
      <xdr:nvCxnSpPr>
        <xdr:cNvPr id="363" name="直線コネクタ 362">
          <a:extLst>
            <a:ext uri="{FF2B5EF4-FFF2-40B4-BE49-F238E27FC236}">
              <a16:creationId xmlns:a16="http://schemas.microsoft.com/office/drawing/2014/main" id="{080D245F-8502-4DB3-8DE7-E2C16795CB09}"/>
            </a:ext>
          </a:extLst>
        </xdr:cNvPr>
        <xdr:cNvCxnSpPr/>
      </xdr:nvCxnSpPr>
      <xdr:spPr>
        <a:xfrm flipV="1">
          <a:off x="8750300" y="145747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138176</xdr:rowOff>
    </xdr:from>
    <xdr:to>
      <xdr:col>41</xdr:col>
      <xdr:colOff>101600</xdr:colOff>
      <xdr:row>85</xdr:row>
      <xdr:rowOff>68326</xdr:rowOff>
    </xdr:to>
    <xdr:sp macro="" textlink="">
      <xdr:nvSpPr>
        <xdr:cNvPr id="364" name="楕円 363">
          <a:extLst>
            <a:ext uri="{FF2B5EF4-FFF2-40B4-BE49-F238E27FC236}">
              <a16:creationId xmlns:a16="http://schemas.microsoft.com/office/drawing/2014/main" id="{34F1E687-A3BC-4062-869B-C718254A3DC9}"/>
            </a:ext>
          </a:extLst>
        </xdr:cNvPr>
        <xdr:cNvSpPr/>
      </xdr:nvSpPr>
      <xdr:spPr>
        <a:xfrm>
          <a:off x="7810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3811</xdr:rowOff>
    </xdr:from>
    <xdr:to>
      <xdr:col>45</xdr:col>
      <xdr:colOff>177800</xdr:colOff>
      <xdr:row>85</xdr:row>
      <xdr:rowOff>17526</xdr:rowOff>
    </xdr:to>
    <xdr:cxnSp macro="">
      <xdr:nvCxnSpPr>
        <xdr:cNvPr id="365" name="直線コネクタ 364">
          <a:extLst>
            <a:ext uri="{FF2B5EF4-FFF2-40B4-BE49-F238E27FC236}">
              <a16:creationId xmlns:a16="http://schemas.microsoft.com/office/drawing/2014/main" id="{050DE28A-2A95-4693-8B6C-087E46E67C54}"/>
            </a:ext>
          </a:extLst>
        </xdr:cNvPr>
        <xdr:cNvCxnSpPr/>
      </xdr:nvCxnSpPr>
      <xdr:spPr>
        <a:xfrm flipV="1">
          <a:off x="7861300" y="145770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xdr:rowOff>
    </xdr:from>
    <xdr:to>
      <xdr:col>36</xdr:col>
      <xdr:colOff>165100</xdr:colOff>
      <xdr:row>85</xdr:row>
      <xdr:rowOff>104902</xdr:rowOff>
    </xdr:to>
    <xdr:sp macro="" textlink="">
      <xdr:nvSpPr>
        <xdr:cNvPr id="366" name="楕円 365">
          <a:extLst>
            <a:ext uri="{FF2B5EF4-FFF2-40B4-BE49-F238E27FC236}">
              <a16:creationId xmlns:a16="http://schemas.microsoft.com/office/drawing/2014/main" id="{E73283CC-E428-4DAF-B23C-0D2104F566BC}"/>
            </a:ext>
          </a:extLst>
        </xdr:cNvPr>
        <xdr:cNvSpPr/>
      </xdr:nvSpPr>
      <xdr:spPr>
        <a:xfrm>
          <a:off x="6921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17526</xdr:rowOff>
    </xdr:from>
    <xdr:to>
      <xdr:col>41</xdr:col>
      <xdr:colOff>50800</xdr:colOff>
      <xdr:row>85</xdr:row>
      <xdr:rowOff>54102</xdr:rowOff>
    </xdr:to>
    <xdr:cxnSp macro="">
      <xdr:nvCxnSpPr>
        <xdr:cNvPr id="367" name="直線コネクタ 366">
          <a:extLst>
            <a:ext uri="{FF2B5EF4-FFF2-40B4-BE49-F238E27FC236}">
              <a16:creationId xmlns:a16="http://schemas.microsoft.com/office/drawing/2014/main" id="{89E7ACD1-C1EB-4151-8A63-CB3535132402}"/>
            </a:ext>
          </a:extLst>
        </xdr:cNvPr>
        <xdr:cNvCxnSpPr/>
      </xdr:nvCxnSpPr>
      <xdr:spPr>
        <a:xfrm flipV="1">
          <a:off x="6972300" y="14590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28F2FD5D-C489-433A-B4AB-8FB86DD1BF61}"/>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76C96A61-725B-45BF-B1A3-CB77268B765D}"/>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9118365F-CCB3-4780-9DEC-117FBDD7A410}"/>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FBD348AA-6FCA-49C8-A138-1C7EE2B4C045}"/>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43451</xdr:rowOff>
    </xdr:from>
    <xdr:ext cx="469744" cy="259045"/>
    <xdr:sp macro="" textlink="">
      <xdr:nvSpPr>
        <xdr:cNvPr id="372" name="n_1mainValue【福祉施設】&#10;一人当たり面積">
          <a:extLst>
            <a:ext uri="{FF2B5EF4-FFF2-40B4-BE49-F238E27FC236}">
              <a16:creationId xmlns:a16="http://schemas.microsoft.com/office/drawing/2014/main" id="{D77CED6D-C395-4855-9AE7-E619E7E28758}"/>
            </a:ext>
          </a:extLst>
        </xdr:cNvPr>
        <xdr:cNvSpPr txBox="1"/>
      </xdr:nvSpPr>
      <xdr:spPr>
        <a:xfrm>
          <a:off x="93917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45738</xdr:rowOff>
    </xdr:from>
    <xdr:ext cx="469744" cy="259045"/>
    <xdr:sp macro="" textlink="">
      <xdr:nvSpPr>
        <xdr:cNvPr id="373" name="n_2mainValue【福祉施設】&#10;一人当たり面積">
          <a:extLst>
            <a:ext uri="{FF2B5EF4-FFF2-40B4-BE49-F238E27FC236}">
              <a16:creationId xmlns:a16="http://schemas.microsoft.com/office/drawing/2014/main" id="{B37DBBC5-3319-4475-8738-F2838EB28EC3}"/>
            </a:ext>
          </a:extLst>
        </xdr:cNvPr>
        <xdr:cNvSpPr txBox="1"/>
      </xdr:nvSpPr>
      <xdr:spPr>
        <a:xfrm>
          <a:off x="8515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74" name="n_3mainValue【福祉施設】&#10;一人当たり面積">
          <a:extLst>
            <a:ext uri="{FF2B5EF4-FFF2-40B4-BE49-F238E27FC236}">
              <a16:creationId xmlns:a16="http://schemas.microsoft.com/office/drawing/2014/main" id="{985C6DA9-BBE6-4735-A1A4-F949A8B1C633}"/>
            </a:ext>
          </a:extLst>
        </xdr:cNvPr>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96029</xdr:rowOff>
    </xdr:from>
    <xdr:ext cx="469744" cy="259045"/>
    <xdr:sp macro="" textlink="">
      <xdr:nvSpPr>
        <xdr:cNvPr id="375" name="n_4mainValue【福祉施設】&#10;一人当たり面積">
          <a:extLst>
            <a:ext uri="{FF2B5EF4-FFF2-40B4-BE49-F238E27FC236}">
              <a16:creationId xmlns:a16="http://schemas.microsoft.com/office/drawing/2014/main" id="{4252EA7E-96AC-4BC8-BC5E-2D3794BC5BD4}"/>
            </a:ext>
          </a:extLst>
        </xdr:cNvPr>
        <xdr:cNvSpPr txBox="1"/>
      </xdr:nvSpPr>
      <xdr:spPr>
        <a:xfrm>
          <a:off x="6737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10DB1994-A485-425F-A5EA-E66C97138D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13573BE-F24F-45D3-92C6-42531DB517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BE95156-2FDE-4BB9-B8CC-5FB09C9EAEC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D29B3DC-2213-4E48-B506-39A128D95F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4315062-9F9E-4001-9AFA-57AFDDCD2E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E67CA874-D312-444B-9611-C941539C824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5218684-AF8E-4F11-974F-A75564B128E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2F75481-5C21-446A-92F6-FF7EB64B041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BB062E84-7667-47FF-986C-3A35D8C9393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CCA21723-022F-4128-A450-547A78E40BA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952D3183-36F3-42C0-A2E1-CF56170A2E0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3104A2C1-4BB2-4312-A9E8-82090042D84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9C13971C-9FB8-4BD1-958E-663A068A8F5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8C26EC85-0CB5-434A-85D2-4C5A62BC801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E90A0370-871F-4DD8-9B3D-B1794966570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FE238E92-43FD-4A81-8A84-7E34600E5AD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D151C226-F7E7-4496-8FE1-B705D7D75D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628F948A-359A-4CCB-A498-DE354CC1ED4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B9F8F884-4611-47F1-B694-B6019F02615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C0B94CCF-5B09-4372-861E-81503CEC473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D25EE967-2ED8-4FCF-8B34-F73DCD2B2E2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36F4D126-6C50-4678-BF8E-586A12D6F70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D1A5777A-6302-4A71-A513-1BC4DA926A6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BD6FE5E8-7412-4CB5-9118-ADD5EC57D0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692EA7A4-E2A5-4E20-8B38-C1E301FBB3C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4F500AD9-6267-4EFF-A8F5-0E711E7B1AD0}"/>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F0126725-1D82-4CDB-B148-9019E3D290F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66A418D8-BC83-4E07-851A-BD9FCA86317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9530AFE9-5F55-460B-9B48-7EC254AE74F1}"/>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786876FC-3D78-44C8-AE7A-AF32A589AEC3}"/>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DA8855B7-1E9C-4A60-8D27-518C4A3ED156}"/>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89BD2B19-FD4A-4140-9CF6-9D075C498717}"/>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AA90FAFB-F5DA-48E0-968A-187957E7BC41}"/>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DC18EFAA-CBF1-4338-A993-07BB0249182B}"/>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94FED81B-A772-45A5-B9A1-BC1448A9EB19}"/>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20D6B02E-7FDA-4A71-B05D-E54D6FF037FF}"/>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CA0D372-1E54-4DD4-B0D4-60E4D9F74C5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D530300-1A71-4CED-9029-077C6FB0291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2E1650F-0A6C-418C-BFEC-AE9076CB7E6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FD1879D-AEB6-4EA1-AFCA-9E818C60D81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8168EF61-3EB8-40EA-AD2E-CC5B682869D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167458</xdr:rowOff>
    </xdr:from>
    <xdr:to>
      <xdr:col>24</xdr:col>
      <xdr:colOff>114300</xdr:colOff>
      <xdr:row>107</xdr:row>
      <xdr:rowOff>97608</xdr:rowOff>
    </xdr:to>
    <xdr:sp macro="" textlink="">
      <xdr:nvSpPr>
        <xdr:cNvPr id="417" name="楕円 416">
          <a:extLst>
            <a:ext uri="{FF2B5EF4-FFF2-40B4-BE49-F238E27FC236}">
              <a16:creationId xmlns:a16="http://schemas.microsoft.com/office/drawing/2014/main" id="{B0DA3005-6997-4623-A311-4E35754F87DB}"/>
            </a:ext>
          </a:extLst>
        </xdr:cNvPr>
        <xdr:cNvSpPr/>
      </xdr:nvSpPr>
      <xdr:spPr>
        <a:xfrm>
          <a:off x="45847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145885</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1EFEB3B0-72BD-4AD8-9F30-612C41CF1AA9}"/>
            </a:ext>
          </a:extLst>
        </xdr:cNvPr>
        <xdr:cNvSpPr txBox="1"/>
      </xdr:nvSpPr>
      <xdr:spPr>
        <a:xfrm>
          <a:off x="4673600"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144599</xdr:rowOff>
    </xdr:from>
    <xdr:to>
      <xdr:col>20</xdr:col>
      <xdr:colOff>38100</xdr:colOff>
      <xdr:row>107</xdr:row>
      <xdr:rowOff>74749</xdr:rowOff>
    </xdr:to>
    <xdr:sp macro="" textlink="">
      <xdr:nvSpPr>
        <xdr:cNvPr id="419" name="楕円 418">
          <a:extLst>
            <a:ext uri="{FF2B5EF4-FFF2-40B4-BE49-F238E27FC236}">
              <a16:creationId xmlns:a16="http://schemas.microsoft.com/office/drawing/2014/main" id="{60510C87-D576-47EA-8594-0983B6067B9B}"/>
            </a:ext>
          </a:extLst>
        </xdr:cNvPr>
        <xdr:cNvSpPr/>
      </xdr:nvSpPr>
      <xdr:spPr>
        <a:xfrm>
          <a:off x="3746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23949</xdr:rowOff>
    </xdr:from>
    <xdr:to>
      <xdr:col>24</xdr:col>
      <xdr:colOff>63500</xdr:colOff>
      <xdr:row>107</xdr:row>
      <xdr:rowOff>46808</xdr:rowOff>
    </xdr:to>
    <xdr:cxnSp macro="">
      <xdr:nvCxnSpPr>
        <xdr:cNvPr id="420" name="直線コネクタ 419">
          <a:extLst>
            <a:ext uri="{FF2B5EF4-FFF2-40B4-BE49-F238E27FC236}">
              <a16:creationId xmlns:a16="http://schemas.microsoft.com/office/drawing/2014/main" id="{F474F668-03CF-41F7-9D73-E242C496BA68}"/>
            </a:ext>
          </a:extLst>
        </xdr:cNvPr>
        <xdr:cNvCxnSpPr/>
      </xdr:nvCxnSpPr>
      <xdr:spPr>
        <a:xfrm>
          <a:off x="3797300" y="1836909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121738</xdr:rowOff>
    </xdr:from>
    <xdr:to>
      <xdr:col>15</xdr:col>
      <xdr:colOff>101600</xdr:colOff>
      <xdr:row>107</xdr:row>
      <xdr:rowOff>51888</xdr:rowOff>
    </xdr:to>
    <xdr:sp macro="" textlink="">
      <xdr:nvSpPr>
        <xdr:cNvPr id="421" name="楕円 420">
          <a:extLst>
            <a:ext uri="{FF2B5EF4-FFF2-40B4-BE49-F238E27FC236}">
              <a16:creationId xmlns:a16="http://schemas.microsoft.com/office/drawing/2014/main" id="{CDFA8D38-A593-4E49-BB54-F0D8FECD0CB1}"/>
            </a:ext>
          </a:extLst>
        </xdr:cNvPr>
        <xdr:cNvSpPr/>
      </xdr:nvSpPr>
      <xdr:spPr>
        <a:xfrm>
          <a:off x="2857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1088</xdr:rowOff>
    </xdr:from>
    <xdr:to>
      <xdr:col>19</xdr:col>
      <xdr:colOff>177800</xdr:colOff>
      <xdr:row>107</xdr:row>
      <xdr:rowOff>23949</xdr:rowOff>
    </xdr:to>
    <xdr:cxnSp macro="">
      <xdr:nvCxnSpPr>
        <xdr:cNvPr id="422" name="直線コネクタ 421">
          <a:extLst>
            <a:ext uri="{FF2B5EF4-FFF2-40B4-BE49-F238E27FC236}">
              <a16:creationId xmlns:a16="http://schemas.microsoft.com/office/drawing/2014/main" id="{26CAE7B6-F184-4FD2-BAB4-AC29BB953F98}"/>
            </a:ext>
          </a:extLst>
        </xdr:cNvPr>
        <xdr:cNvCxnSpPr/>
      </xdr:nvCxnSpPr>
      <xdr:spPr>
        <a:xfrm>
          <a:off x="2908300" y="183462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23768</xdr:rowOff>
    </xdr:from>
    <xdr:to>
      <xdr:col>10</xdr:col>
      <xdr:colOff>165100</xdr:colOff>
      <xdr:row>108</xdr:row>
      <xdr:rowOff>125368</xdr:rowOff>
    </xdr:to>
    <xdr:sp macro="" textlink="">
      <xdr:nvSpPr>
        <xdr:cNvPr id="423" name="楕円 422">
          <a:extLst>
            <a:ext uri="{FF2B5EF4-FFF2-40B4-BE49-F238E27FC236}">
              <a16:creationId xmlns:a16="http://schemas.microsoft.com/office/drawing/2014/main" id="{3E8CF286-D4A7-4B1A-A797-B505C0A94FD3}"/>
            </a:ext>
          </a:extLst>
        </xdr:cNvPr>
        <xdr:cNvSpPr/>
      </xdr:nvSpPr>
      <xdr:spPr>
        <a:xfrm>
          <a:off x="1968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1088</xdr:rowOff>
    </xdr:from>
    <xdr:to>
      <xdr:col>15</xdr:col>
      <xdr:colOff>50800</xdr:colOff>
      <xdr:row>108</xdr:row>
      <xdr:rowOff>74568</xdr:rowOff>
    </xdr:to>
    <xdr:cxnSp macro="">
      <xdr:nvCxnSpPr>
        <xdr:cNvPr id="424" name="直線コネクタ 423">
          <a:extLst>
            <a:ext uri="{FF2B5EF4-FFF2-40B4-BE49-F238E27FC236}">
              <a16:creationId xmlns:a16="http://schemas.microsoft.com/office/drawing/2014/main" id="{D1C75A53-7C57-4E21-8957-442A459875BF}"/>
            </a:ext>
          </a:extLst>
        </xdr:cNvPr>
        <xdr:cNvCxnSpPr/>
      </xdr:nvCxnSpPr>
      <xdr:spPr>
        <a:xfrm flipV="1">
          <a:off x="2019300" y="18346238"/>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7438</xdr:rowOff>
    </xdr:from>
    <xdr:to>
      <xdr:col>6</xdr:col>
      <xdr:colOff>38100</xdr:colOff>
      <xdr:row>108</xdr:row>
      <xdr:rowOff>109038</xdr:rowOff>
    </xdr:to>
    <xdr:sp macro="" textlink="">
      <xdr:nvSpPr>
        <xdr:cNvPr id="425" name="楕円 424">
          <a:extLst>
            <a:ext uri="{FF2B5EF4-FFF2-40B4-BE49-F238E27FC236}">
              <a16:creationId xmlns:a16="http://schemas.microsoft.com/office/drawing/2014/main" id="{5257B796-BEC4-4EC8-A0FF-063357A9BDEB}"/>
            </a:ext>
          </a:extLst>
        </xdr:cNvPr>
        <xdr:cNvSpPr/>
      </xdr:nvSpPr>
      <xdr:spPr>
        <a:xfrm>
          <a:off x="1079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58238</xdr:rowOff>
    </xdr:from>
    <xdr:to>
      <xdr:col>10</xdr:col>
      <xdr:colOff>114300</xdr:colOff>
      <xdr:row>108</xdr:row>
      <xdr:rowOff>74568</xdr:rowOff>
    </xdr:to>
    <xdr:cxnSp macro="">
      <xdr:nvCxnSpPr>
        <xdr:cNvPr id="426" name="直線コネクタ 425">
          <a:extLst>
            <a:ext uri="{FF2B5EF4-FFF2-40B4-BE49-F238E27FC236}">
              <a16:creationId xmlns:a16="http://schemas.microsoft.com/office/drawing/2014/main" id="{088EF64E-EE51-4C3A-AA84-D887C89D7812}"/>
            </a:ext>
          </a:extLst>
        </xdr:cNvPr>
        <xdr:cNvCxnSpPr/>
      </xdr:nvCxnSpPr>
      <xdr:spPr>
        <a:xfrm>
          <a:off x="1130300" y="1857483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1EFD9777-C529-46AD-BD28-8007A734773C}"/>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C22AFE85-C1E6-4A42-9023-7B1FC85869A1}"/>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A6CF214F-5DEB-4346-A85C-55A896EAF856}"/>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id="{17A4EB63-8E60-466B-AD22-51E0ECD87B5C}"/>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65876</xdr:rowOff>
    </xdr:from>
    <xdr:ext cx="405111" cy="259045"/>
    <xdr:sp macro="" textlink="">
      <xdr:nvSpPr>
        <xdr:cNvPr id="431" name="n_1mainValue【市民会館】&#10;有形固定資産減価償却率">
          <a:extLst>
            <a:ext uri="{FF2B5EF4-FFF2-40B4-BE49-F238E27FC236}">
              <a16:creationId xmlns:a16="http://schemas.microsoft.com/office/drawing/2014/main" id="{6B2034BA-B0B0-46AA-9199-F9F2C8943CB2}"/>
            </a:ext>
          </a:extLst>
        </xdr:cNvPr>
        <xdr:cNvSpPr txBox="1"/>
      </xdr:nvSpPr>
      <xdr:spPr>
        <a:xfrm>
          <a:off x="35820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43015</xdr:rowOff>
    </xdr:from>
    <xdr:ext cx="405111" cy="259045"/>
    <xdr:sp macro="" textlink="">
      <xdr:nvSpPr>
        <xdr:cNvPr id="432" name="n_2mainValue【市民会館】&#10;有形固定資産減価償却率">
          <a:extLst>
            <a:ext uri="{FF2B5EF4-FFF2-40B4-BE49-F238E27FC236}">
              <a16:creationId xmlns:a16="http://schemas.microsoft.com/office/drawing/2014/main" id="{06A65DB0-ABA9-4B82-AA11-C547B57E6FEC}"/>
            </a:ext>
          </a:extLst>
        </xdr:cNvPr>
        <xdr:cNvSpPr txBox="1"/>
      </xdr:nvSpPr>
      <xdr:spPr>
        <a:xfrm>
          <a:off x="2705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116495</xdr:rowOff>
    </xdr:from>
    <xdr:ext cx="405111" cy="259045"/>
    <xdr:sp macro="" textlink="">
      <xdr:nvSpPr>
        <xdr:cNvPr id="433" name="n_3mainValue【市民会館】&#10;有形固定資産減価償却率">
          <a:extLst>
            <a:ext uri="{FF2B5EF4-FFF2-40B4-BE49-F238E27FC236}">
              <a16:creationId xmlns:a16="http://schemas.microsoft.com/office/drawing/2014/main" id="{B036BC65-B575-497C-AC16-10548B27200A}"/>
            </a:ext>
          </a:extLst>
        </xdr:cNvPr>
        <xdr:cNvSpPr txBox="1"/>
      </xdr:nvSpPr>
      <xdr:spPr>
        <a:xfrm>
          <a:off x="18167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100165</xdr:rowOff>
    </xdr:from>
    <xdr:ext cx="405111" cy="259045"/>
    <xdr:sp macro="" textlink="">
      <xdr:nvSpPr>
        <xdr:cNvPr id="434" name="n_4mainValue【市民会館】&#10;有形固定資産減価償却率">
          <a:extLst>
            <a:ext uri="{FF2B5EF4-FFF2-40B4-BE49-F238E27FC236}">
              <a16:creationId xmlns:a16="http://schemas.microsoft.com/office/drawing/2014/main" id="{EA339FB2-648B-4408-BBF4-763FCBECCC2B}"/>
            </a:ext>
          </a:extLst>
        </xdr:cNvPr>
        <xdr:cNvSpPr txBox="1"/>
      </xdr:nvSpPr>
      <xdr:spPr>
        <a:xfrm>
          <a:off x="9277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44CE1E9D-A2EE-4064-831F-9C5778E90F1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81AE6D5A-29FD-4A53-B9BC-64A310E07F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1C830E5D-EF1F-4B11-A081-8EDA0CC5829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5E1C0721-5B59-4C5D-BBD8-6434791DAB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E94D18BD-F454-4748-90AC-6446B54FB55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1400FE51-8DCB-45F2-988B-81E2B8B6D9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95468F3A-254A-40E2-9B32-B7B7851564A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41A45B53-5CE3-4316-ACB0-C9A06C74E55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2FFF5BDA-C801-441C-BB8D-F02C0235FB9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8F944FD5-E0CC-461C-9B26-94BED40FC88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DECD3B53-6153-4873-BB3C-457055EDF7E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82909FC5-077E-4424-8939-DB12717D17B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F0170044-00BA-4187-9B8A-08EEF7BA944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6D2CE8A2-187A-4379-907B-473027C678B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FB220829-D52F-4201-8CC6-ADBFEDE23D7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9D9AD8A7-43C1-4751-ABE8-C67D664E8D7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60862944-B120-4E6B-BEE1-FE79AA3C92E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22DCA1F4-D422-4C3A-B7D9-9781C74A617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5A4F660F-2865-479E-B86C-6ECD1232C2B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FD94AE1F-17A1-4E98-AC73-F325E2454E9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7DE827FE-B58E-40B0-ADBD-E943E43114F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98E49121-FC10-421B-BCD5-29C8EBFC6E0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A352AC9D-FBF6-411F-8A2B-14C2DFB8CF2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15E95F07-10DB-4804-B0EE-E4E7B05B4B66}"/>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C2AB3CA8-61FE-4CB7-BE0A-763C8B302A9E}"/>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8E703E94-7E32-478B-B2AD-9E1179FCCE31}"/>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354D6A53-D14D-4180-87A8-62EF12B65E18}"/>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F73B1945-FDA3-4D46-8412-B13256418060}"/>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a:extLst>
            <a:ext uri="{FF2B5EF4-FFF2-40B4-BE49-F238E27FC236}">
              <a16:creationId xmlns:a16="http://schemas.microsoft.com/office/drawing/2014/main" id="{863B5230-A918-41A6-9350-6EDDF381428B}"/>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6CCAD3C1-0860-426C-8E83-CB9420B56C19}"/>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BF767695-B435-4C87-B48D-3C53008E0223}"/>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58330C6D-A67F-4F63-8557-4278E64224C2}"/>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2CA988FB-82A8-4676-970E-4E8F3C27D20C}"/>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B8EE793F-6B9D-46CC-8D36-12EAEAF40CFE}"/>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0E9F7B9-035C-47EE-BE03-F8A3365089B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BC104D6-5479-4DCF-8380-38F9664D237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D6C8895-CC91-4357-A26E-0B7197C2841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9678506-4D4B-46FE-9AA1-949D37EA6F7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EDEF2EE-012D-48C5-BEAF-038A378AE08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52070</xdr:rowOff>
    </xdr:from>
    <xdr:to>
      <xdr:col>55</xdr:col>
      <xdr:colOff>50800</xdr:colOff>
      <xdr:row>106</xdr:row>
      <xdr:rowOff>153670</xdr:rowOff>
    </xdr:to>
    <xdr:sp macro="" textlink="">
      <xdr:nvSpPr>
        <xdr:cNvPr id="474" name="楕円 473">
          <a:extLst>
            <a:ext uri="{FF2B5EF4-FFF2-40B4-BE49-F238E27FC236}">
              <a16:creationId xmlns:a16="http://schemas.microsoft.com/office/drawing/2014/main" id="{7A6F1ED0-F8DD-4A23-B8E7-748BE96D3990}"/>
            </a:ext>
          </a:extLst>
        </xdr:cNvPr>
        <xdr:cNvSpPr/>
      </xdr:nvSpPr>
      <xdr:spPr>
        <a:xfrm>
          <a:off x="104267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74947</xdr:rowOff>
    </xdr:from>
    <xdr:ext cx="469744" cy="259045"/>
    <xdr:sp macro="" textlink="">
      <xdr:nvSpPr>
        <xdr:cNvPr id="475" name="【市民会館】&#10;一人当たり面積該当値テキスト">
          <a:extLst>
            <a:ext uri="{FF2B5EF4-FFF2-40B4-BE49-F238E27FC236}">
              <a16:creationId xmlns:a16="http://schemas.microsoft.com/office/drawing/2014/main" id="{85763187-EB7E-40D8-B930-D5A6A5EFBFC3}"/>
            </a:ext>
          </a:extLst>
        </xdr:cNvPr>
        <xdr:cNvSpPr txBox="1"/>
      </xdr:nvSpPr>
      <xdr:spPr>
        <a:xfrm>
          <a:off x="10515600"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57786</xdr:rowOff>
    </xdr:from>
    <xdr:to>
      <xdr:col>50</xdr:col>
      <xdr:colOff>165100</xdr:colOff>
      <xdr:row>106</xdr:row>
      <xdr:rowOff>159386</xdr:rowOff>
    </xdr:to>
    <xdr:sp macro="" textlink="">
      <xdr:nvSpPr>
        <xdr:cNvPr id="476" name="楕円 475">
          <a:extLst>
            <a:ext uri="{FF2B5EF4-FFF2-40B4-BE49-F238E27FC236}">
              <a16:creationId xmlns:a16="http://schemas.microsoft.com/office/drawing/2014/main" id="{7995BA62-4A1E-4A57-A760-AFDD819A1C83}"/>
            </a:ext>
          </a:extLst>
        </xdr:cNvPr>
        <xdr:cNvSpPr/>
      </xdr:nvSpPr>
      <xdr:spPr>
        <a:xfrm>
          <a:off x="9588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102870</xdr:rowOff>
    </xdr:from>
    <xdr:to>
      <xdr:col>55</xdr:col>
      <xdr:colOff>0</xdr:colOff>
      <xdr:row>106</xdr:row>
      <xdr:rowOff>108586</xdr:rowOff>
    </xdr:to>
    <xdr:cxnSp macro="">
      <xdr:nvCxnSpPr>
        <xdr:cNvPr id="477" name="直線コネクタ 476">
          <a:extLst>
            <a:ext uri="{FF2B5EF4-FFF2-40B4-BE49-F238E27FC236}">
              <a16:creationId xmlns:a16="http://schemas.microsoft.com/office/drawing/2014/main" id="{5E19166B-1678-4844-8788-E6B6C9A1D6B4}"/>
            </a:ext>
          </a:extLst>
        </xdr:cNvPr>
        <xdr:cNvCxnSpPr/>
      </xdr:nvCxnSpPr>
      <xdr:spPr>
        <a:xfrm flipV="1">
          <a:off x="9639300" y="182765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38736</xdr:rowOff>
    </xdr:from>
    <xdr:to>
      <xdr:col>46</xdr:col>
      <xdr:colOff>38100</xdr:colOff>
      <xdr:row>106</xdr:row>
      <xdr:rowOff>140336</xdr:rowOff>
    </xdr:to>
    <xdr:sp macro="" textlink="">
      <xdr:nvSpPr>
        <xdr:cNvPr id="478" name="楕円 477">
          <a:extLst>
            <a:ext uri="{FF2B5EF4-FFF2-40B4-BE49-F238E27FC236}">
              <a16:creationId xmlns:a16="http://schemas.microsoft.com/office/drawing/2014/main" id="{CC5650F4-CF20-46BA-9ACC-3852C850ED6E}"/>
            </a:ext>
          </a:extLst>
        </xdr:cNvPr>
        <xdr:cNvSpPr/>
      </xdr:nvSpPr>
      <xdr:spPr>
        <a:xfrm>
          <a:off x="8699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89536</xdr:rowOff>
    </xdr:from>
    <xdr:to>
      <xdr:col>50</xdr:col>
      <xdr:colOff>114300</xdr:colOff>
      <xdr:row>106</xdr:row>
      <xdr:rowOff>108586</xdr:rowOff>
    </xdr:to>
    <xdr:cxnSp macro="">
      <xdr:nvCxnSpPr>
        <xdr:cNvPr id="479" name="直線コネクタ 478">
          <a:extLst>
            <a:ext uri="{FF2B5EF4-FFF2-40B4-BE49-F238E27FC236}">
              <a16:creationId xmlns:a16="http://schemas.microsoft.com/office/drawing/2014/main" id="{FD8DAC6F-6544-436A-8F49-B1A5967D3220}"/>
            </a:ext>
          </a:extLst>
        </xdr:cNvPr>
        <xdr:cNvCxnSpPr/>
      </xdr:nvCxnSpPr>
      <xdr:spPr>
        <a:xfrm>
          <a:off x="8750300" y="182632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126364</xdr:rowOff>
    </xdr:from>
    <xdr:to>
      <xdr:col>41</xdr:col>
      <xdr:colOff>101600</xdr:colOff>
      <xdr:row>107</xdr:row>
      <xdr:rowOff>56514</xdr:rowOff>
    </xdr:to>
    <xdr:sp macro="" textlink="">
      <xdr:nvSpPr>
        <xdr:cNvPr id="480" name="楕円 479">
          <a:extLst>
            <a:ext uri="{FF2B5EF4-FFF2-40B4-BE49-F238E27FC236}">
              <a16:creationId xmlns:a16="http://schemas.microsoft.com/office/drawing/2014/main" id="{744EA36F-6A99-4046-9E6F-368A8698F50E}"/>
            </a:ext>
          </a:extLst>
        </xdr:cNvPr>
        <xdr:cNvSpPr/>
      </xdr:nvSpPr>
      <xdr:spPr>
        <a:xfrm>
          <a:off x="7810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89536</xdr:rowOff>
    </xdr:from>
    <xdr:to>
      <xdr:col>45</xdr:col>
      <xdr:colOff>177800</xdr:colOff>
      <xdr:row>107</xdr:row>
      <xdr:rowOff>5714</xdr:rowOff>
    </xdr:to>
    <xdr:cxnSp macro="">
      <xdr:nvCxnSpPr>
        <xdr:cNvPr id="481" name="直線コネクタ 480">
          <a:extLst>
            <a:ext uri="{FF2B5EF4-FFF2-40B4-BE49-F238E27FC236}">
              <a16:creationId xmlns:a16="http://schemas.microsoft.com/office/drawing/2014/main" id="{F0450F0E-69DE-4985-998C-13124C88C897}"/>
            </a:ext>
          </a:extLst>
        </xdr:cNvPr>
        <xdr:cNvCxnSpPr/>
      </xdr:nvCxnSpPr>
      <xdr:spPr>
        <a:xfrm flipV="1">
          <a:off x="7861300" y="18263236"/>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132080</xdr:rowOff>
    </xdr:from>
    <xdr:to>
      <xdr:col>36</xdr:col>
      <xdr:colOff>165100</xdr:colOff>
      <xdr:row>107</xdr:row>
      <xdr:rowOff>62230</xdr:rowOff>
    </xdr:to>
    <xdr:sp macro="" textlink="">
      <xdr:nvSpPr>
        <xdr:cNvPr id="482" name="楕円 481">
          <a:extLst>
            <a:ext uri="{FF2B5EF4-FFF2-40B4-BE49-F238E27FC236}">
              <a16:creationId xmlns:a16="http://schemas.microsoft.com/office/drawing/2014/main" id="{591D231F-F8B6-4DC8-AF3F-33B80EE1C4DB}"/>
            </a:ext>
          </a:extLst>
        </xdr:cNvPr>
        <xdr:cNvSpPr/>
      </xdr:nvSpPr>
      <xdr:spPr>
        <a:xfrm>
          <a:off x="6921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5714</xdr:rowOff>
    </xdr:from>
    <xdr:to>
      <xdr:col>41</xdr:col>
      <xdr:colOff>50800</xdr:colOff>
      <xdr:row>107</xdr:row>
      <xdr:rowOff>11430</xdr:rowOff>
    </xdr:to>
    <xdr:cxnSp macro="">
      <xdr:nvCxnSpPr>
        <xdr:cNvPr id="483" name="直線コネクタ 482">
          <a:extLst>
            <a:ext uri="{FF2B5EF4-FFF2-40B4-BE49-F238E27FC236}">
              <a16:creationId xmlns:a16="http://schemas.microsoft.com/office/drawing/2014/main" id="{86F3961F-1968-425D-A535-D4D6319DA105}"/>
            </a:ext>
          </a:extLst>
        </xdr:cNvPr>
        <xdr:cNvCxnSpPr/>
      </xdr:nvCxnSpPr>
      <xdr:spPr>
        <a:xfrm flipV="1">
          <a:off x="6972300" y="18350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04A2A1FB-3F52-4583-8EEF-3D954AD5A449}"/>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a:extLst>
            <a:ext uri="{FF2B5EF4-FFF2-40B4-BE49-F238E27FC236}">
              <a16:creationId xmlns:a16="http://schemas.microsoft.com/office/drawing/2014/main" id="{A17057F4-BAA1-4624-88C8-D42E627F9CCC}"/>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6" name="n_3aveValue【市民会館】&#10;一人当たり面積">
          <a:extLst>
            <a:ext uri="{FF2B5EF4-FFF2-40B4-BE49-F238E27FC236}">
              <a16:creationId xmlns:a16="http://schemas.microsoft.com/office/drawing/2014/main" id="{D90D582F-2561-43D2-9C24-76239041B4C5}"/>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59707</xdr:rowOff>
    </xdr:from>
    <xdr:ext cx="469744" cy="259045"/>
    <xdr:sp macro="" textlink="">
      <xdr:nvSpPr>
        <xdr:cNvPr id="487" name="n_4aveValue【市民会館】&#10;一人当たり面積">
          <a:extLst>
            <a:ext uri="{FF2B5EF4-FFF2-40B4-BE49-F238E27FC236}">
              <a16:creationId xmlns:a16="http://schemas.microsoft.com/office/drawing/2014/main" id="{82D41176-50A9-4F22-A92B-950E610A5D2E}"/>
            </a:ext>
          </a:extLst>
        </xdr:cNvPr>
        <xdr:cNvSpPr txBox="1"/>
      </xdr:nvSpPr>
      <xdr:spPr>
        <a:xfrm>
          <a:off x="6737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4463</xdr:rowOff>
    </xdr:from>
    <xdr:ext cx="469744" cy="259045"/>
    <xdr:sp macro="" textlink="">
      <xdr:nvSpPr>
        <xdr:cNvPr id="488" name="n_1mainValue【市民会館】&#10;一人当たり面積">
          <a:extLst>
            <a:ext uri="{FF2B5EF4-FFF2-40B4-BE49-F238E27FC236}">
              <a16:creationId xmlns:a16="http://schemas.microsoft.com/office/drawing/2014/main" id="{42378297-631B-4E09-9B62-326221E1C098}"/>
            </a:ext>
          </a:extLst>
        </xdr:cNvPr>
        <xdr:cNvSpPr txBox="1"/>
      </xdr:nvSpPr>
      <xdr:spPr>
        <a:xfrm>
          <a:off x="9391727" y="1800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156863</xdr:rowOff>
    </xdr:from>
    <xdr:ext cx="469744" cy="259045"/>
    <xdr:sp macro="" textlink="">
      <xdr:nvSpPr>
        <xdr:cNvPr id="489" name="n_2mainValue【市民会館】&#10;一人当たり面積">
          <a:extLst>
            <a:ext uri="{FF2B5EF4-FFF2-40B4-BE49-F238E27FC236}">
              <a16:creationId xmlns:a16="http://schemas.microsoft.com/office/drawing/2014/main" id="{0C59CC10-1238-41A3-9A76-74C525F63ACC}"/>
            </a:ext>
          </a:extLst>
        </xdr:cNvPr>
        <xdr:cNvSpPr txBox="1"/>
      </xdr:nvSpPr>
      <xdr:spPr>
        <a:xfrm>
          <a:off x="8515427"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47641</xdr:rowOff>
    </xdr:from>
    <xdr:ext cx="469744" cy="259045"/>
    <xdr:sp macro="" textlink="">
      <xdr:nvSpPr>
        <xdr:cNvPr id="490" name="n_3mainValue【市民会館】&#10;一人当たり面積">
          <a:extLst>
            <a:ext uri="{FF2B5EF4-FFF2-40B4-BE49-F238E27FC236}">
              <a16:creationId xmlns:a16="http://schemas.microsoft.com/office/drawing/2014/main" id="{DE60B3D0-7E53-410E-95A2-674013A7FC6F}"/>
            </a:ext>
          </a:extLst>
        </xdr:cNvPr>
        <xdr:cNvSpPr txBox="1"/>
      </xdr:nvSpPr>
      <xdr:spPr>
        <a:xfrm>
          <a:off x="7626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53357</xdr:rowOff>
    </xdr:from>
    <xdr:ext cx="469744" cy="259045"/>
    <xdr:sp macro="" textlink="">
      <xdr:nvSpPr>
        <xdr:cNvPr id="491" name="n_4mainValue【市民会館】&#10;一人当たり面積">
          <a:extLst>
            <a:ext uri="{FF2B5EF4-FFF2-40B4-BE49-F238E27FC236}">
              <a16:creationId xmlns:a16="http://schemas.microsoft.com/office/drawing/2014/main" id="{CDC80671-588C-4EC9-B17E-83180C6210F8}"/>
            </a:ext>
          </a:extLst>
        </xdr:cNvPr>
        <xdr:cNvSpPr txBox="1"/>
      </xdr:nvSpPr>
      <xdr:spPr>
        <a:xfrm>
          <a:off x="6737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7EA6833-112A-4440-B841-F5B27DBFACB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2BB2738-701E-4642-8757-7085317644E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ED0DF601-8074-48AD-827D-1E318312847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8DBA1F71-C689-4E99-A7F3-93D26C2202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C0DBD103-FF36-485D-8539-41A184B14C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7A0B398A-97E6-446C-BE59-810DB7083C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B9B671F1-F59D-4F89-A9B7-951B0A731E2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02ADD66-9FEC-43F1-AE0C-E4FCA70DF26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E7BBD3C7-806E-410B-AF15-D2F301C37F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588AABD3-8094-406A-BFE7-B212890286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D7775F72-25F5-4927-8200-C47335F0372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950D3251-9ECA-47AA-BE49-290BC911200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6C72E705-80CB-4AF8-9F89-B4C3487F135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7A3AD287-6F9A-46EC-99DA-7379BAD4C45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07D2A1EE-F0AC-48AB-AF3F-F513BD24815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90E4438B-3DF1-4FE7-A88A-BCC4CD2ADE8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82997F6E-680B-4283-B879-3F888D5E202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5DB1FD3F-700F-4A38-8D9A-84A5FA3B563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9F4EE8CE-7D56-421B-885C-293BBA2C5EF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6F1D9F9B-8CB4-4DAB-A2A3-44FFBB68B5D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11454B59-8FCE-41F3-8207-FCD964B970C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42932F3F-98BA-4EC0-8041-5946B10DF24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1B26929D-27D8-4CEB-9AED-67422531BB3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98B39804-4988-489D-89AE-8768E21A740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FB6A0D10-6637-415D-9A26-A67D7890C22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97169C85-241C-49F0-97F5-05C4AEA5D6E5}"/>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87F39C0B-6225-4C78-9212-7F26796648D5}"/>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CF413F76-AD36-45BF-B5B2-63BC49637AE5}"/>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42E052F2-321D-4482-BE2F-65D05B09E199}"/>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0D6E002D-76C8-484A-A6C2-2B8F429B58D8}"/>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699C5BF5-CD8A-44E0-9A7A-72441BEBE489}"/>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662CCF10-02C5-4417-A898-DC6172F1CFE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40A73A1A-E71B-4185-8C7E-956D0CAD4905}"/>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EDB921F8-93BB-4334-AD43-84EA573AD1E3}"/>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B1F2CB54-C666-4A58-A2B4-A6E0C7BE133B}"/>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BF3513FF-9EB8-46CD-A728-9188AA0B9CE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1961D23F-01F7-4D87-A71C-B19812A9202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2767391-A4C5-474A-9F0D-0565C41D5EF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F5F2755-5956-4B9D-A308-D3083EAFDA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FD6E4AF-4090-4EED-A81C-B36FAD15FF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273EDFD-3253-49FE-BB2B-01EFE924892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46627</xdr:rowOff>
    </xdr:from>
    <xdr:to>
      <xdr:col>85</xdr:col>
      <xdr:colOff>177800</xdr:colOff>
      <xdr:row>38</xdr:row>
      <xdr:rowOff>148227</xdr:rowOff>
    </xdr:to>
    <xdr:sp macro="" textlink="">
      <xdr:nvSpPr>
        <xdr:cNvPr id="533" name="楕円 532">
          <a:extLst>
            <a:ext uri="{FF2B5EF4-FFF2-40B4-BE49-F238E27FC236}">
              <a16:creationId xmlns:a16="http://schemas.microsoft.com/office/drawing/2014/main" id="{F84886E1-1561-46FA-8FC5-FC065BC01194}"/>
            </a:ext>
          </a:extLst>
        </xdr:cNvPr>
        <xdr:cNvSpPr/>
      </xdr:nvSpPr>
      <xdr:spPr>
        <a:xfrm>
          <a:off x="162687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69504</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63A96258-2E5F-4A99-9BCA-0DE8FEBE4EF4}"/>
            </a:ext>
          </a:extLst>
        </xdr:cNvPr>
        <xdr:cNvSpPr txBox="1"/>
      </xdr:nvSpPr>
      <xdr:spPr>
        <a:xfrm>
          <a:off x="16357600" y="641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169091</xdr:rowOff>
    </xdr:from>
    <xdr:to>
      <xdr:col>81</xdr:col>
      <xdr:colOff>101600</xdr:colOff>
      <xdr:row>38</xdr:row>
      <xdr:rowOff>99241</xdr:rowOff>
    </xdr:to>
    <xdr:sp macro="" textlink="">
      <xdr:nvSpPr>
        <xdr:cNvPr id="535" name="楕円 534">
          <a:extLst>
            <a:ext uri="{FF2B5EF4-FFF2-40B4-BE49-F238E27FC236}">
              <a16:creationId xmlns:a16="http://schemas.microsoft.com/office/drawing/2014/main" id="{4BA848E8-9CD1-4007-BE53-4D9D4AED8DF4}"/>
            </a:ext>
          </a:extLst>
        </xdr:cNvPr>
        <xdr:cNvSpPr/>
      </xdr:nvSpPr>
      <xdr:spPr>
        <a:xfrm>
          <a:off x="15430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48441</xdr:rowOff>
    </xdr:from>
    <xdr:to>
      <xdr:col>85</xdr:col>
      <xdr:colOff>127000</xdr:colOff>
      <xdr:row>38</xdr:row>
      <xdr:rowOff>97427</xdr:rowOff>
    </xdr:to>
    <xdr:cxnSp macro="">
      <xdr:nvCxnSpPr>
        <xdr:cNvPr id="536" name="直線コネクタ 535">
          <a:extLst>
            <a:ext uri="{FF2B5EF4-FFF2-40B4-BE49-F238E27FC236}">
              <a16:creationId xmlns:a16="http://schemas.microsoft.com/office/drawing/2014/main" id="{7991262E-8DC4-4FCC-B036-264485C679BB}"/>
            </a:ext>
          </a:extLst>
        </xdr:cNvPr>
        <xdr:cNvCxnSpPr/>
      </xdr:nvCxnSpPr>
      <xdr:spPr>
        <a:xfrm>
          <a:off x="15481300" y="656354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118473</xdr:rowOff>
    </xdr:from>
    <xdr:to>
      <xdr:col>76</xdr:col>
      <xdr:colOff>165100</xdr:colOff>
      <xdr:row>38</xdr:row>
      <xdr:rowOff>48623</xdr:rowOff>
    </xdr:to>
    <xdr:sp macro="" textlink="">
      <xdr:nvSpPr>
        <xdr:cNvPr id="537" name="楕円 536">
          <a:extLst>
            <a:ext uri="{FF2B5EF4-FFF2-40B4-BE49-F238E27FC236}">
              <a16:creationId xmlns:a16="http://schemas.microsoft.com/office/drawing/2014/main" id="{F5A05FCF-9E74-4EBA-B7A2-2C7831882D82}"/>
            </a:ext>
          </a:extLst>
        </xdr:cNvPr>
        <xdr:cNvSpPr/>
      </xdr:nvSpPr>
      <xdr:spPr>
        <a:xfrm>
          <a:off x="14541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169273</xdr:rowOff>
    </xdr:from>
    <xdr:to>
      <xdr:col>81</xdr:col>
      <xdr:colOff>50800</xdr:colOff>
      <xdr:row>38</xdr:row>
      <xdr:rowOff>48441</xdr:rowOff>
    </xdr:to>
    <xdr:cxnSp macro="">
      <xdr:nvCxnSpPr>
        <xdr:cNvPr id="538" name="直線コネクタ 537">
          <a:extLst>
            <a:ext uri="{FF2B5EF4-FFF2-40B4-BE49-F238E27FC236}">
              <a16:creationId xmlns:a16="http://schemas.microsoft.com/office/drawing/2014/main" id="{5F0465CC-50D2-4020-8F7D-28F9B87B88FD}"/>
            </a:ext>
          </a:extLst>
        </xdr:cNvPr>
        <xdr:cNvCxnSpPr/>
      </xdr:nvCxnSpPr>
      <xdr:spPr>
        <a:xfrm>
          <a:off x="14592300" y="651292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67854</xdr:rowOff>
    </xdr:from>
    <xdr:to>
      <xdr:col>72</xdr:col>
      <xdr:colOff>38100</xdr:colOff>
      <xdr:row>37</xdr:row>
      <xdr:rowOff>169455</xdr:rowOff>
    </xdr:to>
    <xdr:sp macro="" textlink="">
      <xdr:nvSpPr>
        <xdr:cNvPr id="539" name="楕円 538">
          <a:extLst>
            <a:ext uri="{FF2B5EF4-FFF2-40B4-BE49-F238E27FC236}">
              <a16:creationId xmlns:a16="http://schemas.microsoft.com/office/drawing/2014/main" id="{426E72D5-3BEA-4A97-A214-8A172EFC7890}"/>
            </a:ext>
          </a:extLst>
        </xdr:cNvPr>
        <xdr:cNvSpPr/>
      </xdr:nvSpPr>
      <xdr:spPr>
        <a:xfrm>
          <a:off x="13652500" y="64115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118654</xdr:rowOff>
    </xdr:from>
    <xdr:to>
      <xdr:col>76</xdr:col>
      <xdr:colOff>114300</xdr:colOff>
      <xdr:row>37</xdr:row>
      <xdr:rowOff>169273</xdr:rowOff>
    </xdr:to>
    <xdr:cxnSp macro="">
      <xdr:nvCxnSpPr>
        <xdr:cNvPr id="540" name="直線コネクタ 539">
          <a:extLst>
            <a:ext uri="{FF2B5EF4-FFF2-40B4-BE49-F238E27FC236}">
              <a16:creationId xmlns:a16="http://schemas.microsoft.com/office/drawing/2014/main" id="{FADF6F6F-A8BF-45EC-AB26-F603D44DDFDE}"/>
            </a:ext>
          </a:extLst>
        </xdr:cNvPr>
        <xdr:cNvCxnSpPr/>
      </xdr:nvCxnSpPr>
      <xdr:spPr>
        <a:xfrm>
          <a:off x="13703300" y="646230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18869</xdr:rowOff>
    </xdr:from>
    <xdr:to>
      <xdr:col>67</xdr:col>
      <xdr:colOff>101600</xdr:colOff>
      <xdr:row>37</xdr:row>
      <xdr:rowOff>120469</xdr:rowOff>
    </xdr:to>
    <xdr:sp macro="" textlink="">
      <xdr:nvSpPr>
        <xdr:cNvPr id="541" name="楕円 540">
          <a:extLst>
            <a:ext uri="{FF2B5EF4-FFF2-40B4-BE49-F238E27FC236}">
              <a16:creationId xmlns:a16="http://schemas.microsoft.com/office/drawing/2014/main" id="{27F2714A-6F2B-408D-8A0F-F80F23A68352}"/>
            </a:ext>
          </a:extLst>
        </xdr:cNvPr>
        <xdr:cNvSpPr/>
      </xdr:nvSpPr>
      <xdr:spPr>
        <a:xfrm>
          <a:off x="12763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69669</xdr:rowOff>
    </xdr:from>
    <xdr:to>
      <xdr:col>71</xdr:col>
      <xdr:colOff>177800</xdr:colOff>
      <xdr:row>37</xdr:row>
      <xdr:rowOff>118654</xdr:rowOff>
    </xdr:to>
    <xdr:cxnSp macro="">
      <xdr:nvCxnSpPr>
        <xdr:cNvPr id="542" name="直線コネクタ 541">
          <a:extLst>
            <a:ext uri="{FF2B5EF4-FFF2-40B4-BE49-F238E27FC236}">
              <a16:creationId xmlns:a16="http://schemas.microsoft.com/office/drawing/2014/main" id="{86F16F6B-5A67-4C94-BFAC-9951D98E50EA}"/>
            </a:ext>
          </a:extLst>
        </xdr:cNvPr>
        <xdr:cNvCxnSpPr/>
      </xdr:nvCxnSpPr>
      <xdr:spPr>
        <a:xfrm>
          <a:off x="12814300" y="641331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6513ABCE-691F-4407-893F-27E5EE4A1508}"/>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86567A7A-A33E-4903-A6C9-E7395CCF4464}"/>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D3D77DFC-60C9-4C1C-8583-417153C09F9C}"/>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10F0131A-9388-4058-AA3F-D05647994F5E}"/>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115769</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4E5082E2-EF80-4C89-94DD-86C7A2F3C934}"/>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65150</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FC1E7BA8-13CA-47DA-BCB6-2701178E9F7F}"/>
            </a:ext>
          </a:extLst>
        </xdr:cNvPr>
        <xdr:cNvSpPr txBox="1"/>
      </xdr:nvSpPr>
      <xdr:spPr>
        <a:xfrm>
          <a:off x="14389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14531</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A715021F-5C1B-4821-B7E3-E2CB866A2398}"/>
            </a:ext>
          </a:extLst>
        </xdr:cNvPr>
        <xdr:cNvSpPr txBox="1"/>
      </xdr:nvSpPr>
      <xdr:spPr>
        <a:xfrm>
          <a:off x="13500744" y="618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A8E56E00-CF64-4560-BAC0-FAD122369FD2}"/>
            </a:ext>
          </a:extLst>
        </xdr:cNvPr>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49F14CD0-9B97-437C-ABC4-ABF596BE3D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7D5D2F0D-533B-43C4-96F9-D12125B371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B1277740-B5D2-42A0-BF0E-C325B6DD95C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A2CF1DB-EF85-47FE-91ED-30054AF5A6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68CB26DD-0087-43A2-BDB2-A4DEA30D91B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491BE696-5EAB-47CC-9DB7-12F836DBAF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C2790D3F-2B2C-48C4-A888-56B55C0A29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E7BB0358-9E21-4F9F-A824-97CADB17DBC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E4ED3FAF-05A7-47B2-820C-D9E243A12E2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917B6F57-BEE2-4018-BF24-44D24E24F8E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CC81AE89-9F88-4C6A-8DD8-E13649A8945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0766A600-5DA0-4943-A1AE-6E053405FA8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ABD1D216-2FCF-4FC3-A6FA-42EBA65B4BC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9F75CED6-AF18-4EE3-91F7-F12F5648EB9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13683570-A941-47D3-9D4B-64C5067571D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990F9ED5-2042-4982-AE6E-848DF2931D3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B446DE6-4B58-47AC-A083-476B1C6556E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DDE849C1-6461-4678-BBFF-F84F819A145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652E1E65-3A49-4D91-B050-D45D191622F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B03A38AB-968D-4BBA-A9E3-73C71434349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1ECAD6C5-8F03-49E5-B2C1-8B2EAE70DB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71A24986-0B8C-41B5-97A2-DE577DD6582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8C19F4BE-874A-4F43-B0E1-1C8EFBF985A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85EF578E-5581-460E-ADD1-5BD7AB09BFFC}"/>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5ECEF5FE-1A61-47E5-91DE-5EBBEB71C574}"/>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AEC87085-21CD-41EB-928E-AEC7D7C00EBF}"/>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4C8AD2AC-6030-47F4-BF91-CF385F11C9AD}"/>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0364B7FD-817E-4374-9E62-2DA816DA8302}"/>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81F9723F-97D9-4E6A-A7E0-9BF697EBA15A}"/>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586CB94A-9CAF-4CD9-920D-89F3B00631A8}"/>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2E29A763-4BD5-44C3-BBFC-D07E03DA6835}"/>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0B706AE1-DC80-48AD-B6C3-C2633CAE6131}"/>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E75510E2-07C2-4539-8612-19DC8F00976C}"/>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4BE587AE-9C37-4FE5-8D54-797B068C06DB}"/>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A9CEC281-4CDE-49B0-B10A-A0D11E37711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D3999B8-8E7E-481C-A26C-CAA36C5105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FC7F1AC-C4BE-4421-AC5D-C668F4CB2ED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89CC950-3955-4E56-8CBA-40283FDAC3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6D38C62-896A-4538-B141-46C50ABE69B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157652</xdr:rowOff>
    </xdr:from>
    <xdr:to>
      <xdr:col>116</xdr:col>
      <xdr:colOff>114300</xdr:colOff>
      <xdr:row>42</xdr:row>
      <xdr:rowOff>87802</xdr:rowOff>
    </xdr:to>
    <xdr:sp macro="" textlink="">
      <xdr:nvSpPr>
        <xdr:cNvPr id="590" name="楕円 589">
          <a:extLst>
            <a:ext uri="{FF2B5EF4-FFF2-40B4-BE49-F238E27FC236}">
              <a16:creationId xmlns:a16="http://schemas.microsoft.com/office/drawing/2014/main" id="{2E985282-9773-4C76-8274-0CF9C6E4FD58}"/>
            </a:ext>
          </a:extLst>
        </xdr:cNvPr>
        <xdr:cNvSpPr/>
      </xdr:nvSpPr>
      <xdr:spPr>
        <a:xfrm>
          <a:off x="22110700" y="71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72579</xdr:rowOff>
    </xdr:from>
    <xdr:ext cx="378565" cy="259045"/>
    <xdr:sp macro="" textlink="">
      <xdr:nvSpPr>
        <xdr:cNvPr id="591" name="【一般廃棄物処理施設】&#10;一人当たり有形固定資産（償却資産）額該当値テキスト">
          <a:extLst>
            <a:ext uri="{FF2B5EF4-FFF2-40B4-BE49-F238E27FC236}">
              <a16:creationId xmlns:a16="http://schemas.microsoft.com/office/drawing/2014/main" id="{A494FE24-73D3-48BE-B59D-D6366675C5CD}"/>
            </a:ext>
          </a:extLst>
        </xdr:cNvPr>
        <xdr:cNvSpPr txBox="1"/>
      </xdr:nvSpPr>
      <xdr:spPr>
        <a:xfrm>
          <a:off x="22199600" y="7102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157672</xdr:rowOff>
    </xdr:from>
    <xdr:to>
      <xdr:col>112</xdr:col>
      <xdr:colOff>38100</xdr:colOff>
      <xdr:row>42</xdr:row>
      <xdr:rowOff>87822</xdr:rowOff>
    </xdr:to>
    <xdr:sp macro="" textlink="">
      <xdr:nvSpPr>
        <xdr:cNvPr id="592" name="楕円 591">
          <a:extLst>
            <a:ext uri="{FF2B5EF4-FFF2-40B4-BE49-F238E27FC236}">
              <a16:creationId xmlns:a16="http://schemas.microsoft.com/office/drawing/2014/main" id="{760F7529-CEA0-49F6-9DDD-2D7142792DBC}"/>
            </a:ext>
          </a:extLst>
        </xdr:cNvPr>
        <xdr:cNvSpPr/>
      </xdr:nvSpPr>
      <xdr:spPr>
        <a:xfrm>
          <a:off x="21272500" y="71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37002</xdr:rowOff>
    </xdr:from>
    <xdr:to>
      <xdr:col>116</xdr:col>
      <xdr:colOff>63500</xdr:colOff>
      <xdr:row>42</xdr:row>
      <xdr:rowOff>37022</xdr:rowOff>
    </xdr:to>
    <xdr:cxnSp macro="">
      <xdr:nvCxnSpPr>
        <xdr:cNvPr id="593" name="直線コネクタ 592">
          <a:extLst>
            <a:ext uri="{FF2B5EF4-FFF2-40B4-BE49-F238E27FC236}">
              <a16:creationId xmlns:a16="http://schemas.microsoft.com/office/drawing/2014/main" id="{C1EA007C-1A5A-4B1C-A145-DAE27533C9BE}"/>
            </a:ext>
          </a:extLst>
        </xdr:cNvPr>
        <xdr:cNvCxnSpPr/>
      </xdr:nvCxnSpPr>
      <xdr:spPr>
        <a:xfrm flipV="1">
          <a:off x="21323300" y="7237902"/>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157687</xdr:rowOff>
    </xdr:from>
    <xdr:to>
      <xdr:col>107</xdr:col>
      <xdr:colOff>101600</xdr:colOff>
      <xdr:row>42</xdr:row>
      <xdr:rowOff>87837</xdr:rowOff>
    </xdr:to>
    <xdr:sp macro="" textlink="">
      <xdr:nvSpPr>
        <xdr:cNvPr id="594" name="楕円 593">
          <a:extLst>
            <a:ext uri="{FF2B5EF4-FFF2-40B4-BE49-F238E27FC236}">
              <a16:creationId xmlns:a16="http://schemas.microsoft.com/office/drawing/2014/main" id="{D51EE3EE-FA76-49D5-8630-65D65E75F859}"/>
            </a:ext>
          </a:extLst>
        </xdr:cNvPr>
        <xdr:cNvSpPr/>
      </xdr:nvSpPr>
      <xdr:spPr>
        <a:xfrm>
          <a:off x="20383500" y="71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37022</xdr:rowOff>
    </xdr:from>
    <xdr:to>
      <xdr:col>111</xdr:col>
      <xdr:colOff>177800</xdr:colOff>
      <xdr:row>42</xdr:row>
      <xdr:rowOff>37037</xdr:rowOff>
    </xdr:to>
    <xdr:cxnSp macro="">
      <xdr:nvCxnSpPr>
        <xdr:cNvPr id="595" name="直線コネクタ 594">
          <a:extLst>
            <a:ext uri="{FF2B5EF4-FFF2-40B4-BE49-F238E27FC236}">
              <a16:creationId xmlns:a16="http://schemas.microsoft.com/office/drawing/2014/main" id="{3B83CB04-1271-46CF-A161-F783AAB9A0F1}"/>
            </a:ext>
          </a:extLst>
        </xdr:cNvPr>
        <xdr:cNvCxnSpPr/>
      </xdr:nvCxnSpPr>
      <xdr:spPr>
        <a:xfrm flipV="1">
          <a:off x="20434300" y="7237922"/>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157702</xdr:rowOff>
    </xdr:from>
    <xdr:to>
      <xdr:col>102</xdr:col>
      <xdr:colOff>165100</xdr:colOff>
      <xdr:row>42</xdr:row>
      <xdr:rowOff>87852</xdr:rowOff>
    </xdr:to>
    <xdr:sp macro="" textlink="">
      <xdr:nvSpPr>
        <xdr:cNvPr id="596" name="楕円 595">
          <a:extLst>
            <a:ext uri="{FF2B5EF4-FFF2-40B4-BE49-F238E27FC236}">
              <a16:creationId xmlns:a16="http://schemas.microsoft.com/office/drawing/2014/main" id="{A35C70D1-4682-4916-8A17-F589A48A1326}"/>
            </a:ext>
          </a:extLst>
        </xdr:cNvPr>
        <xdr:cNvSpPr/>
      </xdr:nvSpPr>
      <xdr:spPr>
        <a:xfrm>
          <a:off x="19494500" y="718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37037</xdr:rowOff>
    </xdr:from>
    <xdr:to>
      <xdr:col>107</xdr:col>
      <xdr:colOff>50800</xdr:colOff>
      <xdr:row>42</xdr:row>
      <xdr:rowOff>37052</xdr:rowOff>
    </xdr:to>
    <xdr:cxnSp macro="">
      <xdr:nvCxnSpPr>
        <xdr:cNvPr id="597" name="直線コネクタ 596">
          <a:extLst>
            <a:ext uri="{FF2B5EF4-FFF2-40B4-BE49-F238E27FC236}">
              <a16:creationId xmlns:a16="http://schemas.microsoft.com/office/drawing/2014/main" id="{4BA3A62E-0F31-4721-87FD-0AFA8A90AE70}"/>
            </a:ext>
          </a:extLst>
        </xdr:cNvPr>
        <xdr:cNvCxnSpPr/>
      </xdr:nvCxnSpPr>
      <xdr:spPr>
        <a:xfrm flipV="1">
          <a:off x="19545300" y="7237937"/>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157721</xdr:rowOff>
    </xdr:from>
    <xdr:to>
      <xdr:col>98</xdr:col>
      <xdr:colOff>38100</xdr:colOff>
      <xdr:row>42</xdr:row>
      <xdr:rowOff>87871</xdr:rowOff>
    </xdr:to>
    <xdr:sp macro="" textlink="">
      <xdr:nvSpPr>
        <xdr:cNvPr id="598" name="楕円 597">
          <a:extLst>
            <a:ext uri="{FF2B5EF4-FFF2-40B4-BE49-F238E27FC236}">
              <a16:creationId xmlns:a16="http://schemas.microsoft.com/office/drawing/2014/main" id="{36D061FE-A574-479A-AEB4-A3EBC15B9418}"/>
            </a:ext>
          </a:extLst>
        </xdr:cNvPr>
        <xdr:cNvSpPr/>
      </xdr:nvSpPr>
      <xdr:spPr>
        <a:xfrm>
          <a:off x="18605500" y="718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37052</xdr:rowOff>
    </xdr:from>
    <xdr:to>
      <xdr:col>102</xdr:col>
      <xdr:colOff>114300</xdr:colOff>
      <xdr:row>42</xdr:row>
      <xdr:rowOff>37071</xdr:rowOff>
    </xdr:to>
    <xdr:cxnSp macro="">
      <xdr:nvCxnSpPr>
        <xdr:cNvPr id="599" name="直線コネクタ 598">
          <a:extLst>
            <a:ext uri="{FF2B5EF4-FFF2-40B4-BE49-F238E27FC236}">
              <a16:creationId xmlns:a16="http://schemas.microsoft.com/office/drawing/2014/main" id="{84B93EEB-4303-4DCA-A1F6-C1AB1C677A25}"/>
            </a:ext>
          </a:extLst>
        </xdr:cNvPr>
        <xdr:cNvCxnSpPr/>
      </xdr:nvCxnSpPr>
      <xdr:spPr>
        <a:xfrm flipV="1">
          <a:off x="18656300" y="7237952"/>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51E57B1D-FA8B-4F96-A05C-CC7A09CCCCB1}"/>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9234758B-218A-42D5-9E1F-C68FFD758000}"/>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D175241F-FA79-47F3-BC17-78BF95C6E078}"/>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AF028E88-9A93-4233-A44C-358385EBAA7E}"/>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78949</xdr:rowOff>
    </xdr:from>
    <xdr:ext cx="378565" cy="259045"/>
    <xdr:sp macro="" textlink="">
      <xdr:nvSpPr>
        <xdr:cNvPr id="604" name="n_1mainValue【一般廃棄物処理施設】&#10;一人当たり有形固定資産（償却資産）額">
          <a:extLst>
            <a:ext uri="{FF2B5EF4-FFF2-40B4-BE49-F238E27FC236}">
              <a16:creationId xmlns:a16="http://schemas.microsoft.com/office/drawing/2014/main" id="{285C8E41-275A-4DA9-A940-EFD35FCF21CA}"/>
            </a:ext>
          </a:extLst>
        </xdr:cNvPr>
        <xdr:cNvSpPr txBox="1"/>
      </xdr:nvSpPr>
      <xdr:spPr>
        <a:xfrm>
          <a:off x="21121317" y="727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78964</xdr:rowOff>
    </xdr:from>
    <xdr:ext cx="378565" cy="259045"/>
    <xdr:sp macro="" textlink="">
      <xdr:nvSpPr>
        <xdr:cNvPr id="605" name="n_2mainValue【一般廃棄物処理施設】&#10;一人当たり有形固定資産（償却資産）額">
          <a:extLst>
            <a:ext uri="{FF2B5EF4-FFF2-40B4-BE49-F238E27FC236}">
              <a16:creationId xmlns:a16="http://schemas.microsoft.com/office/drawing/2014/main" id="{CE575ED2-9DAB-4ECF-BD8A-AA5FE412064B}"/>
            </a:ext>
          </a:extLst>
        </xdr:cNvPr>
        <xdr:cNvSpPr txBox="1"/>
      </xdr:nvSpPr>
      <xdr:spPr>
        <a:xfrm>
          <a:off x="20245017" y="7279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78979</xdr:rowOff>
    </xdr:from>
    <xdr:ext cx="378565" cy="259045"/>
    <xdr:sp macro="" textlink="">
      <xdr:nvSpPr>
        <xdr:cNvPr id="606" name="n_3mainValue【一般廃棄物処理施設】&#10;一人当たり有形固定資産（償却資産）額">
          <a:extLst>
            <a:ext uri="{FF2B5EF4-FFF2-40B4-BE49-F238E27FC236}">
              <a16:creationId xmlns:a16="http://schemas.microsoft.com/office/drawing/2014/main" id="{10677A48-6C6A-43EC-99B2-558B29B5D93E}"/>
            </a:ext>
          </a:extLst>
        </xdr:cNvPr>
        <xdr:cNvSpPr txBox="1"/>
      </xdr:nvSpPr>
      <xdr:spPr>
        <a:xfrm>
          <a:off x="19356017" y="727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78998</xdr:rowOff>
    </xdr:from>
    <xdr:ext cx="378565" cy="259045"/>
    <xdr:sp macro="" textlink="">
      <xdr:nvSpPr>
        <xdr:cNvPr id="607" name="n_4mainValue【一般廃棄物処理施設】&#10;一人当たり有形固定資産（償却資産）額">
          <a:extLst>
            <a:ext uri="{FF2B5EF4-FFF2-40B4-BE49-F238E27FC236}">
              <a16:creationId xmlns:a16="http://schemas.microsoft.com/office/drawing/2014/main" id="{6D9C16CD-5A9D-4842-8EAC-F7DD2A8E05D6}"/>
            </a:ext>
          </a:extLst>
        </xdr:cNvPr>
        <xdr:cNvSpPr txBox="1"/>
      </xdr:nvSpPr>
      <xdr:spPr>
        <a:xfrm>
          <a:off x="18467017" y="727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C65AC9A7-D962-4535-8D01-D265768634B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110BD42A-40E7-493B-92C0-AB3FA216DF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D0988757-A718-419E-8188-D7641BA2E8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5DA8144C-7FE8-42AF-A4C8-9E25975BDF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EC5BDC20-3BF0-4D92-905C-AFA3ADE17A2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11F6461F-35FC-462B-BB49-DE5DD83E42F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222E438B-DB33-40D1-8208-4D2FA6DA608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93961571-850C-4D7A-8A9B-C5B52BF7C93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4E80FC56-7167-4ADD-927E-C65DED9F37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7CAF51D0-47F4-4FD2-8668-D16F633F6A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CC88DF3E-3915-4EED-B017-760762B382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50602148-4D6F-42BF-ACBE-6F31DAC3545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5303603D-73DF-415F-9C93-E018DAA2C72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731A2E60-EB11-4A6E-B6DC-613B7AEE584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BCE0C995-703A-46D7-B1A3-4304C9A2C9E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D5909B6E-938A-4142-83C4-CA625CA6C22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F526E9CB-6DDA-4C9C-993C-E3FDE254159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7E7E5C64-BCBC-4C51-85AE-B33B7F74AA5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CBAA5888-FCAF-48A4-AED2-4E1D20AF818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C38C842A-027C-4DB1-9632-5907769113E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40308DD8-0003-4B34-83C1-6F34709941B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22C7C67F-F3E1-4260-8446-E41BD0119E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7689D884-13BE-479B-A526-559773739EF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3078403D-B785-4EDB-B0D2-BCEBF5BD1C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103E76A7-082D-42FF-806B-44B9B006221A}"/>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2AC9B797-12A7-4A5E-8187-6E3710EB2D8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D094E781-50E8-437E-8BF4-1AE750BDC63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5A4A2684-0ABC-44DD-9884-19C92CDEE91A}"/>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BA0C0CF0-F23E-440D-A8F8-918B26BE7C79}"/>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2FDF7A2B-13FB-40C9-A31A-3A0A4B6253E2}"/>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5AE7734D-8426-4E91-AE3D-110DCC96B586}"/>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127C850F-F959-44C1-9EF1-B0D5BF9ED3F9}"/>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30C5AA43-F82E-4546-BF96-2D43558E122B}"/>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8CB79068-7BEF-4433-B1F9-298612D7D625}"/>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8A33BDD8-4868-4C4A-89DE-BEABF83AD3CF}"/>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A2D5798-7BF2-42EE-A054-281377E4D8A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6EEB864-675B-46FA-8AF4-23100297495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588BBFB-2B30-4937-BD25-0D624454FE7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378DDB8-3BB5-4595-8D4D-2C055A3CFE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ECCC9C7-99DF-4D02-B3BE-4E500F5959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8255</xdr:rowOff>
    </xdr:from>
    <xdr:to>
      <xdr:col>85</xdr:col>
      <xdr:colOff>177800</xdr:colOff>
      <xdr:row>62</xdr:row>
      <xdr:rowOff>109855</xdr:rowOff>
    </xdr:to>
    <xdr:sp macro="" textlink="">
      <xdr:nvSpPr>
        <xdr:cNvPr id="648" name="楕円 647">
          <a:extLst>
            <a:ext uri="{FF2B5EF4-FFF2-40B4-BE49-F238E27FC236}">
              <a16:creationId xmlns:a16="http://schemas.microsoft.com/office/drawing/2014/main" id="{75B7D2EA-DEB6-4E59-AB00-870564DF564F}"/>
            </a:ext>
          </a:extLst>
        </xdr:cNvPr>
        <xdr:cNvSpPr/>
      </xdr:nvSpPr>
      <xdr:spPr>
        <a:xfrm>
          <a:off x="16268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158132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3DC2E498-3293-4901-9EF0-8D5A809B856D}"/>
            </a:ext>
          </a:extLst>
        </xdr:cNvPr>
        <xdr:cNvSpPr txBox="1"/>
      </xdr:nvSpPr>
      <xdr:spPr>
        <a:xfrm>
          <a:off x="16357600"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128270</xdr:rowOff>
    </xdr:from>
    <xdr:to>
      <xdr:col>81</xdr:col>
      <xdr:colOff>101600</xdr:colOff>
      <xdr:row>62</xdr:row>
      <xdr:rowOff>58420</xdr:rowOff>
    </xdr:to>
    <xdr:sp macro="" textlink="">
      <xdr:nvSpPr>
        <xdr:cNvPr id="650" name="楕円 649">
          <a:extLst>
            <a:ext uri="{FF2B5EF4-FFF2-40B4-BE49-F238E27FC236}">
              <a16:creationId xmlns:a16="http://schemas.microsoft.com/office/drawing/2014/main" id="{C2B10E8A-DB5F-41C6-8A02-434691DD31E6}"/>
            </a:ext>
          </a:extLst>
        </xdr:cNvPr>
        <xdr:cNvSpPr/>
      </xdr:nvSpPr>
      <xdr:spPr>
        <a:xfrm>
          <a:off x="15430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7620</xdr:rowOff>
    </xdr:from>
    <xdr:to>
      <xdr:col>85</xdr:col>
      <xdr:colOff>127000</xdr:colOff>
      <xdr:row>62</xdr:row>
      <xdr:rowOff>59055</xdr:rowOff>
    </xdr:to>
    <xdr:cxnSp macro="">
      <xdr:nvCxnSpPr>
        <xdr:cNvPr id="651" name="直線コネクタ 650">
          <a:extLst>
            <a:ext uri="{FF2B5EF4-FFF2-40B4-BE49-F238E27FC236}">
              <a16:creationId xmlns:a16="http://schemas.microsoft.com/office/drawing/2014/main" id="{94840BF5-3FB3-4E32-90DF-AF35CF758283}"/>
            </a:ext>
          </a:extLst>
        </xdr:cNvPr>
        <xdr:cNvCxnSpPr/>
      </xdr:nvCxnSpPr>
      <xdr:spPr>
        <a:xfrm>
          <a:off x="15481300" y="106375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76835</xdr:rowOff>
    </xdr:from>
    <xdr:to>
      <xdr:col>76</xdr:col>
      <xdr:colOff>165100</xdr:colOff>
      <xdr:row>62</xdr:row>
      <xdr:rowOff>6985</xdr:rowOff>
    </xdr:to>
    <xdr:sp macro="" textlink="">
      <xdr:nvSpPr>
        <xdr:cNvPr id="652" name="楕円 651">
          <a:extLst>
            <a:ext uri="{FF2B5EF4-FFF2-40B4-BE49-F238E27FC236}">
              <a16:creationId xmlns:a16="http://schemas.microsoft.com/office/drawing/2014/main" id="{F1B2DF40-9631-4273-A903-812EAA9A0ED7}"/>
            </a:ext>
          </a:extLst>
        </xdr:cNvPr>
        <xdr:cNvSpPr/>
      </xdr:nvSpPr>
      <xdr:spPr>
        <a:xfrm>
          <a:off x="14541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127635</xdr:rowOff>
    </xdr:from>
    <xdr:to>
      <xdr:col>81</xdr:col>
      <xdr:colOff>50800</xdr:colOff>
      <xdr:row>62</xdr:row>
      <xdr:rowOff>7620</xdr:rowOff>
    </xdr:to>
    <xdr:cxnSp macro="">
      <xdr:nvCxnSpPr>
        <xdr:cNvPr id="653" name="直線コネクタ 652">
          <a:extLst>
            <a:ext uri="{FF2B5EF4-FFF2-40B4-BE49-F238E27FC236}">
              <a16:creationId xmlns:a16="http://schemas.microsoft.com/office/drawing/2014/main" id="{8F22F520-E188-4266-A779-782595BDCE4D}"/>
            </a:ext>
          </a:extLst>
        </xdr:cNvPr>
        <xdr:cNvCxnSpPr/>
      </xdr:nvCxnSpPr>
      <xdr:spPr>
        <a:xfrm>
          <a:off x="14592300" y="105860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23495</xdr:rowOff>
    </xdr:from>
    <xdr:to>
      <xdr:col>72</xdr:col>
      <xdr:colOff>38100</xdr:colOff>
      <xdr:row>61</xdr:row>
      <xdr:rowOff>125095</xdr:rowOff>
    </xdr:to>
    <xdr:sp macro="" textlink="">
      <xdr:nvSpPr>
        <xdr:cNvPr id="654" name="楕円 653">
          <a:extLst>
            <a:ext uri="{FF2B5EF4-FFF2-40B4-BE49-F238E27FC236}">
              <a16:creationId xmlns:a16="http://schemas.microsoft.com/office/drawing/2014/main" id="{2278EC56-4F9E-47BB-9CCB-BB854A936E05}"/>
            </a:ext>
          </a:extLst>
        </xdr:cNvPr>
        <xdr:cNvSpPr/>
      </xdr:nvSpPr>
      <xdr:spPr>
        <a:xfrm>
          <a:off x="13652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74295</xdr:rowOff>
    </xdr:from>
    <xdr:to>
      <xdr:col>76</xdr:col>
      <xdr:colOff>114300</xdr:colOff>
      <xdr:row>61</xdr:row>
      <xdr:rowOff>127635</xdr:rowOff>
    </xdr:to>
    <xdr:cxnSp macro="">
      <xdr:nvCxnSpPr>
        <xdr:cNvPr id="655" name="直線コネクタ 654">
          <a:extLst>
            <a:ext uri="{FF2B5EF4-FFF2-40B4-BE49-F238E27FC236}">
              <a16:creationId xmlns:a16="http://schemas.microsoft.com/office/drawing/2014/main" id="{16C90C42-504D-4ACE-B43C-66CCB7B9CF1E}"/>
            </a:ext>
          </a:extLst>
        </xdr:cNvPr>
        <xdr:cNvCxnSpPr/>
      </xdr:nvCxnSpPr>
      <xdr:spPr>
        <a:xfrm>
          <a:off x="13703300" y="105327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143510</xdr:rowOff>
    </xdr:from>
    <xdr:to>
      <xdr:col>67</xdr:col>
      <xdr:colOff>101600</xdr:colOff>
      <xdr:row>61</xdr:row>
      <xdr:rowOff>73660</xdr:rowOff>
    </xdr:to>
    <xdr:sp macro="" textlink="">
      <xdr:nvSpPr>
        <xdr:cNvPr id="656" name="楕円 655">
          <a:extLst>
            <a:ext uri="{FF2B5EF4-FFF2-40B4-BE49-F238E27FC236}">
              <a16:creationId xmlns:a16="http://schemas.microsoft.com/office/drawing/2014/main" id="{48C8C594-70CC-4D30-84E5-7D7D7080704D}"/>
            </a:ext>
          </a:extLst>
        </xdr:cNvPr>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22860</xdr:rowOff>
    </xdr:from>
    <xdr:to>
      <xdr:col>71</xdr:col>
      <xdr:colOff>177800</xdr:colOff>
      <xdr:row>61</xdr:row>
      <xdr:rowOff>74295</xdr:rowOff>
    </xdr:to>
    <xdr:cxnSp macro="">
      <xdr:nvCxnSpPr>
        <xdr:cNvPr id="657" name="直線コネクタ 656">
          <a:extLst>
            <a:ext uri="{FF2B5EF4-FFF2-40B4-BE49-F238E27FC236}">
              <a16:creationId xmlns:a16="http://schemas.microsoft.com/office/drawing/2014/main" id="{1DB6E41C-DE60-4853-A5BA-576D236C8C67}"/>
            </a:ext>
          </a:extLst>
        </xdr:cNvPr>
        <xdr:cNvCxnSpPr/>
      </xdr:nvCxnSpPr>
      <xdr:spPr>
        <a:xfrm>
          <a:off x="12814300" y="104813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75CEA430-DD7B-4FC2-A80C-B8F3A150EE62}"/>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1214E616-7E49-403B-8029-02452EDE51FA}"/>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1729EA27-A533-446E-92A6-7370FF732387}"/>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928EE335-FF92-424C-9CF9-958A2011ADA5}"/>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49547</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358A6A12-FCF0-447A-A2EA-4F778018C848}"/>
            </a:ext>
          </a:extLst>
        </xdr:cNvPr>
        <xdr:cNvSpPr txBox="1"/>
      </xdr:nvSpPr>
      <xdr:spPr>
        <a:xfrm>
          <a:off x="152660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169562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7C3DAB06-4A6F-41E9-8C5F-A71FE5A6854D}"/>
            </a:ext>
          </a:extLst>
        </xdr:cNvPr>
        <xdr:cNvSpPr txBox="1"/>
      </xdr:nvSpPr>
      <xdr:spPr>
        <a:xfrm>
          <a:off x="14389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2FDAC6AC-ACBD-468C-8209-741720B65895}"/>
            </a:ext>
          </a:extLst>
        </xdr:cNvPr>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64787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898B7F0E-79A9-47B2-AD89-D78056EC25D2}"/>
            </a:ext>
          </a:extLst>
        </xdr:cNvPr>
        <xdr:cNvSpPr txBox="1"/>
      </xdr:nvSpPr>
      <xdr:spPr>
        <a:xfrm>
          <a:off x="12611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AF73DD0E-0855-4EEF-8637-E8D26007568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EE15686-1188-41E6-AFCA-942FA9F87F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E4D4E980-39A3-4659-88D1-4D919FA23D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55BF102F-9481-4027-9345-417C88B3FD3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6B5BC140-2FA4-4A59-98B0-E6D880A34B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2A56770E-EDD3-4162-9428-82CC5D24AA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E28EC59F-B68E-4BCE-AB22-3E9654009B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F224B1D9-B54C-4034-9A06-B620F6CDEF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1AA5E232-9D5A-4E07-8F73-6F88E030B75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71BC104D-EC00-45BA-B72E-4E256E392B1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6E29052B-457C-4B88-A498-FDC161257A9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A2BF4EFA-C69B-4EC5-BA53-A880B26C9FC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61B6C42D-EB84-4528-9195-76F533174DA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E9120FEF-1E13-430A-9598-404275421DB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D02CAB1C-0C08-489C-8D9E-4826C4750DC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94B76AA4-2AA7-4C5E-8F80-92804AAEA2E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C29DEC79-D8CC-44B4-84BD-75931D90B4B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C2615C5E-BCE6-4DA5-9646-F8A52FE49B0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C9C6F3E-8BE2-462D-A3C9-2911DEDB459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7AEEC1AD-8F68-499F-BBFE-54F847A2182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C4EBD2E9-B32E-401A-9463-2ECA03C619E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7511ECD7-E402-4775-9AD6-3053A219EE8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BE68B8D2-4B85-4C32-BB8D-E892B38065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A54A0693-FF7D-4ACE-AE51-E3AC537E0278}"/>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AE17EF49-845B-472E-B880-A612A4727042}"/>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B934E3CC-3C30-4D57-84C2-D272F3E4BB2B}"/>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65347007-0702-4E7A-ABA6-853CE41652AB}"/>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11C1225B-EF8F-41CF-9AAA-BA4DBE02E0CD}"/>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B642302B-F5ED-499A-9361-044FC24F7EF4}"/>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7353F044-2BE6-4782-9ECA-C0717B150784}"/>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C2051338-1ED6-4DCB-8F24-CB7597853FDE}"/>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802FD3AF-8167-4367-86FB-BAF042DD0C7F}"/>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62654D2C-E918-4F6C-8E48-99BF7FADDA77}"/>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09499C46-207C-4A47-8ECC-1A0A8E7B11EA}"/>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9849361-6AE1-468A-B203-F06D2258D7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DE63971-7947-489F-84FE-80CE0BFF90F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F4A37FF-175C-4E40-BAB1-B4A931C342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1EFA14D-22D2-43FA-A72C-6AB6838D85A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6874A34-5D6E-4F6F-B39B-0495409C1E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705" name="楕円 704">
          <a:extLst>
            <a:ext uri="{FF2B5EF4-FFF2-40B4-BE49-F238E27FC236}">
              <a16:creationId xmlns:a16="http://schemas.microsoft.com/office/drawing/2014/main" id="{FE006F7B-A0E2-4035-9E36-BDD9FF7BD83A}"/>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30497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5A62D0A7-E9B3-4822-B7F2-A715FF3134BB}"/>
            </a:ext>
          </a:extLst>
        </xdr:cNvPr>
        <xdr:cNvSpPr txBox="1"/>
      </xdr:nvSpPr>
      <xdr:spPr>
        <a:xfrm>
          <a:off x="22199600"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707" name="楕円 706">
          <a:extLst>
            <a:ext uri="{FF2B5EF4-FFF2-40B4-BE49-F238E27FC236}">
              <a16:creationId xmlns:a16="http://schemas.microsoft.com/office/drawing/2014/main" id="{D1776255-ADAD-4510-A2C4-AA8923ED57A9}"/>
            </a:ext>
          </a:extLst>
        </xdr:cNvPr>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708" name="直線コネクタ 707">
          <a:extLst>
            <a:ext uri="{FF2B5EF4-FFF2-40B4-BE49-F238E27FC236}">
              <a16:creationId xmlns:a16="http://schemas.microsoft.com/office/drawing/2014/main" id="{E43E4A8C-78D0-4BF7-BEB8-C925285A5BEB}"/>
            </a:ext>
          </a:extLst>
        </xdr:cNvPr>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709" name="楕円 708">
          <a:extLst>
            <a:ext uri="{FF2B5EF4-FFF2-40B4-BE49-F238E27FC236}">
              <a16:creationId xmlns:a16="http://schemas.microsoft.com/office/drawing/2014/main" id="{9BC90ABD-A19D-4ECF-BDB4-134C15497FB2}"/>
            </a:ext>
          </a:extLst>
        </xdr:cNvPr>
        <xdr:cNvSpPr/>
      </xdr:nvSpPr>
      <xdr:spPr>
        <a:xfrm>
          <a:off x="20383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106680</xdr:rowOff>
    </xdr:to>
    <xdr:cxnSp macro="">
      <xdr:nvCxnSpPr>
        <xdr:cNvPr id="710" name="直線コネクタ 709">
          <a:extLst>
            <a:ext uri="{FF2B5EF4-FFF2-40B4-BE49-F238E27FC236}">
              <a16:creationId xmlns:a16="http://schemas.microsoft.com/office/drawing/2014/main" id="{8C9EA281-243C-441F-91CF-4E865BC16A42}"/>
            </a:ext>
          </a:extLst>
        </xdr:cNvPr>
        <xdr:cNvCxnSpPr/>
      </xdr:nvCxnSpPr>
      <xdr:spPr>
        <a:xfrm flipV="1">
          <a:off x="20434300" y="1090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55880</xdr:rowOff>
    </xdr:from>
    <xdr:to>
      <xdr:col>102</xdr:col>
      <xdr:colOff>165100</xdr:colOff>
      <xdr:row>63</xdr:row>
      <xdr:rowOff>157480</xdr:rowOff>
    </xdr:to>
    <xdr:sp macro="" textlink="">
      <xdr:nvSpPr>
        <xdr:cNvPr id="711" name="楕円 710">
          <a:extLst>
            <a:ext uri="{FF2B5EF4-FFF2-40B4-BE49-F238E27FC236}">
              <a16:creationId xmlns:a16="http://schemas.microsoft.com/office/drawing/2014/main" id="{259D7E4F-619D-4D73-B3F5-9A3C599F554C}"/>
            </a:ext>
          </a:extLst>
        </xdr:cNvPr>
        <xdr:cNvSpPr/>
      </xdr:nvSpPr>
      <xdr:spPr>
        <a:xfrm>
          <a:off x="19494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106680</xdr:rowOff>
    </xdr:to>
    <xdr:cxnSp macro="">
      <xdr:nvCxnSpPr>
        <xdr:cNvPr id="712" name="直線コネクタ 711">
          <a:extLst>
            <a:ext uri="{FF2B5EF4-FFF2-40B4-BE49-F238E27FC236}">
              <a16:creationId xmlns:a16="http://schemas.microsoft.com/office/drawing/2014/main" id="{F6539441-E58A-4EEB-956F-A6D78EF8EF5C}"/>
            </a:ext>
          </a:extLst>
        </xdr:cNvPr>
        <xdr:cNvCxnSpPr/>
      </xdr:nvCxnSpPr>
      <xdr:spPr>
        <a:xfrm>
          <a:off x="19545300" y="1090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59690</xdr:rowOff>
    </xdr:from>
    <xdr:to>
      <xdr:col>98</xdr:col>
      <xdr:colOff>38100</xdr:colOff>
      <xdr:row>63</xdr:row>
      <xdr:rowOff>161290</xdr:rowOff>
    </xdr:to>
    <xdr:sp macro="" textlink="">
      <xdr:nvSpPr>
        <xdr:cNvPr id="713" name="楕円 712">
          <a:extLst>
            <a:ext uri="{FF2B5EF4-FFF2-40B4-BE49-F238E27FC236}">
              <a16:creationId xmlns:a16="http://schemas.microsoft.com/office/drawing/2014/main" id="{69274038-491F-403F-A557-58629D35771F}"/>
            </a:ext>
          </a:extLst>
        </xdr:cNvPr>
        <xdr:cNvSpPr/>
      </xdr:nvSpPr>
      <xdr:spPr>
        <a:xfrm>
          <a:off x="18605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106680</xdr:rowOff>
    </xdr:from>
    <xdr:to>
      <xdr:col>102</xdr:col>
      <xdr:colOff>114300</xdr:colOff>
      <xdr:row>63</xdr:row>
      <xdr:rowOff>110490</xdr:rowOff>
    </xdr:to>
    <xdr:cxnSp macro="">
      <xdr:nvCxnSpPr>
        <xdr:cNvPr id="714" name="直線コネクタ 713">
          <a:extLst>
            <a:ext uri="{FF2B5EF4-FFF2-40B4-BE49-F238E27FC236}">
              <a16:creationId xmlns:a16="http://schemas.microsoft.com/office/drawing/2014/main" id="{121A551C-9F37-4126-B6D0-E0EFC07441F8}"/>
            </a:ext>
          </a:extLst>
        </xdr:cNvPr>
        <xdr:cNvCxnSpPr/>
      </xdr:nvCxnSpPr>
      <xdr:spPr>
        <a:xfrm flipV="1">
          <a:off x="18656300" y="10908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15" name="n_1aveValue【保健センター・保健所】&#10;一人当たり面積">
          <a:extLst>
            <a:ext uri="{FF2B5EF4-FFF2-40B4-BE49-F238E27FC236}">
              <a16:creationId xmlns:a16="http://schemas.microsoft.com/office/drawing/2014/main" id="{B9398DC6-E20B-472F-9794-E4C7BF4F2A7D}"/>
            </a:ext>
          </a:extLst>
        </xdr:cNvPr>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716" name="n_2aveValue【保健センター・保健所】&#10;一人当たり面積">
          <a:extLst>
            <a:ext uri="{FF2B5EF4-FFF2-40B4-BE49-F238E27FC236}">
              <a16:creationId xmlns:a16="http://schemas.microsoft.com/office/drawing/2014/main" id="{88901AC0-03F9-4B21-B313-058B4ABEF864}"/>
            </a:ext>
          </a:extLst>
        </xdr:cNvPr>
        <xdr:cNvSpPr txBox="1"/>
      </xdr:nvSpPr>
      <xdr:spPr>
        <a:xfrm>
          <a:off x="20199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166387</xdr:rowOff>
    </xdr:from>
    <xdr:ext cx="469744" cy="259045"/>
    <xdr:sp macro="" textlink="">
      <xdr:nvSpPr>
        <xdr:cNvPr id="717" name="n_3aveValue【保健センター・保健所】&#10;一人当たり面積">
          <a:extLst>
            <a:ext uri="{FF2B5EF4-FFF2-40B4-BE49-F238E27FC236}">
              <a16:creationId xmlns:a16="http://schemas.microsoft.com/office/drawing/2014/main" id="{D0A8C246-3307-4E38-A58C-19DFF941A373}"/>
            </a:ext>
          </a:extLst>
        </xdr:cNvPr>
        <xdr:cNvSpPr txBox="1"/>
      </xdr:nvSpPr>
      <xdr:spPr>
        <a:xfrm>
          <a:off x="19310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40657</xdr:rowOff>
    </xdr:from>
    <xdr:ext cx="469744" cy="259045"/>
    <xdr:sp macro="" textlink="">
      <xdr:nvSpPr>
        <xdr:cNvPr id="718" name="n_4aveValue【保健センター・保健所】&#10;一人当たり面積">
          <a:extLst>
            <a:ext uri="{FF2B5EF4-FFF2-40B4-BE49-F238E27FC236}">
              <a16:creationId xmlns:a16="http://schemas.microsoft.com/office/drawing/2014/main" id="{C5127DD7-5B54-4F21-9B46-489C062CF484}"/>
            </a:ext>
          </a:extLst>
        </xdr:cNvPr>
        <xdr:cNvSpPr txBox="1"/>
      </xdr:nvSpPr>
      <xdr:spPr>
        <a:xfrm>
          <a:off x="18421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719" name="n_1mainValue【保健センター・保健所】&#10;一人当たり面積">
          <a:extLst>
            <a:ext uri="{FF2B5EF4-FFF2-40B4-BE49-F238E27FC236}">
              <a16:creationId xmlns:a16="http://schemas.microsoft.com/office/drawing/2014/main" id="{42411334-5B1F-4001-8D0A-31FF6B37C9B8}"/>
            </a:ext>
          </a:extLst>
        </xdr:cNvPr>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720" name="n_2mainValue【保健センター・保健所】&#10;一人当たり面積">
          <a:extLst>
            <a:ext uri="{FF2B5EF4-FFF2-40B4-BE49-F238E27FC236}">
              <a16:creationId xmlns:a16="http://schemas.microsoft.com/office/drawing/2014/main" id="{052D8167-1FA8-4EC6-AAF0-552B6731DFA1}"/>
            </a:ext>
          </a:extLst>
        </xdr:cNvPr>
        <xdr:cNvSpPr txBox="1"/>
      </xdr:nvSpPr>
      <xdr:spPr>
        <a:xfrm>
          <a:off x="20199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148607</xdr:rowOff>
    </xdr:from>
    <xdr:ext cx="469744" cy="259045"/>
    <xdr:sp macro="" textlink="">
      <xdr:nvSpPr>
        <xdr:cNvPr id="721" name="n_3mainValue【保健センター・保健所】&#10;一人当たり面積">
          <a:extLst>
            <a:ext uri="{FF2B5EF4-FFF2-40B4-BE49-F238E27FC236}">
              <a16:creationId xmlns:a16="http://schemas.microsoft.com/office/drawing/2014/main" id="{3A112549-8A9D-4D3A-ABB0-4DB1CC4C623F}"/>
            </a:ext>
          </a:extLst>
        </xdr:cNvPr>
        <xdr:cNvSpPr txBox="1"/>
      </xdr:nvSpPr>
      <xdr:spPr>
        <a:xfrm>
          <a:off x="19310427"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152417</xdr:rowOff>
    </xdr:from>
    <xdr:ext cx="469744" cy="259045"/>
    <xdr:sp macro="" textlink="">
      <xdr:nvSpPr>
        <xdr:cNvPr id="722" name="n_4mainValue【保健センター・保健所】&#10;一人当たり面積">
          <a:extLst>
            <a:ext uri="{FF2B5EF4-FFF2-40B4-BE49-F238E27FC236}">
              <a16:creationId xmlns:a16="http://schemas.microsoft.com/office/drawing/2014/main" id="{4784EA2F-12B6-4D3C-8E62-F1B910F7B052}"/>
            </a:ext>
          </a:extLst>
        </xdr:cNvPr>
        <xdr:cNvSpPr txBox="1"/>
      </xdr:nvSpPr>
      <xdr:spPr>
        <a:xfrm>
          <a:off x="18421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86F4ED37-077C-49EF-882A-749D99889A0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F00584E6-BF14-47C8-886C-6B0BFB23A67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F452AA1B-E159-4CA8-8D1D-293B5B3B910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A09E59F6-7AF9-4CD4-A137-202E46BB700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8C27F86E-CD64-4BB8-A49D-E0E10A9EC67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1E31C2B-073A-4229-BC6D-E085CF8647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BFD64B-1C6D-4461-A4BA-890223A2FB7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FA251619-FE67-4519-B3F7-4131AD9A5C8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48F86A06-268D-4789-B940-1A6211414B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16569C6A-7512-45C2-A287-682D0446BB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70003CA9-AEA1-454C-A7C4-0E56779E689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182EC44F-26D6-4366-A1C0-0F4B621369B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0B84209E-4073-4F72-A8E4-129E986C2D4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3DF3ACB3-3066-4F02-A371-C9E4721E816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AA2A3287-7652-41CF-974A-AE31598CCEE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8EDDE2F2-7D84-46A9-94AC-30E88223FA4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F6EC074C-E4BD-4C75-8755-6B11CED15FB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F9DAC03E-E1D2-4FD0-944D-8451352F8FC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808AF494-80C9-4DC5-A9D2-382AFB37E5B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74093842-9190-435B-93C3-5071FB5AAB1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AF16DF07-E244-42C8-9AB3-48B5EBC23F52}"/>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6E7219B0-F434-4468-8188-EB6428129D3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F82D08D8-ABF5-4243-9A3F-3D80929F731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CFD62B1B-3E33-4C3F-B197-7698F196EFEE}"/>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DD35341E-C015-4CF5-8765-AA6800B26B5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8C841CAB-A13F-4E60-989F-E91E484C5E6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A656AC84-67CF-4779-BAB1-6DD7DC34A3C4}"/>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FFD18FC6-265A-4D19-9CB6-C6D9767DFDD5}"/>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2F57BB5C-3698-40C5-9A06-69AB545C5A48}"/>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B372D1E4-3108-46DB-9E0E-14433D33F786}"/>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39DF25D1-D439-4501-9F11-FBD56F45FD64}"/>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C36B1354-4A7C-49DF-988B-5C7D0B3F3DC9}"/>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CDDE65E4-C286-4AD8-94C8-2C9C4E9B6CBE}"/>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a:extLst>
            <a:ext uri="{FF2B5EF4-FFF2-40B4-BE49-F238E27FC236}">
              <a16:creationId xmlns:a16="http://schemas.microsoft.com/office/drawing/2014/main" id="{89AE4A43-3396-4E70-A7B8-5C88643DC247}"/>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33CA98D-060F-4064-B800-5DC21A2FE3B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9802146-869C-45FD-B030-56F6823F08A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EB11FA74-3FA0-40E9-8555-CEBCE4922A2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55206B1-60A8-4FE7-92F8-4691F0B4188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AB649D7-4C17-4790-86DD-BDB50B89627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20320</xdr:rowOff>
    </xdr:from>
    <xdr:to>
      <xdr:col>85</xdr:col>
      <xdr:colOff>177800</xdr:colOff>
      <xdr:row>81</xdr:row>
      <xdr:rowOff>121920</xdr:rowOff>
    </xdr:to>
    <xdr:sp macro="" textlink="">
      <xdr:nvSpPr>
        <xdr:cNvPr id="762" name="楕円 761">
          <a:extLst>
            <a:ext uri="{FF2B5EF4-FFF2-40B4-BE49-F238E27FC236}">
              <a16:creationId xmlns:a16="http://schemas.microsoft.com/office/drawing/2014/main" id="{F2E9064D-BBA1-4567-B82E-EA6ED9FA7820}"/>
            </a:ext>
          </a:extLst>
        </xdr:cNvPr>
        <xdr:cNvSpPr/>
      </xdr:nvSpPr>
      <xdr:spPr>
        <a:xfrm>
          <a:off x="162687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43197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DEEA4103-2725-4C5F-BFBD-381184B6DBF4}"/>
            </a:ext>
          </a:extLst>
        </xdr:cNvPr>
        <xdr:cNvSpPr txBox="1"/>
      </xdr:nvSpPr>
      <xdr:spPr>
        <a:xfrm>
          <a:off x="16357600"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165100</xdr:rowOff>
    </xdr:from>
    <xdr:to>
      <xdr:col>81</xdr:col>
      <xdr:colOff>101600</xdr:colOff>
      <xdr:row>81</xdr:row>
      <xdr:rowOff>95250</xdr:rowOff>
    </xdr:to>
    <xdr:sp macro="" textlink="">
      <xdr:nvSpPr>
        <xdr:cNvPr id="764" name="楕円 763">
          <a:extLst>
            <a:ext uri="{FF2B5EF4-FFF2-40B4-BE49-F238E27FC236}">
              <a16:creationId xmlns:a16="http://schemas.microsoft.com/office/drawing/2014/main" id="{ADE2BC57-1FB9-4BD5-ACB9-E239C1FB7490}"/>
            </a:ext>
          </a:extLst>
        </xdr:cNvPr>
        <xdr:cNvSpPr/>
      </xdr:nvSpPr>
      <xdr:spPr>
        <a:xfrm>
          <a:off x="154305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44450</xdr:rowOff>
    </xdr:from>
    <xdr:to>
      <xdr:col>85</xdr:col>
      <xdr:colOff>127000</xdr:colOff>
      <xdr:row>81</xdr:row>
      <xdr:rowOff>71120</xdr:rowOff>
    </xdr:to>
    <xdr:cxnSp macro="">
      <xdr:nvCxnSpPr>
        <xdr:cNvPr id="765" name="直線コネクタ 764">
          <a:extLst>
            <a:ext uri="{FF2B5EF4-FFF2-40B4-BE49-F238E27FC236}">
              <a16:creationId xmlns:a16="http://schemas.microsoft.com/office/drawing/2014/main" id="{0518364E-33D6-4C7D-93A1-C701A1B5849E}"/>
            </a:ext>
          </a:extLst>
        </xdr:cNvPr>
        <xdr:cNvCxnSpPr/>
      </xdr:nvCxnSpPr>
      <xdr:spPr>
        <a:xfrm>
          <a:off x="15481300" y="139319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86361</xdr:rowOff>
    </xdr:from>
    <xdr:to>
      <xdr:col>76</xdr:col>
      <xdr:colOff>165100</xdr:colOff>
      <xdr:row>82</xdr:row>
      <xdr:rowOff>16511</xdr:rowOff>
    </xdr:to>
    <xdr:sp macro="" textlink="">
      <xdr:nvSpPr>
        <xdr:cNvPr id="766" name="楕円 765">
          <a:extLst>
            <a:ext uri="{FF2B5EF4-FFF2-40B4-BE49-F238E27FC236}">
              <a16:creationId xmlns:a16="http://schemas.microsoft.com/office/drawing/2014/main" id="{E56D742C-59EF-4B30-914D-F7F70A930C68}"/>
            </a:ext>
          </a:extLst>
        </xdr:cNvPr>
        <xdr:cNvSpPr/>
      </xdr:nvSpPr>
      <xdr:spPr>
        <a:xfrm>
          <a:off x="14541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44450</xdr:rowOff>
    </xdr:from>
    <xdr:to>
      <xdr:col>81</xdr:col>
      <xdr:colOff>50800</xdr:colOff>
      <xdr:row>81</xdr:row>
      <xdr:rowOff>137161</xdr:rowOff>
    </xdr:to>
    <xdr:cxnSp macro="">
      <xdr:nvCxnSpPr>
        <xdr:cNvPr id="767" name="直線コネクタ 766">
          <a:extLst>
            <a:ext uri="{FF2B5EF4-FFF2-40B4-BE49-F238E27FC236}">
              <a16:creationId xmlns:a16="http://schemas.microsoft.com/office/drawing/2014/main" id="{C25AF56B-44EB-42A2-B53F-48EB9FD2BB8E}"/>
            </a:ext>
          </a:extLst>
        </xdr:cNvPr>
        <xdr:cNvCxnSpPr/>
      </xdr:nvCxnSpPr>
      <xdr:spPr>
        <a:xfrm flipV="1">
          <a:off x="14592300" y="13931900"/>
          <a:ext cx="889000" cy="9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60961</xdr:rowOff>
    </xdr:from>
    <xdr:to>
      <xdr:col>72</xdr:col>
      <xdr:colOff>38100</xdr:colOff>
      <xdr:row>81</xdr:row>
      <xdr:rowOff>162561</xdr:rowOff>
    </xdr:to>
    <xdr:sp macro="" textlink="">
      <xdr:nvSpPr>
        <xdr:cNvPr id="768" name="楕円 767">
          <a:extLst>
            <a:ext uri="{FF2B5EF4-FFF2-40B4-BE49-F238E27FC236}">
              <a16:creationId xmlns:a16="http://schemas.microsoft.com/office/drawing/2014/main" id="{B30179E2-8B10-40B4-B873-88D2810746B4}"/>
            </a:ext>
          </a:extLst>
        </xdr:cNvPr>
        <xdr:cNvSpPr/>
      </xdr:nvSpPr>
      <xdr:spPr>
        <a:xfrm>
          <a:off x="13652500" y="139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111761</xdr:rowOff>
    </xdr:from>
    <xdr:to>
      <xdr:col>76</xdr:col>
      <xdr:colOff>114300</xdr:colOff>
      <xdr:row>81</xdr:row>
      <xdr:rowOff>137161</xdr:rowOff>
    </xdr:to>
    <xdr:cxnSp macro="">
      <xdr:nvCxnSpPr>
        <xdr:cNvPr id="769" name="直線コネクタ 768">
          <a:extLst>
            <a:ext uri="{FF2B5EF4-FFF2-40B4-BE49-F238E27FC236}">
              <a16:creationId xmlns:a16="http://schemas.microsoft.com/office/drawing/2014/main" id="{92BC2FE7-D620-4D4B-BB5E-A275EF9959CB}"/>
            </a:ext>
          </a:extLst>
        </xdr:cNvPr>
        <xdr:cNvCxnSpPr/>
      </xdr:nvCxnSpPr>
      <xdr:spPr>
        <a:xfrm>
          <a:off x="13703300" y="139992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34289</xdr:rowOff>
    </xdr:from>
    <xdr:to>
      <xdr:col>67</xdr:col>
      <xdr:colOff>101600</xdr:colOff>
      <xdr:row>81</xdr:row>
      <xdr:rowOff>135889</xdr:rowOff>
    </xdr:to>
    <xdr:sp macro="" textlink="">
      <xdr:nvSpPr>
        <xdr:cNvPr id="770" name="楕円 769">
          <a:extLst>
            <a:ext uri="{FF2B5EF4-FFF2-40B4-BE49-F238E27FC236}">
              <a16:creationId xmlns:a16="http://schemas.microsoft.com/office/drawing/2014/main" id="{7831A4A5-613E-4AB0-87A2-07CB9CE81A96}"/>
            </a:ext>
          </a:extLst>
        </xdr:cNvPr>
        <xdr:cNvSpPr/>
      </xdr:nvSpPr>
      <xdr:spPr>
        <a:xfrm>
          <a:off x="127635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85089</xdr:rowOff>
    </xdr:from>
    <xdr:to>
      <xdr:col>71</xdr:col>
      <xdr:colOff>177800</xdr:colOff>
      <xdr:row>81</xdr:row>
      <xdr:rowOff>111761</xdr:rowOff>
    </xdr:to>
    <xdr:cxnSp macro="">
      <xdr:nvCxnSpPr>
        <xdr:cNvPr id="771" name="直線コネクタ 770">
          <a:extLst>
            <a:ext uri="{FF2B5EF4-FFF2-40B4-BE49-F238E27FC236}">
              <a16:creationId xmlns:a16="http://schemas.microsoft.com/office/drawing/2014/main" id="{BC60D6DB-F4D7-40C6-925F-EDC48CF71864}"/>
            </a:ext>
          </a:extLst>
        </xdr:cNvPr>
        <xdr:cNvCxnSpPr/>
      </xdr:nvCxnSpPr>
      <xdr:spPr>
        <a:xfrm>
          <a:off x="12814300" y="139725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72" name="n_1aveValue【消防施設】&#10;有形固定資産減価償却率">
          <a:extLst>
            <a:ext uri="{FF2B5EF4-FFF2-40B4-BE49-F238E27FC236}">
              <a16:creationId xmlns:a16="http://schemas.microsoft.com/office/drawing/2014/main" id="{7751E61F-7D81-4AA0-BFAD-C93C3AE8E3E8}"/>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73" name="n_2aveValue【消防施設】&#10;有形固定資産減価償却率">
          <a:extLst>
            <a:ext uri="{FF2B5EF4-FFF2-40B4-BE49-F238E27FC236}">
              <a16:creationId xmlns:a16="http://schemas.microsoft.com/office/drawing/2014/main" id="{CD34AB07-30B4-4DFB-AE25-EA6B649E7B81}"/>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774" name="n_3aveValue【消防施設】&#10;有形固定資産減価償却率">
          <a:extLst>
            <a:ext uri="{FF2B5EF4-FFF2-40B4-BE49-F238E27FC236}">
              <a16:creationId xmlns:a16="http://schemas.microsoft.com/office/drawing/2014/main" id="{E1FE4A87-089D-43F9-B456-D8C15C85D443}"/>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775" name="n_4aveValue【消防施設】&#10;有形固定資産減価償却率">
          <a:extLst>
            <a:ext uri="{FF2B5EF4-FFF2-40B4-BE49-F238E27FC236}">
              <a16:creationId xmlns:a16="http://schemas.microsoft.com/office/drawing/2014/main" id="{8F6BF3B5-B409-4AB8-A217-9BBF4EC44571}"/>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111777</xdr:rowOff>
    </xdr:from>
    <xdr:ext cx="405111" cy="259045"/>
    <xdr:sp macro="" textlink="">
      <xdr:nvSpPr>
        <xdr:cNvPr id="776" name="n_1mainValue【消防施設】&#10;有形固定資産減価償却率">
          <a:extLst>
            <a:ext uri="{FF2B5EF4-FFF2-40B4-BE49-F238E27FC236}">
              <a16:creationId xmlns:a16="http://schemas.microsoft.com/office/drawing/2014/main" id="{E00A2223-E7CC-480D-B142-DF7DC159D633}"/>
            </a:ext>
          </a:extLst>
        </xdr:cNvPr>
        <xdr:cNvSpPr txBox="1"/>
      </xdr:nvSpPr>
      <xdr:spPr>
        <a:xfrm>
          <a:off x="15266044" y="1365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33038</xdr:rowOff>
    </xdr:from>
    <xdr:ext cx="405111" cy="259045"/>
    <xdr:sp macro="" textlink="">
      <xdr:nvSpPr>
        <xdr:cNvPr id="777" name="n_2mainValue【消防施設】&#10;有形固定資産減価償却率">
          <a:extLst>
            <a:ext uri="{FF2B5EF4-FFF2-40B4-BE49-F238E27FC236}">
              <a16:creationId xmlns:a16="http://schemas.microsoft.com/office/drawing/2014/main" id="{E538C9E9-D564-4487-9910-DB787338A720}"/>
            </a:ext>
          </a:extLst>
        </xdr:cNvPr>
        <xdr:cNvSpPr txBox="1"/>
      </xdr:nvSpPr>
      <xdr:spPr>
        <a:xfrm>
          <a:off x="14389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7638</xdr:rowOff>
    </xdr:from>
    <xdr:ext cx="405111" cy="259045"/>
    <xdr:sp macro="" textlink="">
      <xdr:nvSpPr>
        <xdr:cNvPr id="778" name="n_3mainValue【消防施設】&#10;有形固定資産減価償却率">
          <a:extLst>
            <a:ext uri="{FF2B5EF4-FFF2-40B4-BE49-F238E27FC236}">
              <a16:creationId xmlns:a16="http://schemas.microsoft.com/office/drawing/2014/main" id="{B08C1ED8-B99D-4C43-9E79-A57E311D9320}"/>
            </a:ext>
          </a:extLst>
        </xdr:cNvPr>
        <xdr:cNvSpPr txBox="1"/>
      </xdr:nvSpPr>
      <xdr:spPr>
        <a:xfrm>
          <a:off x="13500744" y="1372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152416</xdr:rowOff>
    </xdr:from>
    <xdr:ext cx="405111" cy="259045"/>
    <xdr:sp macro="" textlink="">
      <xdr:nvSpPr>
        <xdr:cNvPr id="779" name="n_4mainValue【消防施設】&#10;有形固定資産減価償却率">
          <a:extLst>
            <a:ext uri="{FF2B5EF4-FFF2-40B4-BE49-F238E27FC236}">
              <a16:creationId xmlns:a16="http://schemas.microsoft.com/office/drawing/2014/main" id="{6E0318DD-1DB6-4F56-8352-36A329374BF6}"/>
            </a:ext>
          </a:extLst>
        </xdr:cNvPr>
        <xdr:cNvSpPr txBox="1"/>
      </xdr:nvSpPr>
      <xdr:spPr>
        <a:xfrm>
          <a:off x="12611744" y="1369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9AB23A00-353B-4E17-82F2-4B5F3F70817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1B6438CA-1D88-4259-B6B8-0CC2FAA7B6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12953537-4DB3-4DE3-A8AB-CBE9033AE36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50893EFD-0216-42BA-A5BC-B0531ABB324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92021D1D-579D-427D-BD4F-0FF38825121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16A6032E-1E9D-4EC2-BE53-4F454C8701A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7D8F017D-C111-41DD-BEE9-458D40EB3A1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3BCB110-85D1-414C-AD9B-4C351D2CDE4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D7F0272E-D13D-48E6-8A8D-1579195FBA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B0CCF8ED-385C-4FC5-AD9E-DC49F083BAF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E98B6381-DD49-4E2D-901B-E6EAA12685F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BD18E545-4DA7-47E9-A437-DCF98791783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4ABB0317-81BB-4178-BD71-4AE9E699BF6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332A67D1-C379-42BF-98C1-495E9AD7585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CD339DB3-2F60-4A20-A36F-D7340C4C451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19DC7BE3-783A-4BBD-B31B-BF6029F60CF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E402F749-BAB8-452B-BF48-FA262382F21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602D5124-4719-4369-8DF5-304DD0DF5ED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7869DD91-3E4B-4080-9BDC-091727C9584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4F125068-EE2A-4613-AD2E-6690E198C56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90D9E2F2-23C7-4585-830C-3E32FD140A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E5767956-4B38-457C-9FAD-4181A3B6F4E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16F6C136-6370-4FB5-A260-0E3F842890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FDB9B074-7F0B-4FDE-A4B0-E47CC07A3794}"/>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A8A9EADB-D97F-4CA1-A7BE-63B192F2CD7B}"/>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E778138F-421F-43EF-8FFE-CC8D08FCC107}"/>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B9F271AF-B7C0-4067-B66E-A9D852DA709C}"/>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D62187B5-313F-4EE5-B372-FBAC17768FC3}"/>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808" name="【消防施設】&#10;一人当たり面積平均値テキスト">
          <a:extLst>
            <a:ext uri="{FF2B5EF4-FFF2-40B4-BE49-F238E27FC236}">
              <a16:creationId xmlns:a16="http://schemas.microsoft.com/office/drawing/2014/main" id="{A746A9D4-FB76-4606-A16F-FB98C242E601}"/>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670269A6-BD01-4B1D-9A4F-F5E9BAE9ADEE}"/>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9562F1CC-2889-42C5-8FA8-9B9AAF4A709C}"/>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6CC0CDA2-C2D7-49E3-92F3-977AFFE4DE23}"/>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a:extLst>
            <a:ext uri="{FF2B5EF4-FFF2-40B4-BE49-F238E27FC236}">
              <a16:creationId xmlns:a16="http://schemas.microsoft.com/office/drawing/2014/main" id="{94BC0790-0D98-4D70-BB84-F6165E02D857}"/>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a:extLst>
            <a:ext uri="{FF2B5EF4-FFF2-40B4-BE49-F238E27FC236}">
              <a16:creationId xmlns:a16="http://schemas.microsoft.com/office/drawing/2014/main" id="{5FCB0373-35CA-445C-827C-B39C714865F6}"/>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D625179-9EE8-4B55-A4CB-2FE92DA5EC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D5E7E34-7C29-4630-9592-92F0AF4BECC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49B4B08-6BCF-43DF-BF9B-E6C89E16D48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6F6FF14-4093-461C-B570-942123055F3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B6C82F4-1ECE-4332-87DD-A4969CA2D54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20065</xdr:rowOff>
    </xdr:from>
    <xdr:to>
      <xdr:col>116</xdr:col>
      <xdr:colOff>114300</xdr:colOff>
      <xdr:row>86</xdr:row>
      <xdr:rowOff>121665</xdr:rowOff>
    </xdr:to>
    <xdr:sp macro="" textlink="">
      <xdr:nvSpPr>
        <xdr:cNvPr id="819" name="楕円 818">
          <a:extLst>
            <a:ext uri="{FF2B5EF4-FFF2-40B4-BE49-F238E27FC236}">
              <a16:creationId xmlns:a16="http://schemas.microsoft.com/office/drawing/2014/main" id="{0D310411-4D17-4009-9995-C9CE5BCD4FC5}"/>
            </a:ext>
          </a:extLst>
        </xdr:cNvPr>
        <xdr:cNvSpPr/>
      </xdr:nvSpPr>
      <xdr:spPr>
        <a:xfrm>
          <a:off x="22110700" y="147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106442</xdr:rowOff>
    </xdr:from>
    <xdr:ext cx="469744" cy="259045"/>
    <xdr:sp macro="" textlink="">
      <xdr:nvSpPr>
        <xdr:cNvPr id="820" name="【消防施設】&#10;一人当たり面積該当値テキスト">
          <a:extLst>
            <a:ext uri="{FF2B5EF4-FFF2-40B4-BE49-F238E27FC236}">
              <a16:creationId xmlns:a16="http://schemas.microsoft.com/office/drawing/2014/main" id="{7C3F6F19-9EF8-4D8B-A45D-95DB5EF33C69}"/>
            </a:ext>
          </a:extLst>
        </xdr:cNvPr>
        <xdr:cNvSpPr txBox="1"/>
      </xdr:nvSpPr>
      <xdr:spPr>
        <a:xfrm>
          <a:off x="22199600" y="1467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20828</xdr:rowOff>
    </xdr:from>
    <xdr:to>
      <xdr:col>112</xdr:col>
      <xdr:colOff>38100</xdr:colOff>
      <xdr:row>86</xdr:row>
      <xdr:rowOff>122428</xdr:rowOff>
    </xdr:to>
    <xdr:sp macro="" textlink="">
      <xdr:nvSpPr>
        <xdr:cNvPr id="821" name="楕円 820">
          <a:extLst>
            <a:ext uri="{FF2B5EF4-FFF2-40B4-BE49-F238E27FC236}">
              <a16:creationId xmlns:a16="http://schemas.microsoft.com/office/drawing/2014/main" id="{E1A71B64-6F9D-4F44-92E8-EDBFBA830628}"/>
            </a:ext>
          </a:extLst>
        </xdr:cNvPr>
        <xdr:cNvSpPr/>
      </xdr:nvSpPr>
      <xdr:spPr>
        <a:xfrm>
          <a:off x="21272500" y="147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70865</xdr:rowOff>
    </xdr:from>
    <xdr:to>
      <xdr:col>116</xdr:col>
      <xdr:colOff>63500</xdr:colOff>
      <xdr:row>86</xdr:row>
      <xdr:rowOff>71628</xdr:rowOff>
    </xdr:to>
    <xdr:cxnSp macro="">
      <xdr:nvCxnSpPr>
        <xdr:cNvPr id="822" name="直線コネクタ 821">
          <a:extLst>
            <a:ext uri="{FF2B5EF4-FFF2-40B4-BE49-F238E27FC236}">
              <a16:creationId xmlns:a16="http://schemas.microsoft.com/office/drawing/2014/main" id="{D1D372B2-5717-435D-BF8E-48818550FFC9}"/>
            </a:ext>
          </a:extLst>
        </xdr:cNvPr>
        <xdr:cNvCxnSpPr/>
      </xdr:nvCxnSpPr>
      <xdr:spPr>
        <a:xfrm flipV="1">
          <a:off x="21323300" y="1481556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21589</xdr:rowOff>
    </xdr:from>
    <xdr:to>
      <xdr:col>107</xdr:col>
      <xdr:colOff>101600</xdr:colOff>
      <xdr:row>86</xdr:row>
      <xdr:rowOff>123189</xdr:rowOff>
    </xdr:to>
    <xdr:sp macro="" textlink="">
      <xdr:nvSpPr>
        <xdr:cNvPr id="823" name="楕円 822">
          <a:extLst>
            <a:ext uri="{FF2B5EF4-FFF2-40B4-BE49-F238E27FC236}">
              <a16:creationId xmlns:a16="http://schemas.microsoft.com/office/drawing/2014/main" id="{0E2A9F6E-58AD-430B-9938-8C143AF61CD9}"/>
            </a:ext>
          </a:extLst>
        </xdr:cNvPr>
        <xdr:cNvSpPr/>
      </xdr:nvSpPr>
      <xdr:spPr>
        <a:xfrm>
          <a:off x="20383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71628</xdr:rowOff>
    </xdr:from>
    <xdr:to>
      <xdr:col>111</xdr:col>
      <xdr:colOff>177800</xdr:colOff>
      <xdr:row>86</xdr:row>
      <xdr:rowOff>72389</xdr:rowOff>
    </xdr:to>
    <xdr:cxnSp macro="">
      <xdr:nvCxnSpPr>
        <xdr:cNvPr id="824" name="直線コネクタ 823">
          <a:extLst>
            <a:ext uri="{FF2B5EF4-FFF2-40B4-BE49-F238E27FC236}">
              <a16:creationId xmlns:a16="http://schemas.microsoft.com/office/drawing/2014/main" id="{F8EB5DCF-3D40-4C48-AE1B-5B3B2BB63195}"/>
            </a:ext>
          </a:extLst>
        </xdr:cNvPr>
        <xdr:cNvCxnSpPr/>
      </xdr:nvCxnSpPr>
      <xdr:spPr>
        <a:xfrm flipV="1">
          <a:off x="20434300" y="1481632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22352</xdr:rowOff>
    </xdr:from>
    <xdr:to>
      <xdr:col>102</xdr:col>
      <xdr:colOff>165100</xdr:colOff>
      <xdr:row>86</xdr:row>
      <xdr:rowOff>123952</xdr:rowOff>
    </xdr:to>
    <xdr:sp macro="" textlink="">
      <xdr:nvSpPr>
        <xdr:cNvPr id="825" name="楕円 824">
          <a:extLst>
            <a:ext uri="{FF2B5EF4-FFF2-40B4-BE49-F238E27FC236}">
              <a16:creationId xmlns:a16="http://schemas.microsoft.com/office/drawing/2014/main" id="{5946B4FE-D7E8-4850-9DA6-7B9A3616CCA0}"/>
            </a:ext>
          </a:extLst>
        </xdr:cNvPr>
        <xdr:cNvSpPr/>
      </xdr:nvSpPr>
      <xdr:spPr>
        <a:xfrm>
          <a:off x="19494500" y="147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72389</xdr:rowOff>
    </xdr:from>
    <xdr:to>
      <xdr:col>107</xdr:col>
      <xdr:colOff>50800</xdr:colOff>
      <xdr:row>86</xdr:row>
      <xdr:rowOff>73152</xdr:rowOff>
    </xdr:to>
    <xdr:cxnSp macro="">
      <xdr:nvCxnSpPr>
        <xdr:cNvPr id="826" name="直線コネクタ 825">
          <a:extLst>
            <a:ext uri="{FF2B5EF4-FFF2-40B4-BE49-F238E27FC236}">
              <a16:creationId xmlns:a16="http://schemas.microsoft.com/office/drawing/2014/main" id="{BFB5A1EF-546C-4394-9196-C2CA9A6F5C96}"/>
            </a:ext>
          </a:extLst>
        </xdr:cNvPr>
        <xdr:cNvCxnSpPr/>
      </xdr:nvCxnSpPr>
      <xdr:spPr>
        <a:xfrm flipV="1">
          <a:off x="19545300" y="148170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22352</xdr:rowOff>
    </xdr:from>
    <xdr:to>
      <xdr:col>98</xdr:col>
      <xdr:colOff>38100</xdr:colOff>
      <xdr:row>86</xdr:row>
      <xdr:rowOff>123952</xdr:rowOff>
    </xdr:to>
    <xdr:sp macro="" textlink="">
      <xdr:nvSpPr>
        <xdr:cNvPr id="827" name="楕円 826">
          <a:extLst>
            <a:ext uri="{FF2B5EF4-FFF2-40B4-BE49-F238E27FC236}">
              <a16:creationId xmlns:a16="http://schemas.microsoft.com/office/drawing/2014/main" id="{83AFF9A8-4C91-4387-9F92-326415D86071}"/>
            </a:ext>
          </a:extLst>
        </xdr:cNvPr>
        <xdr:cNvSpPr/>
      </xdr:nvSpPr>
      <xdr:spPr>
        <a:xfrm>
          <a:off x="18605500" y="147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73152</xdr:rowOff>
    </xdr:from>
    <xdr:to>
      <xdr:col>102</xdr:col>
      <xdr:colOff>114300</xdr:colOff>
      <xdr:row>86</xdr:row>
      <xdr:rowOff>73152</xdr:rowOff>
    </xdr:to>
    <xdr:cxnSp macro="">
      <xdr:nvCxnSpPr>
        <xdr:cNvPr id="828" name="直線コネクタ 827">
          <a:extLst>
            <a:ext uri="{FF2B5EF4-FFF2-40B4-BE49-F238E27FC236}">
              <a16:creationId xmlns:a16="http://schemas.microsoft.com/office/drawing/2014/main" id="{4C1549B0-0730-469D-9CA1-A3BD90145FF3}"/>
            </a:ext>
          </a:extLst>
        </xdr:cNvPr>
        <xdr:cNvCxnSpPr/>
      </xdr:nvCxnSpPr>
      <xdr:spPr>
        <a:xfrm>
          <a:off x="18656300" y="14817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829" name="n_1aveValue【消防施設】&#10;一人当たり面積">
          <a:extLst>
            <a:ext uri="{FF2B5EF4-FFF2-40B4-BE49-F238E27FC236}">
              <a16:creationId xmlns:a16="http://schemas.microsoft.com/office/drawing/2014/main" id="{CFF6BE83-3128-43F6-847C-8422A24DE5D8}"/>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29215467-E980-457D-A267-3111A1423DD6}"/>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831" name="n_3aveValue【消防施設】&#10;一人当たり面積">
          <a:extLst>
            <a:ext uri="{FF2B5EF4-FFF2-40B4-BE49-F238E27FC236}">
              <a16:creationId xmlns:a16="http://schemas.microsoft.com/office/drawing/2014/main" id="{B01F80FB-79CF-45EA-AF62-78BC8C6B23BF}"/>
            </a:ext>
          </a:extLst>
        </xdr:cNvPr>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832" name="n_4aveValue【消防施設】&#10;一人当たり面積">
          <a:extLst>
            <a:ext uri="{FF2B5EF4-FFF2-40B4-BE49-F238E27FC236}">
              <a16:creationId xmlns:a16="http://schemas.microsoft.com/office/drawing/2014/main" id="{2A021AE1-F774-47ED-A7D6-6BE377D0C3F8}"/>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113555</xdr:rowOff>
    </xdr:from>
    <xdr:ext cx="469744" cy="259045"/>
    <xdr:sp macro="" textlink="">
      <xdr:nvSpPr>
        <xdr:cNvPr id="833" name="n_1mainValue【消防施設】&#10;一人当たり面積">
          <a:extLst>
            <a:ext uri="{FF2B5EF4-FFF2-40B4-BE49-F238E27FC236}">
              <a16:creationId xmlns:a16="http://schemas.microsoft.com/office/drawing/2014/main" id="{A0C2BE2C-8A8D-4670-9592-1D09583D1B47}"/>
            </a:ext>
          </a:extLst>
        </xdr:cNvPr>
        <xdr:cNvSpPr txBox="1"/>
      </xdr:nvSpPr>
      <xdr:spPr>
        <a:xfrm>
          <a:off x="21075727"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114316</xdr:rowOff>
    </xdr:from>
    <xdr:ext cx="469744" cy="259045"/>
    <xdr:sp macro="" textlink="">
      <xdr:nvSpPr>
        <xdr:cNvPr id="834" name="n_2mainValue【消防施設】&#10;一人当たり面積">
          <a:extLst>
            <a:ext uri="{FF2B5EF4-FFF2-40B4-BE49-F238E27FC236}">
              <a16:creationId xmlns:a16="http://schemas.microsoft.com/office/drawing/2014/main" id="{68F2CC3D-51AB-420C-B421-DEE957A67685}"/>
            </a:ext>
          </a:extLst>
        </xdr:cNvPr>
        <xdr:cNvSpPr txBox="1"/>
      </xdr:nvSpPr>
      <xdr:spPr>
        <a:xfrm>
          <a:off x="201994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115079</xdr:rowOff>
    </xdr:from>
    <xdr:ext cx="469744" cy="259045"/>
    <xdr:sp macro="" textlink="">
      <xdr:nvSpPr>
        <xdr:cNvPr id="835" name="n_3mainValue【消防施設】&#10;一人当たり面積">
          <a:extLst>
            <a:ext uri="{FF2B5EF4-FFF2-40B4-BE49-F238E27FC236}">
              <a16:creationId xmlns:a16="http://schemas.microsoft.com/office/drawing/2014/main" id="{3C971A8F-636E-4E15-B447-A398A17AAECD}"/>
            </a:ext>
          </a:extLst>
        </xdr:cNvPr>
        <xdr:cNvSpPr txBox="1"/>
      </xdr:nvSpPr>
      <xdr:spPr>
        <a:xfrm>
          <a:off x="19310427"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115079</xdr:rowOff>
    </xdr:from>
    <xdr:ext cx="469744" cy="259045"/>
    <xdr:sp macro="" textlink="">
      <xdr:nvSpPr>
        <xdr:cNvPr id="836" name="n_4mainValue【消防施設】&#10;一人当たり面積">
          <a:extLst>
            <a:ext uri="{FF2B5EF4-FFF2-40B4-BE49-F238E27FC236}">
              <a16:creationId xmlns:a16="http://schemas.microsoft.com/office/drawing/2014/main" id="{D75524ED-48AA-403B-B63A-7B1FF09A860E}"/>
            </a:ext>
          </a:extLst>
        </xdr:cNvPr>
        <xdr:cNvSpPr txBox="1"/>
      </xdr:nvSpPr>
      <xdr:spPr>
        <a:xfrm>
          <a:off x="18421427"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BA979449-F9F7-4C6A-8B98-F5BB9580EF1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D25A3A27-9307-4DE4-A200-427700B59EA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50AC4071-BAB9-4D95-95A6-DE3B03A654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8B7BAD22-A2BF-47CE-8532-F3C28FB96F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BA84D084-DF95-43D2-9ABE-AB8F11BD4C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793861E8-BC2B-46CD-8BDD-73CA3270D7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6EB60901-FBC6-42D2-8A07-1857AC5B1B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FA81E54C-CCC8-45E4-B51E-01DBB4AB6E4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7CBAEF24-8F4C-4FF5-8D11-0AF2B181A0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30F74D48-09B5-4659-B203-16D6C81F48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619A5173-E5D1-4143-9B2D-B2BCC2A6087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E4189641-7DBF-4FE2-9AC2-DA7F710BB8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E28EB0A6-34FF-4542-A8EB-938D2A4647F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2DFAEBC5-26E4-4EFF-A27D-7284CE7E132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081C7B50-C53D-45DF-AD88-8FAC90FB81A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6729FC3E-83E9-4397-8DAD-BAAF351501F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1949C09A-2F56-4B2A-A28F-B8FA5806834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3D63A823-AD5B-414C-B354-CE10CE4B21E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E82293CB-F4BC-430A-BF89-AA66CFF7D1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39B1285D-400B-448D-B346-CC39D912A61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6A17204A-1FF7-46F7-A961-42F90661810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2B00991E-CE6A-4366-A2D9-8DAB61476E0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8A0AC258-F629-4D77-B4B1-C77D9B480C5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5F09112B-326F-476B-93CE-AC17D5AF5E3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FF47701B-5C50-4B2B-9FE8-EB3280C42EC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732EA86F-AB5B-4270-B4F3-5485D92824F4}"/>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37EFDF5F-36EA-4D6E-981A-C00EEEF1B6D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9554EE50-D961-43FE-AA12-7EFD69D5B44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88820F04-2FD8-48FC-B3DE-07E9112C8946}"/>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7583C875-1AD1-49B6-816A-D376EF7644F7}"/>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a:extLst>
            <a:ext uri="{FF2B5EF4-FFF2-40B4-BE49-F238E27FC236}">
              <a16:creationId xmlns:a16="http://schemas.microsoft.com/office/drawing/2014/main" id="{6459E864-9415-49BA-BB97-7E339F52C6A0}"/>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339ACE1B-B8CC-46F7-8B65-D3D1F939998E}"/>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B656FFBB-3F9A-4602-8FAA-B5AB32DAEE06}"/>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13A2628C-618C-4D31-AB59-36AEE45D94D3}"/>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a:extLst>
            <a:ext uri="{FF2B5EF4-FFF2-40B4-BE49-F238E27FC236}">
              <a16:creationId xmlns:a16="http://schemas.microsoft.com/office/drawing/2014/main" id="{726F5A37-7FCB-4F3D-855F-1C0946991554}"/>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2998B80F-D21D-4093-99D7-BA449511872D}"/>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A63FBAF-1FF8-4A67-AB8B-9F0A7B03CE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305AB9AC-3390-47FD-A47C-A7D69F87EC8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1F5FB34-FDBD-4E69-8B6F-A452701963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33E11F7-E383-4273-B798-A27DFAECCED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8607C94-E627-4071-9B0A-4ED72D9ADED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878" name="楕円 877">
          <a:extLst>
            <a:ext uri="{FF2B5EF4-FFF2-40B4-BE49-F238E27FC236}">
              <a16:creationId xmlns:a16="http://schemas.microsoft.com/office/drawing/2014/main" id="{159BF35F-9684-4E2C-B9EE-E6BDD34FD52B}"/>
            </a:ext>
          </a:extLst>
        </xdr:cNvPr>
        <xdr:cNvSpPr/>
      </xdr:nvSpPr>
      <xdr:spPr>
        <a:xfrm>
          <a:off x="162687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147519</xdr:rowOff>
    </xdr:from>
    <xdr:ext cx="405111" cy="259045"/>
    <xdr:sp macro="" textlink="">
      <xdr:nvSpPr>
        <xdr:cNvPr id="879" name="【庁舎】&#10;有形固定資産減価償却率該当値テキスト">
          <a:extLst>
            <a:ext uri="{FF2B5EF4-FFF2-40B4-BE49-F238E27FC236}">
              <a16:creationId xmlns:a16="http://schemas.microsoft.com/office/drawing/2014/main" id="{5FF7E87E-6CED-4BC8-BA6A-96644F31B7BF}"/>
            </a:ext>
          </a:extLst>
        </xdr:cNvPr>
        <xdr:cNvSpPr txBox="1"/>
      </xdr:nvSpPr>
      <xdr:spPr>
        <a:xfrm>
          <a:off x="16357600"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129902</xdr:rowOff>
    </xdr:from>
    <xdr:to>
      <xdr:col>81</xdr:col>
      <xdr:colOff>101600</xdr:colOff>
      <xdr:row>105</xdr:row>
      <xdr:rowOff>60052</xdr:rowOff>
    </xdr:to>
    <xdr:sp macro="" textlink="">
      <xdr:nvSpPr>
        <xdr:cNvPr id="880" name="楕円 879">
          <a:extLst>
            <a:ext uri="{FF2B5EF4-FFF2-40B4-BE49-F238E27FC236}">
              <a16:creationId xmlns:a16="http://schemas.microsoft.com/office/drawing/2014/main" id="{CC3B6691-7F31-4588-9E3A-1BD284D11D47}"/>
            </a:ext>
          </a:extLst>
        </xdr:cNvPr>
        <xdr:cNvSpPr/>
      </xdr:nvSpPr>
      <xdr:spPr>
        <a:xfrm>
          <a:off x="15430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9252</xdr:rowOff>
    </xdr:from>
    <xdr:to>
      <xdr:col>85</xdr:col>
      <xdr:colOff>127000</xdr:colOff>
      <xdr:row>105</xdr:row>
      <xdr:rowOff>48442</xdr:rowOff>
    </xdr:to>
    <xdr:cxnSp macro="">
      <xdr:nvCxnSpPr>
        <xdr:cNvPr id="881" name="直線コネクタ 880">
          <a:extLst>
            <a:ext uri="{FF2B5EF4-FFF2-40B4-BE49-F238E27FC236}">
              <a16:creationId xmlns:a16="http://schemas.microsoft.com/office/drawing/2014/main" id="{A72A6954-DAE3-4584-9752-E5F5C1EC50E9}"/>
            </a:ext>
          </a:extLst>
        </xdr:cNvPr>
        <xdr:cNvCxnSpPr/>
      </xdr:nvCxnSpPr>
      <xdr:spPr>
        <a:xfrm>
          <a:off x="15481300" y="18011502"/>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41729</xdr:rowOff>
    </xdr:from>
    <xdr:to>
      <xdr:col>76</xdr:col>
      <xdr:colOff>165100</xdr:colOff>
      <xdr:row>106</xdr:row>
      <xdr:rowOff>143329</xdr:rowOff>
    </xdr:to>
    <xdr:sp macro="" textlink="">
      <xdr:nvSpPr>
        <xdr:cNvPr id="882" name="楕円 881">
          <a:extLst>
            <a:ext uri="{FF2B5EF4-FFF2-40B4-BE49-F238E27FC236}">
              <a16:creationId xmlns:a16="http://schemas.microsoft.com/office/drawing/2014/main" id="{50CFD6FF-429D-4EAC-9E8B-EA1A21D29BF1}"/>
            </a:ext>
          </a:extLst>
        </xdr:cNvPr>
        <xdr:cNvSpPr/>
      </xdr:nvSpPr>
      <xdr:spPr>
        <a:xfrm>
          <a:off x="14541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9252</xdr:rowOff>
    </xdr:from>
    <xdr:to>
      <xdr:col>81</xdr:col>
      <xdr:colOff>50800</xdr:colOff>
      <xdr:row>106</xdr:row>
      <xdr:rowOff>92529</xdr:rowOff>
    </xdr:to>
    <xdr:cxnSp macro="">
      <xdr:nvCxnSpPr>
        <xdr:cNvPr id="883" name="直線コネクタ 882">
          <a:extLst>
            <a:ext uri="{FF2B5EF4-FFF2-40B4-BE49-F238E27FC236}">
              <a16:creationId xmlns:a16="http://schemas.microsoft.com/office/drawing/2014/main" id="{A6F001BE-0356-4E47-BA59-647D7AEE6E8A}"/>
            </a:ext>
          </a:extLst>
        </xdr:cNvPr>
        <xdr:cNvCxnSpPr/>
      </xdr:nvCxnSpPr>
      <xdr:spPr>
        <a:xfrm flipV="1">
          <a:off x="14592300" y="18011502"/>
          <a:ext cx="889000" cy="2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884" name="楕円 883">
          <a:extLst>
            <a:ext uri="{FF2B5EF4-FFF2-40B4-BE49-F238E27FC236}">
              <a16:creationId xmlns:a16="http://schemas.microsoft.com/office/drawing/2014/main" id="{C9409523-1BB8-4F8A-9860-03111EB0FC27}"/>
            </a:ext>
          </a:extLst>
        </xdr:cNvPr>
        <xdr:cNvSpPr/>
      </xdr:nvSpPr>
      <xdr:spPr>
        <a:xfrm>
          <a:off x="1365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51707</xdr:rowOff>
    </xdr:from>
    <xdr:to>
      <xdr:col>76</xdr:col>
      <xdr:colOff>114300</xdr:colOff>
      <xdr:row>106</xdr:row>
      <xdr:rowOff>92529</xdr:rowOff>
    </xdr:to>
    <xdr:cxnSp macro="">
      <xdr:nvCxnSpPr>
        <xdr:cNvPr id="885" name="直線コネクタ 884">
          <a:extLst>
            <a:ext uri="{FF2B5EF4-FFF2-40B4-BE49-F238E27FC236}">
              <a16:creationId xmlns:a16="http://schemas.microsoft.com/office/drawing/2014/main" id="{914FF62F-6EEF-474F-AF42-D34B34ED6B74}"/>
            </a:ext>
          </a:extLst>
        </xdr:cNvPr>
        <xdr:cNvCxnSpPr/>
      </xdr:nvCxnSpPr>
      <xdr:spPr>
        <a:xfrm>
          <a:off x="13703300" y="182254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131536</xdr:rowOff>
    </xdr:from>
    <xdr:to>
      <xdr:col>67</xdr:col>
      <xdr:colOff>101600</xdr:colOff>
      <xdr:row>106</xdr:row>
      <xdr:rowOff>61686</xdr:rowOff>
    </xdr:to>
    <xdr:sp macro="" textlink="">
      <xdr:nvSpPr>
        <xdr:cNvPr id="886" name="楕円 885">
          <a:extLst>
            <a:ext uri="{FF2B5EF4-FFF2-40B4-BE49-F238E27FC236}">
              <a16:creationId xmlns:a16="http://schemas.microsoft.com/office/drawing/2014/main" id="{FBF781F3-9F55-4BDD-AD0E-62409FBD4BE0}"/>
            </a:ext>
          </a:extLst>
        </xdr:cNvPr>
        <xdr:cNvSpPr/>
      </xdr:nvSpPr>
      <xdr:spPr>
        <a:xfrm>
          <a:off x="12763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10886</xdr:rowOff>
    </xdr:from>
    <xdr:to>
      <xdr:col>71</xdr:col>
      <xdr:colOff>177800</xdr:colOff>
      <xdr:row>106</xdr:row>
      <xdr:rowOff>51707</xdr:rowOff>
    </xdr:to>
    <xdr:cxnSp macro="">
      <xdr:nvCxnSpPr>
        <xdr:cNvPr id="887" name="直線コネクタ 886">
          <a:extLst>
            <a:ext uri="{FF2B5EF4-FFF2-40B4-BE49-F238E27FC236}">
              <a16:creationId xmlns:a16="http://schemas.microsoft.com/office/drawing/2014/main" id="{48C50FE0-9BFC-4764-B3C1-1B499235E49D}"/>
            </a:ext>
          </a:extLst>
        </xdr:cNvPr>
        <xdr:cNvCxnSpPr/>
      </xdr:nvCxnSpPr>
      <xdr:spPr>
        <a:xfrm>
          <a:off x="12814300" y="181845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8" name="n_1aveValue【庁舎】&#10;有形固定資産減価償却率">
          <a:extLst>
            <a:ext uri="{FF2B5EF4-FFF2-40B4-BE49-F238E27FC236}">
              <a16:creationId xmlns:a16="http://schemas.microsoft.com/office/drawing/2014/main" id="{752E1388-8267-4BF5-A180-2949D98E2152}"/>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a:extLst>
            <a:ext uri="{FF2B5EF4-FFF2-40B4-BE49-F238E27FC236}">
              <a16:creationId xmlns:a16="http://schemas.microsoft.com/office/drawing/2014/main" id="{210EB87E-6A8A-4882-8C70-0B9AB3C28984}"/>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0" name="n_3aveValue【庁舎】&#10;有形固定資産減価償却率">
          <a:extLst>
            <a:ext uri="{FF2B5EF4-FFF2-40B4-BE49-F238E27FC236}">
              <a16:creationId xmlns:a16="http://schemas.microsoft.com/office/drawing/2014/main" id="{AD2B4365-0C36-4F30-AB3F-0086FDBE51CB}"/>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1" name="n_4aveValue【庁舎】&#10;有形固定資産減価償却率">
          <a:extLst>
            <a:ext uri="{FF2B5EF4-FFF2-40B4-BE49-F238E27FC236}">
              <a16:creationId xmlns:a16="http://schemas.microsoft.com/office/drawing/2014/main" id="{CB1DB468-B153-489D-9F64-3CBA417D9C4F}"/>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51179</xdr:rowOff>
    </xdr:from>
    <xdr:ext cx="405111" cy="259045"/>
    <xdr:sp macro="" textlink="">
      <xdr:nvSpPr>
        <xdr:cNvPr id="892" name="n_1mainValue【庁舎】&#10;有形固定資産減価償却率">
          <a:extLst>
            <a:ext uri="{FF2B5EF4-FFF2-40B4-BE49-F238E27FC236}">
              <a16:creationId xmlns:a16="http://schemas.microsoft.com/office/drawing/2014/main" id="{E46101E9-55D2-46D2-8F5A-21DA83AC45E6}"/>
            </a:ext>
          </a:extLst>
        </xdr:cNvPr>
        <xdr:cNvSpPr txBox="1"/>
      </xdr:nvSpPr>
      <xdr:spPr>
        <a:xfrm>
          <a:off x="152660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134456</xdr:rowOff>
    </xdr:from>
    <xdr:ext cx="405111" cy="259045"/>
    <xdr:sp macro="" textlink="">
      <xdr:nvSpPr>
        <xdr:cNvPr id="893" name="n_2mainValue【庁舎】&#10;有形固定資産減価償却率">
          <a:extLst>
            <a:ext uri="{FF2B5EF4-FFF2-40B4-BE49-F238E27FC236}">
              <a16:creationId xmlns:a16="http://schemas.microsoft.com/office/drawing/2014/main" id="{0021B682-9AA3-49FE-9158-D879A47C3AFF}"/>
            </a:ext>
          </a:extLst>
        </xdr:cNvPr>
        <xdr:cNvSpPr txBox="1"/>
      </xdr:nvSpPr>
      <xdr:spPr>
        <a:xfrm>
          <a:off x="14389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894" name="n_3mainValue【庁舎】&#10;有形固定資産減価償却率">
          <a:extLst>
            <a:ext uri="{FF2B5EF4-FFF2-40B4-BE49-F238E27FC236}">
              <a16:creationId xmlns:a16="http://schemas.microsoft.com/office/drawing/2014/main" id="{702D2E74-CBA2-4107-A0CF-0A3470BF6B6A}"/>
            </a:ext>
          </a:extLst>
        </xdr:cNvPr>
        <xdr:cNvSpPr txBox="1"/>
      </xdr:nvSpPr>
      <xdr:spPr>
        <a:xfrm>
          <a:off x="13500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52813</xdr:rowOff>
    </xdr:from>
    <xdr:ext cx="405111" cy="259045"/>
    <xdr:sp macro="" textlink="">
      <xdr:nvSpPr>
        <xdr:cNvPr id="895" name="n_4mainValue【庁舎】&#10;有形固定資産減価償却率">
          <a:extLst>
            <a:ext uri="{FF2B5EF4-FFF2-40B4-BE49-F238E27FC236}">
              <a16:creationId xmlns:a16="http://schemas.microsoft.com/office/drawing/2014/main" id="{6ABDDEE9-67F9-416B-80FF-17B65CBC2005}"/>
            </a:ext>
          </a:extLst>
        </xdr:cNvPr>
        <xdr:cNvSpPr txBox="1"/>
      </xdr:nvSpPr>
      <xdr:spPr>
        <a:xfrm>
          <a:off x="12611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63E90F8B-81E4-4079-853B-810A63BF09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328AD739-FD2D-4B87-8E49-E2BBBA57EC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1162F8D0-226C-4BDB-969C-3CFDF7AECD4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852D1EEB-DED1-40F1-91D0-61724BC361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7F765319-C2CB-4697-BF01-00A830B2BEA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79731049-5C2B-4F0A-A0C5-7E6B00F44B2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8A2A5D52-E7DA-4444-9E5B-40184F1BA73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12567F30-18B7-484F-9DC8-CBF5DA91F6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2AD1B9D5-1EA9-440E-BB10-F31B768739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6B80B9CE-A02E-4E29-A7EA-9303B69E1B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FC7B517F-F3B6-4C6C-BF72-C02EDE33F466}"/>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9C69C35F-85E8-49AE-B40E-4D8FE84CE5CA}"/>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BDB77C34-D2D8-4DBB-B42B-5D046E725835}"/>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D3F526A1-A075-479A-B989-CAB38727E8DE}"/>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193381AD-6588-465A-A687-1AAB3CC7DC06}"/>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6B784D28-16AD-404B-90A5-4385722B1F33}"/>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4F31D4FB-F5B0-4CCC-857A-C54995C4C99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4D8D51EF-7ABD-4EDB-8076-52B6E89AD49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04B1E60A-03DA-49A8-A551-BA4F6A7372B5}"/>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C6923F8C-22E2-451D-B4B2-6C9096BC2EAB}"/>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ABFFDA09-61E3-45A2-A816-E2F0D1454CE4}"/>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60A3000F-50EE-4DC5-829B-E1FB7F0A9CFE}"/>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64127D5B-F58B-412C-A6AB-0DE29716A517}"/>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F8809214-6AD4-488D-916A-B2E2EA281532}"/>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FA4606BD-8B5A-436D-B6F8-3718473FA70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3FB916E8-9905-44CC-9C23-E5E2937044C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F3845D60-7BA0-4AD7-80F3-033C631E94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803C2AEF-272E-4911-8EFC-AD8645CA41E6}"/>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0D6A48E9-9168-48EB-AE02-F61A5E19F8FF}"/>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D6736037-480C-4716-93A3-0E73499A6219}"/>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409AFCB7-40E8-48AA-9AE1-A56EF01DF217}"/>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920E5C97-9673-4C2E-A69F-C7217D1F7CB0}"/>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8" name="【庁舎】&#10;一人当たり面積平均値テキスト">
          <a:extLst>
            <a:ext uri="{FF2B5EF4-FFF2-40B4-BE49-F238E27FC236}">
              <a16:creationId xmlns:a16="http://schemas.microsoft.com/office/drawing/2014/main" id="{5BE959B7-0FDE-44DD-B0A0-C8E472AD87A6}"/>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0F4A8937-9E10-49A1-A75F-8C0D0A11D8AC}"/>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D31C9283-AEE1-4D10-9629-AE1C47F0BC88}"/>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8D7CECAA-8ED5-4F66-B05D-0500FB07E845}"/>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a:extLst>
            <a:ext uri="{FF2B5EF4-FFF2-40B4-BE49-F238E27FC236}">
              <a16:creationId xmlns:a16="http://schemas.microsoft.com/office/drawing/2014/main" id="{EBCA8D1F-975B-4868-9D84-03227D1A1F26}"/>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a:extLst>
            <a:ext uri="{FF2B5EF4-FFF2-40B4-BE49-F238E27FC236}">
              <a16:creationId xmlns:a16="http://schemas.microsoft.com/office/drawing/2014/main" id="{A25901B7-7022-4EF6-9058-2BDB4D9E4384}"/>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107CAD6-868A-45E7-B678-D8CD4A74D0F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6D14DC8-9D23-4146-9CB0-A8C9F1FB7C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B1218CE4-CAA4-4BF4-97A9-C395408F4C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2D7F39E6-4CD9-4F63-B036-7B213AF1F4E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9E9C1E5-C997-4E0E-B476-367DC195E9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65405</xdr:rowOff>
    </xdr:from>
    <xdr:to>
      <xdr:col>116</xdr:col>
      <xdr:colOff>114300</xdr:colOff>
      <xdr:row>107</xdr:row>
      <xdr:rowOff>167005</xdr:rowOff>
    </xdr:to>
    <xdr:sp macro="" textlink="">
      <xdr:nvSpPr>
        <xdr:cNvPr id="939" name="楕円 938">
          <a:extLst>
            <a:ext uri="{FF2B5EF4-FFF2-40B4-BE49-F238E27FC236}">
              <a16:creationId xmlns:a16="http://schemas.microsoft.com/office/drawing/2014/main" id="{C3CC1F4B-9DF2-4A70-914A-107FD983C622}"/>
            </a:ext>
          </a:extLst>
        </xdr:cNvPr>
        <xdr:cNvSpPr/>
      </xdr:nvSpPr>
      <xdr:spPr>
        <a:xfrm>
          <a:off x="221107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151782</xdr:rowOff>
    </xdr:from>
    <xdr:ext cx="469744" cy="259045"/>
    <xdr:sp macro="" textlink="">
      <xdr:nvSpPr>
        <xdr:cNvPr id="940" name="【庁舎】&#10;一人当たり面積該当値テキスト">
          <a:extLst>
            <a:ext uri="{FF2B5EF4-FFF2-40B4-BE49-F238E27FC236}">
              <a16:creationId xmlns:a16="http://schemas.microsoft.com/office/drawing/2014/main" id="{E46C7CE3-73AB-4AB2-BD43-3DC20804FC73}"/>
            </a:ext>
          </a:extLst>
        </xdr:cNvPr>
        <xdr:cNvSpPr txBox="1"/>
      </xdr:nvSpPr>
      <xdr:spPr>
        <a:xfrm>
          <a:off x="22199600" y="1832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69692</xdr:rowOff>
    </xdr:from>
    <xdr:to>
      <xdr:col>112</xdr:col>
      <xdr:colOff>38100</xdr:colOff>
      <xdr:row>107</xdr:row>
      <xdr:rowOff>171292</xdr:rowOff>
    </xdr:to>
    <xdr:sp macro="" textlink="">
      <xdr:nvSpPr>
        <xdr:cNvPr id="941" name="楕円 940">
          <a:extLst>
            <a:ext uri="{FF2B5EF4-FFF2-40B4-BE49-F238E27FC236}">
              <a16:creationId xmlns:a16="http://schemas.microsoft.com/office/drawing/2014/main" id="{21577D3F-7471-4029-933B-66905806EBA0}"/>
            </a:ext>
          </a:extLst>
        </xdr:cNvPr>
        <xdr:cNvSpPr/>
      </xdr:nvSpPr>
      <xdr:spPr>
        <a:xfrm>
          <a:off x="21272500" y="1841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116205</xdr:rowOff>
    </xdr:from>
    <xdr:to>
      <xdr:col>116</xdr:col>
      <xdr:colOff>63500</xdr:colOff>
      <xdr:row>107</xdr:row>
      <xdr:rowOff>120492</xdr:rowOff>
    </xdr:to>
    <xdr:cxnSp macro="">
      <xdr:nvCxnSpPr>
        <xdr:cNvPr id="942" name="直線コネクタ 941">
          <a:extLst>
            <a:ext uri="{FF2B5EF4-FFF2-40B4-BE49-F238E27FC236}">
              <a16:creationId xmlns:a16="http://schemas.microsoft.com/office/drawing/2014/main" id="{C2C9169B-378A-4C2F-AA94-8B1AC9F4A104}"/>
            </a:ext>
          </a:extLst>
        </xdr:cNvPr>
        <xdr:cNvCxnSpPr/>
      </xdr:nvCxnSpPr>
      <xdr:spPr>
        <a:xfrm flipV="1">
          <a:off x="21323300" y="18461355"/>
          <a:ext cx="8382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49688</xdr:rowOff>
    </xdr:from>
    <xdr:to>
      <xdr:col>107</xdr:col>
      <xdr:colOff>101600</xdr:colOff>
      <xdr:row>107</xdr:row>
      <xdr:rowOff>151288</xdr:rowOff>
    </xdr:to>
    <xdr:sp macro="" textlink="">
      <xdr:nvSpPr>
        <xdr:cNvPr id="943" name="楕円 942">
          <a:extLst>
            <a:ext uri="{FF2B5EF4-FFF2-40B4-BE49-F238E27FC236}">
              <a16:creationId xmlns:a16="http://schemas.microsoft.com/office/drawing/2014/main" id="{191C2E93-7275-4242-BFC1-C90A32B63F5C}"/>
            </a:ext>
          </a:extLst>
        </xdr:cNvPr>
        <xdr:cNvSpPr/>
      </xdr:nvSpPr>
      <xdr:spPr>
        <a:xfrm>
          <a:off x="20383500" y="1839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100488</xdr:rowOff>
    </xdr:from>
    <xdr:to>
      <xdr:col>111</xdr:col>
      <xdr:colOff>177800</xdr:colOff>
      <xdr:row>107</xdr:row>
      <xdr:rowOff>120492</xdr:rowOff>
    </xdr:to>
    <xdr:cxnSp macro="">
      <xdr:nvCxnSpPr>
        <xdr:cNvPr id="944" name="直線コネクタ 943">
          <a:extLst>
            <a:ext uri="{FF2B5EF4-FFF2-40B4-BE49-F238E27FC236}">
              <a16:creationId xmlns:a16="http://schemas.microsoft.com/office/drawing/2014/main" id="{266EC12D-191F-49E4-831B-69FD5FE888BB}"/>
            </a:ext>
          </a:extLst>
        </xdr:cNvPr>
        <xdr:cNvCxnSpPr/>
      </xdr:nvCxnSpPr>
      <xdr:spPr>
        <a:xfrm>
          <a:off x="20434300" y="18445638"/>
          <a:ext cx="889000" cy="2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55404</xdr:rowOff>
    </xdr:from>
    <xdr:to>
      <xdr:col>102</xdr:col>
      <xdr:colOff>165100</xdr:colOff>
      <xdr:row>107</xdr:row>
      <xdr:rowOff>157004</xdr:rowOff>
    </xdr:to>
    <xdr:sp macro="" textlink="">
      <xdr:nvSpPr>
        <xdr:cNvPr id="945" name="楕円 944">
          <a:extLst>
            <a:ext uri="{FF2B5EF4-FFF2-40B4-BE49-F238E27FC236}">
              <a16:creationId xmlns:a16="http://schemas.microsoft.com/office/drawing/2014/main" id="{C6A43FE3-F68A-4F9A-94E1-9E71E05E9F03}"/>
            </a:ext>
          </a:extLst>
        </xdr:cNvPr>
        <xdr:cNvSpPr/>
      </xdr:nvSpPr>
      <xdr:spPr>
        <a:xfrm>
          <a:off x="19494500" y="1840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100488</xdr:rowOff>
    </xdr:from>
    <xdr:to>
      <xdr:col>107</xdr:col>
      <xdr:colOff>50800</xdr:colOff>
      <xdr:row>107</xdr:row>
      <xdr:rowOff>106204</xdr:rowOff>
    </xdr:to>
    <xdr:cxnSp macro="">
      <xdr:nvCxnSpPr>
        <xdr:cNvPr id="946" name="直線コネクタ 945">
          <a:extLst>
            <a:ext uri="{FF2B5EF4-FFF2-40B4-BE49-F238E27FC236}">
              <a16:creationId xmlns:a16="http://schemas.microsoft.com/office/drawing/2014/main" id="{A47BFB83-55A7-4149-81C0-E9DAC806AF45}"/>
            </a:ext>
          </a:extLst>
        </xdr:cNvPr>
        <xdr:cNvCxnSpPr/>
      </xdr:nvCxnSpPr>
      <xdr:spPr>
        <a:xfrm flipV="1">
          <a:off x="19545300" y="18445638"/>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947" name="楕円 946">
          <a:extLst>
            <a:ext uri="{FF2B5EF4-FFF2-40B4-BE49-F238E27FC236}">
              <a16:creationId xmlns:a16="http://schemas.microsoft.com/office/drawing/2014/main" id="{20D0A64F-E8BB-4D20-99A3-6A688B327847}"/>
            </a:ext>
          </a:extLst>
        </xdr:cNvPr>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106204</xdr:rowOff>
    </xdr:from>
    <xdr:to>
      <xdr:col>102</xdr:col>
      <xdr:colOff>114300</xdr:colOff>
      <xdr:row>107</xdr:row>
      <xdr:rowOff>110489</xdr:rowOff>
    </xdr:to>
    <xdr:cxnSp macro="">
      <xdr:nvCxnSpPr>
        <xdr:cNvPr id="948" name="直線コネクタ 947">
          <a:extLst>
            <a:ext uri="{FF2B5EF4-FFF2-40B4-BE49-F238E27FC236}">
              <a16:creationId xmlns:a16="http://schemas.microsoft.com/office/drawing/2014/main" id="{D64DC929-23CE-4EEB-9A31-296E1E80E24B}"/>
            </a:ext>
          </a:extLst>
        </xdr:cNvPr>
        <xdr:cNvCxnSpPr/>
      </xdr:nvCxnSpPr>
      <xdr:spPr>
        <a:xfrm flipV="1">
          <a:off x="18656300" y="18451354"/>
          <a:ext cx="8890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949" name="n_1aveValue【庁舎】&#10;一人当たり面積">
          <a:extLst>
            <a:ext uri="{FF2B5EF4-FFF2-40B4-BE49-F238E27FC236}">
              <a16:creationId xmlns:a16="http://schemas.microsoft.com/office/drawing/2014/main" id="{D7B3E6C1-3490-4163-AC06-8F0317E16BD3}"/>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950" name="n_2aveValue【庁舎】&#10;一人当たり面積">
          <a:extLst>
            <a:ext uri="{FF2B5EF4-FFF2-40B4-BE49-F238E27FC236}">
              <a16:creationId xmlns:a16="http://schemas.microsoft.com/office/drawing/2014/main" id="{16C3A293-7B4E-4D0A-8DD9-777958C570E1}"/>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951" name="n_3aveValue【庁舎】&#10;一人当たり面積">
          <a:extLst>
            <a:ext uri="{FF2B5EF4-FFF2-40B4-BE49-F238E27FC236}">
              <a16:creationId xmlns:a16="http://schemas.microsoft.com/office/drawing/2014/main" id="{27B20784-F916-4281-87EF-04212539E110}"/>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952" name="n_4aveValue【庁舎】&#10;一人当たり面積">
          <a:extLst>
            <a:ext uri="{FF2B5EF4-FFF2-40B4-BE49-F238E27FC236}">
              <a16:creationId xmlns:a16="http://schemas.microsoft.com/office/drawing/2014/main" id="{C08A7901-8446-44FE-B499-66FA88BDEFA5}"/>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162419</xdr:rowOff>
    </xdr:from>
    <xdr:ext cx="469744" cy="259045"/>
    <xdr:sp macro="" textlink="">
      <xdr:nvSpPr>
        <xdr:cNvPr id="953" name="n_1mainValue【庁舎】&#10;一人当たり面積">
          <a:extLst>
            <a:ext uri="{FF2B5EF4-FFF2-40B4-BE49-F238E27FC236}">
              <a16:creationId xmlns:a16="http://schemas.microsoft.com/office/drawing/2014/main" id="{1254C1F5-F80C-475B-B3AD-774B71F627DE}"/>
            </a:ext>
          </a:extLst>
        </xdr:cNvPr>
        <xdr:cNvSpPr txBox="1"/>
      </xdr:nvSpPr>
      <xdr:spPr>
        <a:xfrm>
          <a:off x="21075727" y="1850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142415</xdr:rowOff>
    </xdr:from>
    <xdr:ext cx="469744" cy="259045"/>
    <xdr:sp macro="" textlink="">
      <xdr:nvSpPr>
        <xdr:cNvPr id="954" name="n_2mainValue【庁舎】&#10;一人当たり面積">
          <a:extLst>
            <a:ext uri="{FF2B5EF4-FFF2-40B4-BE49-F238E27FC236}">
              <a16:creationId xmlns:a16="http://schemas.microsoft.com/office/drawing/2014/main" id="{8D566ABD-2E78-42F6-9875-CE9B36EA6A9A}"/>
            </a:ext>
          </a:extLst>
        </xdr:cNvPr>
        <xdr:cNvSpPr txBox="1"/>
      </xdr:nvSpPr>
      <xdr:spPr>
        <a:xfrm>
          <a:off x="20199427" y="1848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148131</xdr:rowOff>
    </xdr:from>
    <xdr:ext cx="469744" cy="259045"/>
    <xdr:sp macro="" textlink="">
      <xdr:nvSpPr>
        <xdr:cNvPr id="955" name="n_3mainValue【庁舎】&#10;一人当たり面積">
          <a:extLst>
            <a:ext uri="{FF2B5EF4-FFF2-40B4-BE49-F238E27FC236}">
              <a16:creationId xmlns:a16="http://schemas.microsoft.com/office/drawing/2014/main" id="{0C3CC004-6F1F-40A3-8CA7-A092C08BF193}"/>
            </a:ext>
          </a:extLst>
        </xdr:cNvPr>
        <xdr:cNvSpPr txBox="1"/>
      </xdr:nvSpPr>
      <xdr:spPr>
        <a:xfrm>
          <a:off x="19310427" y="1849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956" name="n_4mainValue【庁舎】&#10;一人当たり面積">
          <a:extLst>
            <a:ext uri="{FF2B5EF4-FFF2-40B4-BE49-F238E27FC236}">
              <a16:creationId xmlns:a16="http://schemas.microsoft.com/office/drawing/2014/main" id="{4DA77F1D-040B-437C-A24C-3B8098F1A7E2}"/>
            </a:ext>
          </a:extLst>
        </xdr:cNvPr>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F75F9995-62C9-418E-85F0-74AB93B5F9A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AC6BB52-75A0-4557-8AE7-8CCB5D1EDB6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D21CBE4-1D2B-40AA-B354-D031B23977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図書館については，施設の集約化や長寿命化の実施について未定であることから，有形固定資産減価償却率は今後も上昇すると考えられる。</a:t>
          </a:r>
          <a:endParaRPr lang="ja-JP" altLang="ja-JP" sz="1400">
            <a:effectLst/>
          </a:endParaRPr>
        </a:p>
        <a:p>
          <a:r>
            <a:rPr kumimoji="1" lang="ja-JP" altLang="ja-JP" sz="1100">
              <a:solidFill>
                <a:schemeClr val="dk1"/>
              </a:solidFill>
              <a:effectLst/>
              <a:latin typeface="+mn-lt"/>
              <a:ea typeface="+mn-ea"/>
              <a:cs typeface="+mn-cs"/>
            </a:rPr>
            <a:t>　保健センターについては，２箇所あった施設を１箇所に集約化したものの，長寿命化の実施については未定であることから，有形固定資産減価償却率は今後も上昇すると考えられる。</a:t>
          </a:r>
          <a:endParaRPr lang="ja-JP" altLang="ja-JP" sz="1400">
            <a:effectLst/>
          </a:endParaRPr>
        </a:p>
        <a:p>
          <a:r>
            <a:rPr kumimoji="1" lang="ja-JP" altLang="ja-JP" sz="1100">
              <a:solidFill>
                <a:schemeClr val="dk1"/>
              </a:solidFill>
              <a:effectLst/>
              <a:latin typeface="+mn-lt"/>
              <a:ea typeface="+mn-ea"/>
              <a:cs typeface="+mn-cs"/>
            </a:rPr>
            <a:t>　福祉施設については，老人福祉センターの統廃合や長寿命化の実施について未定であり，また保健センターの集約により廃止となった施設を令和３年度から福祉施設として利用しているが，こちらも長寿命化の実施については未定であることから，有形固定資産減価償却率は今後も上昇すると考えられる。</a:t>
          </a:r>
          <a:endParaRPr lang="ja-JP" altLang="ja-JP" sz="1400">
            <a:effectLst/>
          </a:endParaRPr>
        </a:p>
        <a:p>
          <a:r>
            <a:rPr kumimoji="1" lang="ja-JP" altLang="ja-JP" sz="1100">
              <a:solidFill>
                <a:schemeClr val="dk1"/>
              </a:solidFill>
              <a:effectLst/>
              <a:latin typeface="+mn-lt"/>
              <a:ea typeface="+mn-ea"/>
              <a:cs typeface="+mn-cs"/>
            </a:rPr>
            <a:t>　市民会館については，２箇所のうち１箇所を建て替えたが，もう１箇所の老朽化が進んでいることから，有形固定資産減価償却率は昨年と比較し上昇した。</a:t>
          </a:r>
          <a:r>
            <a:rPr kumimoji="1" lang="ja-JP" altLang="en-US" sz="1100">
              <a:solidFill>
                <a:schemeClr val="dk1"/>
              </a:solidFill>
              <a:effectLst/>
              <a:latin typeface="+mn-lt"/>
              <a:ea typeface="+mn-ea"/>
              <a:cs typeface="+mn-cs"/>
            </a:rPr>
            <a:t>建替えに</a:t>
          </a:r>
          <a:r>
            <a:rPr kumimoji="1" lang="ja-JP" altLang="ja-JP" sz="1100">
              <a:solidFill>
                <a:schemeClr val="dk1"/>
              </a:solidFill>
              <a:effectLst/>
              <a:latin typeface="+mn-lt"/>
              <a:ea typeface="+mn-ea"/>
              <a:cs typeface="+mn-cs"/>
            </a:rPr>
            <a:t>より不用となった旧市民会館については除却予定であることから，有形固定資産減価償却率は下降に転じると見込まれる。</a:t>
          </a:r>
          <a:endParaRPr lang="ja-JP" altLang="ja-JP" sz="1400">
            <a:effectLst/>
          </a:endParaRPr>
        </a:p>
        <a:p>
          <a:r>
            <a:rPr kumimoji="1" lang="ja-JP" altLang="ja-JP" sz="1100">
              <a:solidFill>
                <a:schemeClr val="dk1"/>
              </a:solidFill>
              <a:effectLst/>
              <a:latin typeface="+mn-lt"/>
              <a:ea typeface="+mn-ea"/>
              <a:cs typeface="+mn-cs"/>
            </a:rPr>
            <a:t>　庁舎については，本庁舎の大規模改修及び支所のうち１箇所の建替えを実施済であることから，有形固定資産減価償却率は今後は緩やかに上昇すると考えられる。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76</xdr:col>
      <xdr:colOff>92528</xdr:colOff>
      <xdr:row>101</xdr:row>
      <xdr:rowOff>146957</xdr:rowOff>
    </xdr:from>
    <xdr:ext cx="65" cy="172227"/>
    <xdr:sp macro="" textlink="">
      <xdr:nvSpPr>
        <xdr:cNvPr id="2" name="テキスト ボックス 1">
          <a:extLst>
            <a:ext uri="{FF2B5EF4-FFF2-40B4-BE49-F238E27FC236}">
              <a16:creationId xmlns:a16="http://schemas.microsoft.com/office/drawing/2014/main" id="{D40136C3-EEA1-4602-9633-8F4D64175834}"/>
            </a:ext>
          </a:extLst>
        </xdr:cNvPr>
        <xdr:cNvSpPr txBox="1"/>
      </xdr:nvSpPr>
      <xdr:spPr>
        <a:xfrm>
          <a:off x="14984185" y="28515128"/>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2440CCE-69A0-49A0-B65D-6EF30CF6D31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C51B736-ED77-48A9-8936-547C6F79B66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29D60A9-0FB6-4E85-8D83-938105AE54CD}"/>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E4E0BEB-73FD-4AB9-A862-B1F8416A1838}"/>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169FAA9-141D-4926-952D-BCBD0126642C}"/>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00C92E4-650A-4B51-87E9-2B1CB54ED99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84CE796F-2653-42D3-BB1D-FD66C0B1055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98B3282-CBF6-459F-8E90-315CFD3EAA7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B1DE223-794A-488A-A1CC-CF9A17019BA5}"/>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FB725E8-C267-43B7-9F87-FD57CCBD9B7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38,487
37,971
148.82
28,123,852
26,673,393
1,395,211
13,104,317
31,538,742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9C6D27D-9D35-4432-AA2D-709A473272A2}"/>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C6C84B6-F83F-4C67-BF9D-1A11819BB3F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D74F46C-B78D-4807-BAA0-21DC4844D35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4E97633-A353-491A-A445-138EB6CF010D}"/>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D3CD384A-5594-4528-9082-8B3A2C5B8C4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ADA4BAD-8813-4142-BC39-28BC958FD65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BF9F44D-B46D-49F3-ACDB-F6A87336721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69ED867-D6BE-43F8-9063-C5517A5EDDE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2579B61-FB8B-42A0-9B1F-E4E5E76F12F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C49F062-C357-49CB-989C-8CFB1F81BBC7}"/>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03E0277-0098-42F6-A34F-82D778493F4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D1F0875-BD43-4838-81C7-A760BD52351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13D32C62-63DD-464D-BC09-9695DBDE686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31E7B87-9EF7-4624-BCDD-D15491EB5BE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FE52965-BEEC-4334-A9EC-9D48DD81344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D4C34A2-E254-42BD-BB3B-EBEB5944D573}"/>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F92A821-C0B6-425F-9795-0CE43B2AD8E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A4EAFBE8-0D92-4982-9CEB-1108AD70C7F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2093012-75F9-4EC3-B418-56E5FF5AC40E}"/>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158FF92-01DE-4736-9625-991AD76BD75A}"/>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894B72FB-3F9B-400B-A784-48331D3C309A}"/>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8BD06DB8-8BB5-4CA5-A670-1CDEDF8FA21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C920577-90C0-439E-98BA-263A6967B2DA}"/>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22FA1996-E3F9-4E30-855C-1BDD4CEAE2D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8D626A0-B3D2-4B54-B908-EF36A445CE3A}"/>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1B11EA3-204C-4969-9279-58A51AA4F96B}"/>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00D0DF5-F6B2-4F85-BB87-0C38B0EFD2D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2272B47-CBEF-4301-98C1-BC92776C15B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F6020E8-7234-4556-9B60-7C02B1675819}"/>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7B80B73-5B59-4DA1-BCE7-CF026D4E4D8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9B0B96C-2B66-478B-BC01-283414F7490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B8D9979-4A77-447F-B7C4-04331F11F80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FFA74586-AE32-47CF-825F-B603E7DC9A3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E6D6666-C3AF-4674-BA1B-437FCDEF527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C54D977-8B60-48A0-9347-0F2C3839A066}"/>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79C09F8-0D77-4B2B-B5DA-5464934A89B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E37B4E36-EE9E-4623-9A75-34A44BB10E2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前年度と同ポイントであり，類似団体平均値より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事業の精査，公共施設の統廃合，職員の適正配置などを実施することにより歳出の抑制に努めるとともに，徴税業務の強化により歳入確保に努める。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D288946-81A8-481A-8949-A516DBCE082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57AB6541-7F11-4B95-8A7F-E9CBDF4B3DB9}"/>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34B7A4E9-F4F4-4005-9812-802812B9457F}"/>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39981EC3-3CF1-49D7-AD2F-A2193797DB37}"/>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2E003146-C8C5-4A63-8252-4A50E1382CA9}"/>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921570DC-2D6D-4CAD-9F16-D2C2E25485D2}"/>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D8D8A2D4-C282-4E79-BAB4-EDBE26B0FE68}"/>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A755DE8C-BF29-4921-A80B-81AD56E6A85A}"/>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C696180-0692-44B1-8CC5-50C7A28FD25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611DC4CF-7EF7-4871-9726-BD66680ADAB2}"/>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2F157ABE-C26C-4278-B597-7323F110AD6C}"/>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E84D6A3B-5B7A-453B-9CD1-BFBFB5967E9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A5D88598-5B1F-4F6D-8770-89F14BB87E2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E0630E12-2259-4CAB-84F8-0D6F0800C011}"/>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C8BEF8EF-2238-4C39-BCCB-DAC6470E4BEB}"/>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5A7614FB-D2D6-49B3-B4E3-9D579607C892}"/>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B37CE27B-9151-4094-9AF0-89856502D201}"/>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3CC1E7A0-B633-48AC-B195-11BD0778E7D7}"/>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121920</xdr:rowOff>
    </xdr:to>
    <xdr:cxnSp macro="">
      <xdr:nvCxnSpPr>
        <xdr:cNvPr id="67" name="直線コネクタ 66">
          <a:extLst>
            <a:ext uri="{FF2B5EF4-FFF2-40B4-BE49-F238E27FC236}">
              <a16:creationId xmlns:a16="http://schemas.microsoft.com/office/drawing/2014/main" id="{C3614328-4A7D-468E-B5A3-891764FD9BBC}"/>
            </a:ext>
          </a:extLst>
        </xdr:cNvPr>
        <xdr:cNvCxnSpPr/>
      </xdr:nvCxnSpPr>
      <xdr:spPr>
        <a:xfrm>
          <a:off x="4114800" y="732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A0A00EF4-0E6E-408A-B318-C42FFDF7E03B}"/>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EF319D79-4829-4C7E-826E-8409B6CB76AE}"/>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751BD387-3628-4E94-B469-03DCAA3E7EAE}"/>
            </a:ext>
          </a:extLst>
        </xdr:cNvPr>
        <xdr:cNvCxnSpPr/>
      </xdr:nvCxnSpPr>
      <xdr:spPr>
        <a:xfrm>
          <a:off x="3225800" y="72504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17B09C-17A0-4571-BB60-CB51D89BE4F7}"/>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597DA306-D141-42EB-81D9-DFEF5C7FBAF5}"/>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84B15DF9-DD02-43D1-9A8B-19A81A04224F}"/>
            </a:ext>
          </a:extLst>
        </xdr:cNvPr>
        <xdr:cNvCxnSpPr/>
      </xdr:nvCxnSpPr>
      <xdr:spPr>
        <a:xfrm flipV="1">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18E00704-66A0-4488-8EA6-AE9221E83F82}"/>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21260634-33D6-457F-A0B6-4314714C2E87}"/>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F8C1200A-24BC-4E3D-B85B-2BF0DC5C85BA}"/>
            </a:ext>
          </a:extLst>
        </xdr:cNvPr>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40B5F0F4-16F4-483A-9618-928BBA0FDFE9}"/>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9C8B7F05-881B-4F2F-914A-8A4106F94F84}"/>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47A28884-67AC-4F26-B074-C04D13446A1B}"/>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71CAFA28-621F-4752-9786-A5C482395D05}"/>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3AB00912-0F0F-419F-AB6B-D60B6545297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A94E0FEE-1C06-4470-A525-7E62D70DB1EB}"/>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61617706-7138-485E-973B-F4890320AE2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016A29B-99F9-4FB3-AAE1-9BFA108D813B}"/>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E8DABBC-9ABE-4D50-8B5C-6389A62A6F0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A45FE6D9-760A-451B-94AE-CB5B738B56CA}"/>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C7829BEC-074B-495C-96C8-E4DFC30A1C73}"/>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F103C884-4366-4955-8519-4539C968A7DD}"/>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25EDD0DC-5FF4-4603-A79A-9568096C7AE4}"/>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a:extLst>
            <a:ext uri="{FF2B5EF4-FFF2-40B4-BE49-F238E27FC236}">
              <a16:creationId xmlns:a16="http://schemas.microsoft.com/office/drawing/2014/main" id="{CA365782-0F3A-48BD-AEA8-40541D1A77CF}"/>
            </a:ext>
          </a:extLst>
        </xdr:cNvPr>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85107</xdr:rowOff>
    </xdr:from>
    <xdr:ext cx="762000" cy="259045"/>
    <xdr:sp macro="" textlink="">
      <xdr:nvSpPr>
        <xdr:cNvPr id="91" name="テキスト ボックス 90">
          <a:extLst>
            <a:ext uri="{FF2B5EF4-FFF2-40B4-BE49-F238E27FC236}">
              <a16:creationId xmlns:a16="http://schemas.microsoft.com/office/drawing/2014/main" id="{1883E1AB-9AC0-460A-B8EC-5107AD475506}"/>
            </a:ext>
          </a:extLst>
        </xdr:cNvPr>
        <xdr:cNvSpPr txBox="1"/>
      </xdr:nvSpPr>
      <xdr:spPr>
        <a:xfrm>
          <a:off x="2844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B7E01F30-FA53-4F07-ADEB-438377F6511D}"/>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DE0B6849-4C79-458C-8C4B-AE3B5AB14165}"/>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4F42B81B-5F50-4548-B31E-6C57C61DBEDC}"/>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AD28B440-D435-4737-9901-B922CBF4E1DA}"/>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CAD18B5-FBE2-477C-8E7A-65532A2D599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EDE3D94D-937D-4FAC-9EA5-DB26D0AE568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5A5E5B65-26B8-4C3A-91E9-2CA396603F2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5AF3FD4C-3969-422F-9AD6-33CEC41274C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5A432200-0879-4BFC-8D75-095DC644096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C56FC669-A3DC-4F6B-8F9B-44862B59F4A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D647CC9-A51C-4E85-9C6A-6EF9ACA12A05}"/>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D64A2F13-DB76-46CB-B643-B46A4E471C9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BA0C410A-F8D6-4E62-A7E2-1140C952C47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21E4D18E-1121-4861-B3A5-C259F78DA3DD}"/>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8452A48F-844A-4BA1-A2C9-F3011383029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59512A45-108A-4D48-B6F6-89A774909EE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5E06299C-6799-4005-BF42-9E7F5A961448}"/>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前年度は普通交付税の増を主な要因とする一時的な経常収支比率の減少があったため，今年度は前年度と比較し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ポイントの増加となった。また，類似団体平均値を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経費の主なものは，指宿広域市町村圏組合が建設した新ごみ処理施設の公債費に係る負担金，社会保障の充実に伴う扶助費である。公共施設の統廃合や職員の適正配置を進めるとともに事業を精査し，経常経費の削減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783CB940-C1DD-40BF-B13B-582F1B1CAF4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1B786EFC-7E75-46C6-95E2-88E03194035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6CAFDAD0-7622-4E44-A11D-AEC38081D6D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7B74687-DBFE-4F8A-888B-6E5B52A2C638}"/>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C22AC7FB-1312-4A61-81CF-F8BE875ECEB6}"/>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81D15248-D42E-4C63-A9E2-06D142C79233}"/>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DC2B9A6-8336-41BE-97E1-F680976C70BE}"/>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EB247F45-D4BA-4B81-A8D3-0354DECE4B18}"/>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27BA4F88-F133-4C26-A66C-183B701977DA}"/>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4A26E3B7-D4BA-481D-94CC-24C69BA83B32}"/>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DDE0A770-B5FB-448E-B319-DC62A77586C7}"/>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879E67F3-670C-428C-BF39-C0DC3C510154}"/>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FFBDAF31-30F7-423E-AF5F-2DA728708FDC}"/>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E1373E3C-CE4E-4092-B04E-DCFAA5535632}"/>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21099D89-AFC8-4F7F-BFAB-EDDA7C0E91DB}"/>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CBB95719-7EFD-4097-95CD-CB2AD37951D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FBDBFD07-AA60-49BD-9A91-ED3B9DE9A715}"/>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653F1D82-8A8A-4308-B10E-AE81D3EF4379}"/>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4FEABAD5-2098-4838-A433-B001F08EFE4B}"/>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8B53428D-6FEE-4835-9B51-C0897ECD80C8}"/>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8FDFD27C-FC0A-4ACC-B689-5BAAECA8A937}"/>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20D208C3-8F28-47DF-BC1F-8088225647A6}"/>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8EC9F65-2EE2-41D2-AF13-7F91FD2EC837}"/>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164919</xdr:rowOff>
    </xdr:from>
    <xdr:to>
      <xdr:col>23</xdr:col>
      <xdr:colOff>133350</xdr:colOff>
      <xdr:row>60</xdr:row>
      <xdr:rowOff>90896</xdr:rowOff>
    </xdr:to>
    <xdr:cxnSp macro="">
      <xdr:nvCxnSpPr>
        <xdr:cNvPr id="132" name="直線コネクタ 131">
          <a:extLst>
            <a:ext uri="{FF2B5EF4-FFF2-40B4-BE49-F238E27FC236}">
              <a16:creationId xmlns:a16="http://schemas.microsoft.com/office/drawing/2014/main" id="{A7A9558D-491A-4905-A2D5-3BAFA733CB9D}"/>
            </a:ext>
          </a:extLst>
        </xdr:cNvPr>
        <xdr:cNvCxnSpPr/>
      </xdr:nvCxnSpPr>
      <xdr:spPr>
        <a:xfrm>
          <a:off x="4114800" y="10109019"/>
          <a:ext cx="8382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28F076E6-C70F-436B-A6F4-8F7C1163CC8F}"/>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B0405067-6A28-484D-8112-99D439CFF06F}"/>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164919</xdr:rowOff>
    </xdr:from>
    <xdr:to>
      <xdr:col>19</xdr:col>
      <xdr:colOff>133350</xdr:colOff>
      <xdr:row>61</xdr:row>
      <xdr:rowOff>95250</xdr:rowOff>
    </xdr:to>
    <xdr:cxnSp macro="">
      <xdr:nvCxnSpPr>
        <xdr:cNvPr id="135" name="直線コネクタ 134">
          <a:extLst>
            <a:ext uri="{FF2B5EF4-FFF2-40B4-BE49-F238E27FC236}">
              <a16:creationId xmlns:a16="http://schemas.microsoft.com/office/drawing/2014/main" id="{6DD1C10C-587D-4CA2-A2E8-8580F990A86A}"/>
            </a:ext>
          </a:extLst>
        </xdr:cNvPr>
        <xdr:cNvCxnSpPr/>
      </xdr:nvCxnSpPr>
      <xdr:spPr>
        <a:xfrm flipV="1">
          <a:off x="3225800" y="10109019"/>
          <a:ext cx="889000" cy="44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F962BA7D-E190-4E88-9925-EB35E8A53F03}"/>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D1E39FE9-81DA-44DC-9303-C0976CEACAA6}"/>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61</xdr:row>
      <xdr:rowOff>95250</xdr:rowOff>
    </xdr:to>
    <xdr:cxnSp macro="">
      <xdr:nvCxnSpPr>
        <xdr:cNvPr id="138" name="直線コネクタ 137">
          <a:extLst>
            <a:ext uri="{FF2B5EF4-FFF2-40B4-BE49-F238E27FC236}">
              <a16:creationId xmlns:a16="http://schemas.microsoft.com/office/drawing/2014/main" id="{D5DDBB10-3F5F-4EF3-9218-63E39CBFA211}"/>
            </a:ext>
          </a:extLst>
        </xdr:cNvPr>
        <xdr:cNvCxnSpPr/>
      </xdr:nvCxnSpPr>
      <xdr:spPr>
        <a:xfrm>
          <a:off x="2336800" y="10408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EFADDFCA-5B4E-4752-B466-613C94CCF093}"/>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41940783-564D-495A-97CB-D96216A36B2C}"/>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21953</xdr:rowOff>
    </xdr:from>
    <xdr:to>
      <xdr:col>11</xdr:col>
      <xdr:colOff>31750</xdr:colOff>
      <xdr:row>60</xdr:row>
      <xdr:rowOff>121920</xdr:rowOff>
    </xdr:to>
    <xdr:cxnSp macro="">
      <xdr:nvCxnSpPr>
        <xdr:cNvPr id="141" name="直線コネクタ 140">
          <a:extLst>
            <a:ext uri="{FF2B5EF4-FFF2-40B4-BE49-F238E27FC236}">
              <a16:creationId xmlns:a16="http://schemas.microsoft.com/office/drawing/2014/main" id="{AD0524AB-2C9F-4F0E-B394-99FF77CAE8A5}"/>
            </a:ext>
          </a:extLst>
        </xdr:cNvPr>
        <xdr:cNvCxnSpPr/>
      </xdr:nvCxnSpPr>
      <xdr:spPr>
        <a:xfrm>
          <a:off x="1447800" y="10308953"/>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FE72F5BF-99FF-4E78-8689-D3C2D8C32C3F}"/>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5846763C-0515-4C04-B38E-D860CB44C0D4}"/>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EFE5570C-448B-4A1A-B023-221B50A10147}"/>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99698BA4-B2DE-450F-818C-1E451D340F25}"/>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E900222-7F48-4479-A651-CFDAD762754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9E05E56-5DF5-41D3-8CB2-B1B71EF6DE6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753B5F8-B91F-404A-92E3-9AC49DC1663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B1CB26D-1EF9-4CAB-8CF5-7C586BAC06D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A9388478-E8DC-495D-8A0F-0BFE78263C87}"/>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40096</xdr:rowOff>
    </xdr:from>
    <xdr:to>
      <xdr:col>23</xdr:col>
      <xdr:colOff>184150</xdr:colOff>
      <xdr:row>60</xdr:row>
      <xdr:rowOff>141696</xdr:rowOff>
    </xdr:to>
    <xdr:sp macro="" textlink="">
      <xdr:nvSpPr>
        <xdr:cNvPr id="151" name="楕円 150">
          <a:extLst>
            <a:ext uri="{FF2B5EF4-FFF2-40B4-BE49-F238E27FC236}">
              <a16:creationId xmlns:a16="http://schemas.microsoft.com/office/drawing/2014/main" id="{CFE83329-4177-4F8A-BFEA-A7866BF52232}"/>
            </a:ext>
          </a:extLst>
        </xdr:cNvPr>
        <xdr:cNvSpPr/>
      </xdr:nvSpPr>
      <xdr:spPr>
        <a:xfrm>
          <a:off x="4902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12173</xdr:rowOff>
    </xdr:from>
    <xdr:ext cx="762000" cy="259045"/>
    <xdr:sp macro="" textlink="">
      <xdr:nvSpPr>
        <xdr:cNvPr id="152" name="財政構造の弾力性該当値テキスト">
          <a:extLst>
            <a:ext uri="{FF2B5EF4-FFF2-40B4-BE49-F238E27FC236}">
              <a16:creationId xmlns:a16="http://schemas.microsoft.com/office/drawing/2014/main" id="{846E2F51-EBAA-46D2-AD14-819343C672A3}"/>
            </a:ext>
          </a:extLst>
        </xdr:cNvPr>
        <xdr:cNvSpPr txBox="1"/>
      </xdr:nvSpPr>
      <xdr:spPr>
        <a:xfrm>
          <a:off x="5041900" y="10299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114119</xdr:rowOff>
    </xdr:from>
    <xdr:to>
      <xdr:col>19</xdr:col>
      <xdr:colOff>184150</xdr:colOff>
      <xdr:row>59</xdr:row>
      <xdr:rowOff>44269</xdr:rowOff>
    </xdr:to>
    <xdr:sp macro="" textlink="">
      <xdr:nvSpPr>
        <xdr:cNvPr id="153" name="楕円 152">
          <a:extLst>
            <a:ext uri="{FF2B5EF4-FFF2-40B4-BE49-F238E27FC236}">
              <a16:creationId xmlns:a16="http://schemas.microsoft.com/office/drawing/2014/main" id="{5E0AEF42-8E54-4F5A-A69D-25854461A8A4}"/>
            </a:ext>
          </a:extLst>
        </xdr:cNvPr>
        <xdr:cNvSpPr/>
      </xdr:nvSpPr>
      <xdr:spPr>
        <a:xfrm>
          <a:off x="4064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54446</xdr:rowOff>
    </xdr:from>
    <xdr:ext cx="736600" cy="259045"/>
    <xdr:sp macro="" textlink="">
      <xdr:nvSpPr>
        <xdr:cNvPr id="154" name="テキスト ボックス 153">
          <a:extLst>
            <a:ext uri="{FF2B5EF4-FFF2-40B4-BE49-F238E27FC236}">
              <a16:creationId xmlns:a16="http://schemas.microsoft.com/office/drawing/2014/main" id="{F79033E9-1C1A-421A-AB2A-4C59E51553E5}"/>
            </a:ext>
          </a:extLst>
        </xdr:cNvPr>
        <xdr:cNvSpPr txBox="1"/>
      </xdr:nvSpPr>
      <xdr:spPr>
        <a:xfrm>
          <a:off x="3733800" y="982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5" name="楕円 154">
          <a:extLst>
            <a:ext uri="{FF2B5EF4-FFF2-40B4-BE49-F238E27FC236}">
              <a16:creationId xmlns:a16="http://schemas.microsoft.com/office/drawing/2014/main" id="{0E9C9223-E88C-47BE-A226-38329177F24B}"/>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56" name="テキスト ボックス 155">
          <a:extLst>
            <a:ext uri="{FF2B5EF4-FFF2-40B4-BE49-F238E27FC236}">
              <a16:creationId xmlns:a16="http://schemas.microsoft.com/office/drawing/2014/main" id="{54420D32-6645-4806-9ABC-8C10AA69E308}"/>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7" name="楕円 156">
          <a:extLst>
            <a:ext uri="{FF2B5EF4-FFF2-40B4-BE49-F238E27FC236}">
              <a16:creationId xmlns:a16="http://schemas.microsoft.com/office/drawing/2014/main" id="{F0CB0FE1-2B78-4D14-9A18-97E145C3F90A}"/>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58" name="テキスト ボックス 157">
          <a:extLst>
            <a:ext uri="{FF2B5EF4-FFF2-40B4-BE49-F238E27FC236}">
              <a16:creationId xmlns:a16="http://schemas.microsoft.com/office/drawing/2014/main" id="{AB9CBC47-A7C1-4805-8AEE-A27B32A737FA}"/>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142603</xdr:rowOff>
    </xdr:from>
    <xdr:to>
      <xdr:col>7</xdr:col>
      <xdr:colOff>31750</xdr:colOff>
      <xdr:row>60</xdr:row>
      <xdr:rowOff>72753</xdr:rowOff>
    </xdr:to>
    <xdr:sp macro="" textlink="">
      <xdr:nvSpPr>
        <xdr:cNvPr id="159" name="楕円 158">
          <a:extLst>
            <a:ext uri="{FF2B5EF4-FFF2-40B4-BE49-F238E27FC236}">
              <a16:creationId xmlns:a16="http://schemas.microsoft.com/office/drawing/2014/main" id="{047B6468-7261-4A72-99D2-020837151AFC}"/>
            </a:ext>
          </a:extLst>
        </xdr:cNvPr>
        <xdr:cNvSpPr/>
      </xdr:nvSpPr>
      <xdr:spPr>
        <a:xfrm>
          <a:off x="1397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82930</xdr:rowOff>
    </xdr:from>
    <xdr:ext cx="762000" cy="259045"/>
    <xdr:sp macro="" textlink="">
      <xdr:nvSpPr>
        <xdr:cNvPr id="160" name="テキスト ボックス 159">
          <a:extLst>
            <a:ext uri="{FF2B5EF4-FFF2-40B4-BE49-F238E27FC236}">
              <a16:creationId xmlns:a16="http://schemas.microsoft.com/office/drawing/2014/main" id="{55798F12-B033-4132-8F11-35E43DA7CA14}"/>
            </a:ext>
          </a:extLst>
        </xdr:cNvPr>
        <xdr:cNvSpPr txBox="1"/>
      </xdr:nvSpPr>
      <xdr:spPr>
        <a:xfrm>
          <a:off x="1066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E9A8ADE7-32F3-4D56-B41E-14974312D8E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A08678A2-FE1E-41AD-8128-1677C3391FC5}"/>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9B2544D2-C9E2-483E-BA4B-80C4ACAADFD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2FC7E084-B1EC-4CD3-B015-188C98EDA97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6BFA0132-7173-429C-84B8-AA43647D0B0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58BC685D-0663-4BE7-85F4-42CABF7486A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4C334048-5E24-406E-8DD6-5A74E424FEB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834852C8-B49D-425C-8793-6D96075BFE41}"/>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BD77FA81-6728-4DBC-9660-E0416CECA7A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48FB41CD-AF47-4EBE-826E-3097442A1337}"/>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BCF8C03E-D0C6-4051-8390-01A3CABEEF3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83A24C43-85B2-4263-A852-32B1075178B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40D1C0E8-FC09-4FAC-B43A-92EAF6EBE87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21,216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円下回っているものの，一部事務組合において実施しているごみ処理業務や消防業務に係る人件費・物件費等に対する負担金を加えると，類似団体を上回ると考えられる。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今後は，定員適正化計画に基づき人件費を抑制し，併せて公共施設の統廃合の実施や業務のデジタル化の推進により物件費の抑制に努める。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E9BCCA24-4E92-4FCA-BF30-3FA50E83EC33}"/>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E84BCEE5-8B62-495F-9FEE-DDCC3274668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918F71B1-7180-450F-94DD-D5AB9E33930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EC1ADA22-36A9-467E-B4CF-C9C4C3033B8A}"/>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A088C68-1F4B-4911-8A8B-0C03D63F35B8}"/>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CDFB5E90-1C5C-43E5-96DD-198F32957783}"/>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BCE36EC4-4CB5-4C03-9E9B-4CFDEF7908E8}"/>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3D1E3FD4-EA86-4B0F-B2E3-9F1541D60A6D}"/>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AAB8866-7517-4B24-B028-361233F95483}"/>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CFE39A83-13A5-4A74-8B19-AC8E3ACFFBDA}"/>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94708E4D-D311-4373-B005-2E3FA0F99A96}"/>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538FC7E5-9B78-4EEB-88CD-5EE63AEC5A76}"/>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C1E5794F-78A2-4708-972E-468197F4F68F}"/>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FEE5180-5FCE-40B5-959C-29E3ABDE928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69AE5C61-E457-4D4E-91EE-801DB041551C}"/>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A2034631-0C82-424E-AE71-25CD1784B17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74089B99-59E3-487F-860B-1E6F395A100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9FEC0AF5-1CF7-413C-A462-9B8D3D2AC001}"/>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CD126E30-30CE-4E89-AA14-7EFDC3560CDA}"/>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E7FDD040-0B72-427C-92ED-19788DEB3D3A}"/>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C7F23045-DB3D-4B7A-BDA5-68BF1524E37F}"/>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2621E16D-16C0-4ECF-B3FD-6E9E20B90605}"/>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15388</xdr:rowOff>
    </xdr:from>
    <xdr:to>
      <xdr:col>23</xdr:col>
      <xdr:colOff>133350</xdr:colOff>
      <xdr:row>82</xdr:row>
      <xdr:rowOff>15573</xdr:rowOff>
    </xdr:to>
    <xdr:cxnSp macro="">
      <xdr:nvCxnSpPr>
        <xdr:cNvPr id="196" name="直線コネクタ 195">
          <a:extLst>
            <a:ext uri="{FF2B5EF4-FFF2-40B4-BE49-F238E27FC236}">
              <a16:creationId xmlns:a16="http://schemas.microsoft.com/office/drawing/2014/main" id="{12AD1D22-BE78-4534-8919-256546DCAB4C}"/>
            </a:ext>
          </a:extLst>
        </xdr:cNvPr>
        <xdr:cNvCxnSpPr/>
      </xdr:nvCxnSpPr>
      <xdr:spPr>
        <a:xfrm>
          <a:off x="4114800" y="14074288"/>
          <a:ext cx="8382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349</xdr:rowOff>
    </xdr:from>
    <xdr:ext cx="762000" cy="259045"/>
    <xdr:sp macro="" textlink="">
      <xdr:nvSpPr>
        <xdr:cNvPr id="197" name="人件費・物件費等の状況平均値テキスト">
          <a:extLst>
            <a:ext uri="{FF2B5EF4-FFF2-40B4-BE49-F238E27FC236}">
              <a16:creationId xmlns:a16="http://schemas.microsoft.com/office/drawing/2014/main" id="{2D09C82B-40B1-4D05-A825-CE86E383C3CF}"/>
            </a:ext>
          </a:extLst>
        </xdr:cNvPr>
        <xdr:cNvSpPr txBox="1"/>
      </xdr:nvSpPr>
      <xdr:spPr>
        <a:xfrm>
          <a:off x="5041900" y="140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E58B7A88-C6AA-4F6D-82FC-8E90FD0F2927}"/>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156987</xdr:rowOff>
    </xdr:from>
    <xdr:to>
      <xdr:col>19</xdr:col>
      <xdr:colOff>133350</xdr:colOff>
      <xdr:row>82</xdr:row>
      <xdr:rowOff>15388</xdr:rowOff>
    </xdr:to>
    <xdr:cxnSp macro="">
      <xdr:nvCxnSpPr>
        <xdr:cNvPr id="199" name="直線コネクタ 198">
          <a:extLst>
            <a:ext uri="{FF2B5EF4-FFF2-40B4-BE49-F238E27FC236}">
              <a16:creationId xmlns:a16="http://schemas.microsoft.com/office/drawing/2014/main" id="{22AC7990-5F7D-4B39-87A5-9831CE9D11B7}"/>
            </a:ext>
          </a:extLst>
        </xdr:cNvPr>
        <xdr:cNvCxnSpPr/>
      </xdr:nvCxnSpPr>
      <xdr:spPr>
        <a:xfrm>
          <a:off x="3225800" y="14044437"/>
          <a:ext cx="889000" cy="2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55790FF7-71F9-4437-9B9F-9297A4C27ED8}"/>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a:extLst>
            <a:ext uri="{FF2B5EF4-FFF2-40B4-BE49-F238E27FC236}">
              <a16:creationId xmlns:a16="http://schemas.microsoft.com/office/drawing/2014/main" id="{1A403B34-54AE-4344-9CE9-05ADF2E9A16D}"/>
            </a:ext>
          </a:extLst>
        </xdr:cNvPr>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140444</xdr:rowOff>
    </xdr:from>
    <xdr:to>
      <xdr:col>15</xdr:col>
      <xdr:colOff>82550</xdr:colOff>
      <xdr:row>81</xdr:row>
      <xdr:rowOff>156987</xdr:rowOff>
    </xdr:to>
    <xdr:cxnSp macro="">
      <xdr:nvCxnSpPr>
        <xdr:cNvPr id="202" name="直線コネクタ 201">
          <a:extLst>
            <a:ext uri="{FF2B5EF4-FFF2-40B4-BE49-F238E27FC236}">
              <a16:creationId xmlns:a16="http://schemas.microsoft.com/office/drawing/2014/main" id="{37CEFF5F-E8AB-4369-B30E-DCF8C8F4B9BE}"/>
            </a:ext>
          </a:extLst>
        </xdr:cNvPr>
        <xdr:cNvCxnSpPr/>
      </xdr:nvCxnSpPr>
      <xdr:spPr>
        <a:xfrm>
          <a:off x="2336800" y="14027894"/>
          <a:ext cx="889000" cy="1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9EA99838-3B9E-4F67-AA3B-6C75AB5D912D}"/>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56055</xdr:rowOff>
    </xdr:from>
    <xdr:ext cx="762000" cy="259045"/>
    <xdr:sp macro="" textlink="">
      <xdr:nvSpPr>
        <xdr:cNvPr id="204" name="テキスト ボックス 203">
          <a:extLst>
            <a:ext uri="{FF2B5EF4-FFF2-40B4-BE49-F238E27FC236}">
              <a16:creationId xmlns:a16="http://schemas.microsoft.com/office/drawing/2014/main" id="{BD7131EB-33C0-4909-A459-3BD21E2D6C26}"/>
            </a:ext>
          </a:extLst>
        </xdr:cNvPr>
        <xdr:cNvSpPr txBox="1"/>
      </xdr:nvSpPr>
      <xdr:spPr>
        <a:xfrm>
          <a:off x="2844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118278</xdr:rowOff>
    </xdr:from>
    <xdr:to>
      <xdr:col>11</xdr:col>
      <xdr:colOff>31750</xdr:colOff>
      <xdr:row>81</xdr:row>
      <xdr:rowOff>140444</xdr:rowOff>
    </xdr:to>
    <xdr:cxnSp macro="">
      <xdr:nvCxnSpPr>
        <xdr:cNvPr id="205" name="直線コネクタ 204">
          <a:extLst>
            <a:ext uri="{FF2B5EF4-FFF2-40B4-BE49-F238E27FC236}">
              <a16:creationId xmlns:a16="http://schemas.microsoft.com/office/drawing/2014/main" id="{64985972-549A-46E8-8539-CC9FBC3CF843}"/>
            </a:ext>
          </a:extLst>
        </xdr:cNvPr>
        <xdr:cNvCxnSpPr/>
      </xdr:nvCxnSpPr>
      <xdr:spPr>
        <a:xfrm>
          <a:off x="1447800" y="14005728"/>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EC42218E-5E4B-4B6F-A3BA-1A2216E3C7BB}"/>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27942</xdr:rowOff>
    </xdr:from>
    <xdr:ext cx="762000" cy="259045"/>
    <xdr:sp macro="" textlink="">
      <xdr:nvSpPr>
        <xdr:cNvPr id="207" name="テキスト ボックス 206">
          <a:extLst>
            <a:ext uri="{FF2B5EF4-FFF2-40B4-BE49-F238E27FC236}">
              <a16:creationId xmlns:a16="http://schemas.microsoft.com/office/drawing/2014/main" id="{C3C00E96-974A-411F-BC03-616460F4CFC3}"/>
            </a:ext>
          </a:extLst>
        </xdr:cNvPr>
        <xdr:cNvSpPr txBox="1"/>
      </xdr:nvSpPr>
      <xdr:spPr>
        <a:xfrm>
          <a:off x="1955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E330475C-4EEA-4E46-813F-D27ABA51594B}"/>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FD9E4129-D83C-413F-9BC6-F2DE2CC52FE2}"/>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F2E2BD22-DD5C-4D4F-BB02-89A6D5EA4CB9}"/>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61079D5-8C0D-4E8A-8104-41687F9D32C5}"/>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FD399FCD-DFB7-485C-AB1F-D63471D31BA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927702BD-2F20-4001-AE6F-5AE43A6A4F4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D3345977-4F9C-44AA-8F59-003B8DABEC7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136223</xdr:rowOff>
    </xdr:from>
    <xdr:to>
      <xdr:col>23</xdr:col>
      <xdr:colOff>184150</xdr:colOff>
      <xdr:row>82</xdr:row>
      <xdr:rowOff>66373</xdr:rowOff>
    </xdr:to>
    <xdr:sp macro="" textlink="">
      <xdr:nvSpPr>
        <xdr:cNvPr id="215" name="楕円 214">
          <a:extLst>
            <a:ext uri="{FF2B5EF4-FFF2-40B4-BE49-F238E27FC236}">
              <a16:creationId xmlns:a16="http://schemas.microsoft.com/office/drawing/2014/main" id="{9881BC8D-A4E1-4072-ADAC-0FAE2F0EC660}"/>
            </a:ext>
          </a:extLst>
        </xdr:cNvPr>
        <xdr:cNvSpPr/>
      </xdr:nvSpPr>
      <xdr:spPr>
        <a:xfrm>
          <a:off x="4902200" y="14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57500</xdr:rowOff>
    </xdr:from>
    <xdr:ext cx="762000" cy="259045"/>
    <xdr:sp macro="" textlink="">
      <xdr:nvSpPr>
        <xdr:cNvPr id="216" name="人件費・物件費等の状況該当値テキスト">
          <a:extLst>
            <a:ext uri="{FF2B5EF4-FFF2-40B4-BE49-F238E27FC236}">
              <a16:creationId xmlns:a16="http://schemas.microsoft.com/office/drawing/2014/main" id="{F76B536A-C3CA-49B6-A98B-E489C05D2839}"/>
            </a:ext>
          </a:extLst>
        </xdr:cNvPr>
        <xdr:cNvSpPr txBox="1"/>
      </xdr:nvSpPr>
      <xdr:spPr>
        <a:xfrm>
          <a:off x="5041900" y="1394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136038</xdr:rowOff>
    </xdr:from>
    <xdr:to>
      <xdr:col>19</xdr:col>
      <xdr:colOff>184150</xdr:colOff>
      <xdr:row>82</xdr:row>
      <xdr:rowOff>66188</xdr:rowOff>
    </xdr:to>
    <xdr:sp macro="" textlink="">
      <xdr:nvSpPr>
        <xdr:cNvPr id="217" name="楕円 216">
          <a:extLst>
            <a:ext uri="{FF2B5EF4-FFF2-40B4-BE49-F238E27FC236}">
              <a16:creationId xmlns:a16="http://schemas.microsoft.com/office/drawing/2014/main" id="{248210C5-9A6A-4EF9-960F-B71DE4FAA5B7}"/>
            </a:ext>
          </a:extLst>
        </xdr:cNvPr>
        <xdr:cNvSpPr/>
      </xdr:nvSpPr>
      <xdr:spPr>
        <a:xfrm>
          <a:off x="4064000" y="140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76365</xdr:rowOff>
    </xdr:from>
    <xdr:ext cx="736600" cy="259045"/>
    <xdr:sp macro="" textlink="">
      <xdr:nvSpPr>
        <xdr:cNvPr id="218" name="テキスト ボックス 217">
          <a:extLst>
            <a:ext uri="{FF2B5EF4-FFF2-40B4-BE49-F238E27FC236}">
              <a16:creationId xmlns:a16="http://schemas.microsoft.com/office/drawing/2014/main" id="{F9B5E3AD-07B2-418D-80CC-70368A2B7C85}"/>
            </a:ext>
          </a:extLst>
        </xdr:cNvPr>
        <xdr:cNvSpPr txBox="1"/>
      </xdr:nvSpPr>
      <xdr:spPr>
        <a:xfrm>
          <a:off x="3733800" y="1379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106187</xdr:rowOff>
    </xdr:from>
    <xdr:to>
      <xdr:col>15</xdr:col>
      <xdr:colOff>133350</xdr:colOff>
      <xdr:row>82</xdr:row>
      <xdr:rowOff>36337</xdr:rowOff>
    </xdr:to>
    <xdr:sp macro="" textlink="">
      <xdr:nvSpPr>
        <xdr:cNvPr id="219" name="楕円 218">
          <a:extLst>
            <a:ext uri="{FF2B5EF4-FFF2-40B4-BE49-F238E27FC236}">
              <a16:creationId xmlns:a16="http://schemas.microsoft.com/office/drawing/2014/main" id="{4617E364-B20C-480D-AF20-6DC8575025FF}"/>
            </a:ext>
          </a:extLst>
        </xdr:cNvPr>
        <xdr:cNvSpPr/>
      </xdr:nvSpPr>
      <xdr:spPr>
        <a:xfrm>
          <a:off x="3175000" y="139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46514</xdr:rowOff>
    </xdr:from>
    <xdr:ext cx="762000" cy="259045"/>
    <xdr:sp macro="" textlink="">
      <xdr:nvSpPr>
        <xdr:cNvPr id="220" name="テキスト ボックス 219">
          <a:extLst>
            <a:ext uri="{FF2B5EF4-FFF2-40B4-BE49-F238E27FC236}">
              <a16:creationId xmlns:a16="http://schemas.microsoft.com/office/drawing/2014/main" id="{7E4B4AB4-AAAC-48E8-BF5A-37B718B6DA41}"/>
            </a:ext>
          </a:extLst>
        </xdr:cNvPr>
        <xdr:cNvSpPr txBox="1"/>
      </xdr:nvSpPr>
      <xdr:spPr>
        <a:xfrm>
          <a:off x="2844800" y="1376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89644</xdr:rowOff>
    </xdr:from>
    <xdr:to>
      <xdr:col>11</xdr:col>
      <xdr:colOff>82550</xdr:colOff>
      <xdr:row>82</xdr:row>
      <xdr:rowOff>19794</xdr:rowOff>
    </xdr:to>
    <xdr:sp macro="" textlink="">
      <xdr:nvSpPr>
        <xdr:cNvPr id="221" name="楕円 220">
          <a:extLst>
            <a:ext uri="{FF2B5EF4-FFF2-40B4-BE49-F238E27FC236}">
              <a16:creationId xmlns:a16="http://schemas.microsoft.com/office/drawing/2014/main" id="{D2F0D48C-5166-4A9D-8F96-5DDDDDEAB652}"/>
            </a:ext>
          </a:extLst>
        </xdr:cNvPr>
        <xdr:cNvSpPr/>
      </xdr:nvSpPr>
      <xdr:spPr>
        <a:xfrm>
          <a:off x="2286000" y="139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29971</xdr:rowOff>
    </xdr:from>
    <xdr:ext cx="762000" cy="259045"/>
    <xdr:sp macro="" textlink="">
      <xdr:nvSpPr>
        <xdr:cNvPr id="222" name="テキスト ボックス 221">
          <a:extLst>
            <a:ext uri="{FF2B5EF4-FFF2-40B4-BE49-F238E27FC236}">
              <a16:creationId xmlns:a16="http://schemas.microsoft.com/office/drawing/2014/main" id="{67CA3CD2-83C8-4BF9-AB6A-F65FBC85B0B6}"/>
            </a:ext>
          </a:extLst>
        </xdr:cNvPr>
        <xdr:cNvSpPr txBox="1"/>
      </xdr:nvSpPr>
      <xdr:spPr>
        <a:xfrm>
          <a:off x="1955800" y="1374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67478</xdr:rowOff>
    </xdr:from>
    <xdr:to>
      <xdr:col>7</xdr:col>
      <xdr:colOff>31750</xdr:colOff>
      <xdr:row>81</xdr:row>
      <xdr:rowOff>169078</xdr:rowOff>
    </xdr:to>
    <xdr:sp macro="" textlink="">
      <xdr:nvSpPr>
        <xdr:cNvPr id="223" name="楕円 222">
          <a:extLst>
            <a:ext uri="{FF2B5EF4-FFF2-40B4-BE49-F238E27FC236}">
              <a16:creationId xmlns:a16="http://schemas.microsoft.com/office/drawing/2014/main" id="{4145F332-FCDC-4B48-933F-0E37BBB97FAA}"/>
            </a:ext>
          </a:extLst>
        </xdr:cNvPr>
        <xdr:cNvSpPr/>
      </xdr:nvSpPr>
      <xdr:spPr>
        <a:xfrm>
          <a:off x="1397000" y="139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7805</xdr:rowOff>
    </xdr:from>
    <xdr:ext cx="762000" cy="259045"/>
    <xdr:sp macro="" textlink="">
      <xdr:nvSpPr>
        <xdr:cNvPr id="224" name="テキスト ボックス 223">
          <a:extLst>
            <a:ext uri="{FF2B5EF4-FFF2-40B4-BE49-F238E27FC236}">
              <a16:creationId xmlns:a16="http://schemas.microsoft.com/office/drawing/2014/main" id="{D1D5A88F-D000-45FF-973A-A15A11CCA50F}"/>
            </a:ext>
          </a:extLst>
        </xdr:cNvPr>
        <xdr:cNvSpPr txBox="1"/>
      </xdr:nvSpPr>
      <xdr:spPr>
        <a:xfrm>
          <a:off x="1066800" y="137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C9FF5419-E7AE-45F6-ABAE-01A36B794729}"/>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AF781D8D-AAE2-403A-BE3D-5CC444A42C71}"/>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BED36A25-A290-40B1-9579-814438EA9FB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421E8BE5-8067-4466-B773-848C7E5925F8}"/>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F0282219-D5C9-4A54-B6D8-F772B58BE9F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D33A9267-16C3-43EB-BCEE-C4055BE079B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3CCD26B2-AC03-44FF-AA4C-0D56333F1F3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C8D1AB7A-FCD7-4F91-BE39-9839742DC3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EA29A24E-1DD1-4518-A48D-3425FC27553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2CD94346-08D6-4EC0-B705-9CAAEAE78088}"/>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8D425F93-7FE0-42A8-9E76-8B1574AD254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CBB8E1A8-7D83-4548-B692-A1B7FD7BEAC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4C1CDAA8-2B84-45CD-8863-D3A7478CAD67}"/>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ポイント増加し，また類似団体平均値を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ポイント上回っていることから，職員定員の適正管理や給与体系の見直しに努める。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7A470B96-D59C-4A7F-9B04-448E5F49D95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75D31D11-BBA7-4F86-BDC5-1EC7B9427B8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CF90DB6B-D224-408A-8D64-4656994D43DD}"/>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8ECCE483-4288-4DB0-BF39-5A2EFE903313}"/>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5B5A086A-FCFC-4969-B083-D3A96A647EE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A73ED65D-0929-4E31-BDAA-9EC7ADC9E90E}"/>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C6861226-A500-4ABE-BF40-4923641EA4AB}"/>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654C8DDD-A648-48DB-92AA-AA994D8CB86A}"/>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E3F91BED-0FEC-45E2-A6A3-50DF4DBB9B99}"/>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B1A4A35A-1633-484D-B9CB-D5AB3264DE6C}"/>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DEEB6416-95F6-42DE-8642-02F105730F5F}"/>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338B5553-924D-49B9-B70B-C3EA2F414EFE}"/>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32EA7E5A-437A-4E45-BDD2-200F27746322}"/>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47FAF2C5-88E3-496F-9425-45FEDE00E07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BEAA68ED-BA26-4A1B-B047-FDD8B0C22DCA}"/>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142CF9EC-3E7C-4CC6-B650-797BB1689993}"/>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3B2F1E-1684-4426-AA77-F4D126513A5C}"/>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CCD0F069-AF89-400A-B8C7-935AF2FCE8F9}"/>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17206CDF-F20E-4CD5-9175-D4B6865BDF36}"/>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87EE4F5A-72A7-4E00-9A0B-C993D2D981B7}"/>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117828</xdr:rowOff>
    </xdr:to>
    <xdr:cxnSp macro="">
      <xdr:nvCxnSpPr>
        <xdr:cNvPr id="258" name="直線コネクタ 257">
          <a:extLst>
            <a:ext uri="{FF2B5EF4-FFF2-40B4-BE49-F238E27FC236}">
              <a16:creationId xmlns:a16="http://schemas.microsoft.com/office/drawing/2014/main" id="{6DE3367C-3D14-42C2-A7C3-F46D52D1BE91}"/>
            </a:ext>
          </a:extLst>
        </xdr:cNvPr>
        <xdr:cNvCxnSpPr/>
      </xdr:nvCxnSpPr>
      <xdr:spPr>
        <a:xfrm>
          <a:off x="16179800" y="1500716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a:extLst>
            <a:ext uri="{FF2B5EF4-FFF2-40B4-BE49-F238E27FC236}">
              <a16:creationId xmlns:a16="http://schemas.microsoft.com/office/drawing/2014/main" id="{2BE91B48-118A-4BB5-AC4B-D1A2E45410F7}"/>
            </a:ext>
          </a:extLst>
        </xdr:cNvPr>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3A294995-A984-4943-BF4C-D024E7940FC5}"/>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104422</xdr:rowOff>
    </xdr:to>
    <xdr:cxnSp macro="">
      <xdr:nvCxnSpPr>
        <xdr:cNvPr id="261" name="直線コネクタ 260">
          <a:extLst>
            <a:ext uri="{FF2B5EF4-FFF2-40B4-BE49-F238E27FC236}">
              <a16:creationId xmlns:a16="http://schemas.microsoft.com/office/drawing/2014/main" id="{C4DA85CB-8FF6-4255-9B6E-8BF4DBCA1FE1}"/>
            </a:ext>
          </a:extLst>
        </xdr:cNvPr>
        <xdr:cNvCxnSpPr/>
      </xdr:nvCxnSpPr>
      <xdr:spPr>
        <a:xfrm flipV="1">
          <a:off x="15290800" y="150071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CE129A3A-8AC6-46D0-9DD1-0176578AF56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621FA9C1-BC35-4FE5-AA54-B915405AD8B4}"/>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104422</xdr:rowOff>
    </xdr:to>
    <xdr:cxnSp macro="">
      <xdr:nvCxnSpPr>
        <xdr:cNvPr id="264" name="直線コネクタ 263">
          <a:extLst>
            <a:ext uri="{FF2B5EF4-FFF2-40B4-BE49-F238E27FC236}">
              <a16:creationId xmlns:a16="http://schemas.microsoft.com/office/drawing/2014/main" id="{B8A8264F-3DBE-48AE-9E4A-1DC9E66FC46E}"/>
            </a:ext>
          </a:extLst>
        </xdr:cNvPr>
        <xdr:cNvCxnSpPr/>
      </xdr:nvCxnSpPr>
      <xdr:spPr>
        <a:xfrm>
          <a:off x="14401800" y="149535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A8D6EADE-34E1-4C17-A794-7EA00ACEFE22}"/>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6" name="テキスト ボックス 265">
          <a:extLst>
            <a:ext uri="{FF2B5EF4-FFF2-40B4-BE49-F238E27FC236}">
              <a16:creationId xmlns:a16="http://schemas.microsoft.com/office/drawing/2014/main" id="{24A83CD7-7779-43BD-AE4E-BD29B915F5DA}"/>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91016</xdr:rowOff>
    </xdr:to>
    <xdr:cxnSp macro="">
      <xdr:nvCxnSpPr>
        <xdr:cNvPr id="267" name="直線コネクタ 266">
          <a:extLst>
            <a:ext uri="{FF2B5EF4-FFF2-40B4-BE49-F238E27FC236}">
              <a16:creationId xmlns:a16="http://schemas.microsoft.com/office/drawing/2014/main" id="{7A0112A7-8B97-41C5-B16E-1E95A6F723D2}"/>
            </a:ext>
          </a:extLst>
        </xdr:cNvPr>
        <xdr:cNvCxnSpPr/>
      </xdr:nvCxnSpPr>
      <xdr:spPr>
        <a:xfrm flipV="1">
          <a:off x="13512800" y="149535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CD6BC366-AFF8-4834-B1FD-94EE0E827648}"/>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EBE21414-E1F9-46D9-BDD9-7B39DD75A26D}"/>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2447173E-165B-4C72-8DEE-C8DD21042DF3}"/>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F6A7D44B-BFB3-42AD-9F9F-52132DD4FEEB}"/>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1088A68-B7DF-4922-B271-699FDA414A4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548E670-470E-4D4F-B0A5-1B929D55799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E72EA8E8-F7A0-4AAE-AB13-7CFC08FCB966}"/>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87133AE8-FECC-480E-B52A-44AE8F345AC2}"/>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E8B9E2D7-F131-46CD-BD08-51F0730FB5E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7" name="楕円 276">
          <a:extLst>
            <a:ext uri="{FF2B5EF4-FFF2-40B4-BE49-F238E27FC236}">
              <a16:creationId xmlns:a16="http://schemas.microsoft.com/office/drawing/2014/main" id="{031C5DCB-48F9-43C5-9477-2969A8FD68F0}"/>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8" name="給与水準   （国との比較）該当値テキスト">
          <a:extLst>
            <a:ext uri="{FF2B5EF4-FFF2-40B4-BE49-F238E27FC236}">
              <a16:creationId xmlns:a16="http://schemas.microsoft.com/office/drawing/2014/main" id="{33956314-8A5B-49BB-8FE0-E59D3F9A36A5}"/>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9" name="楕円 278">
          <a:extLst>
            <a:ext uri="{FF2B5EF4-FFF2-40B4-BE49-F238E27FC236}">
              <a16:creationId xmlns:a16="http://schemas.microsoft.com/office/drawing/2014/main" id="{C1351657-FD64-4B7C-86DB-BBFD5FC0C7C3}"/>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0" name="テキスト ボックス 279">
          <a:extLst>
            <a:ext uri="{FF2B5EF4-FFF2-40B4-BE49-F238E27FC236}">
              <a16:creationId xmlns:a16="http://schemas.microsoft.com/office/drawing/2014/main" id="{A4AABCB1-AC86-415C-99B7-F953CDCBAAE1}"/>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1" name="楕円 280">
          <a:extLst>
            <a:ext uri="{FF2B5EF4-FFF2-40B4-BE49-F238E27FC236}">
              <a16:creationId xmlns:a16="http://schemas.microsoft.com/office/drawing/2014/main" id="{7A3E8FD4-C5C0-49E0-B89F-6DAA8A324636}"/>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2" name="テキスト ボックス 281">
          <a:extLst>
            <a:ext uri="{FF2B5EF4-FFF2-40B4-BE49-F238E27FC236}">
              <a16:creationId xmlns:a16="http://schemas.microsoft.com/office/drawing/2014/main" id="{31E9C876-ACD4-49A4-9CA3-97DE04600172}"/>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3" name="楕円 282">
          <a:extLst>
            <a:ext uri="{FF2B5EF4-FFF2-40B4-BE49-F238E27FC236}">
              <a16:creationId xmlns:a16="http://schemas.microsoft.com/office/drawing/2014/main" id="{58FA2191-302A-40DB-A44C-764FAEBAC0F7}"/>
            </a:ext>
          </a:extLst>
        </xdr:cNvPr>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4" name="テキスト ボックス 283">
          <a:extLst>
            <a:ext uri="{FF2B5EF4-FFF2-40B4-BE49-F238E27FC236}">
              <a16:creationId xmlns:a16="http://schemas.microsoft.com/office/drawing/2014/main" id="{A1734887-872F-4A91-9B40-F27FC7C0B14A}"/>
            </a:ext>
          </a:extLst>
        </xdr:cNvPr>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5" name="楕円 284">
          <a:extLst>
            <a:ext uri="{FF2B5EF4-FFF2-40B4-BE49-F238E27FC236}">
              <a16:creationId xmlns:a16="http://schemas.microsoft.com/office/drawing/2014/main" id="{23EE76D5-7543-45C5-905C-9C9D16470C8B}"/>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24AE87F-CE9C-474F-A950-4FC7157AC0FC}"/>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D53BA3F3-D672-41E9-A3FF-8B361608AE9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5A7E7515-3ADC-4376-A353-6DD2CA531D61}"/>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359C7D25-C671-49CB-A985-767FE54AF94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C99A1A76-BFE5-4CC2-8EE1-A335302A761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B53CB1A5-7C14-4000-9339-436C5743DF1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9358C3AF-B882-4367-9A8F-7770308F6918}"/>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8AC212DD-BBC4-48AD-9CF0-D50B76E0575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68AEDE39-9F28-43DD-8987-CF4140689862}"/>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70423A6C-B410-4E31-BDF7-FCE22556345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80954B06-6713-4251-BCA5-8D7B25B1896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73F0563F-6A3C-4509-9987-E0ED4A84C40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259DD58B-0C03-4EBF-8576-DA420D92E49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93328406-653F-4DE8-9EEA-54C49041BC78}"/>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職員の新規採用を抑制したため職員数は前年度と比較し減少しているが，人口が減少したため，前年度と比較し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実施事業の精査，公共施設の統廃合，業務のデジタル化を推進することにより，職員定員の適正管理に努める。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FB0D74E0-EE14-4581-9A98-9FACED2B123A}"/>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BAFA89FB-0CDF-465D-B379-BFE4ECAEA331}"/>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6D35206-4F89-4C92-B6BD-AF3E095A613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E05FBC84-FAA4-416C-8AB5-47ED118AE371}"/>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E413905B-B05C-4EFC-A481-FACCB8B10C07}"/>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A80262B3-D1A2-44DB-B72C-3922E16C122F}"/>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53358021-6B4F-4001-85C2-B5DA1A4BBCDF}"/>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63D3FAF1-EE11-4CE8-8F77-1E7C946E7ECC}"/>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1AA9A3E5-50F8-4CB4-A89E-2F9199B15BB4}"/>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45061B6E-2285-4A55-8794-C0E361F23529}"/>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D83D1F47-B501-49A3-B785-36FEE4626A39}"/>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5924E13A-6406-4A00-BAFF-EB065646344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A80D1922-2735-4220-B29E-38057932802A}"/>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9BCBAD04-F2FB-4FEA-98DC-B79CC4AD97AF}"/>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8884885-6850-43DD-84A7-5A569606B5C7}"/>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40FE449F-39DF-4A27-A9D8-1A74C40580CA}"/>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74CBA50B-063A-44CA-B20F-D0093865992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D63214B6-9A24-41FB-9428-1024A9BF188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1A16AC6C-30AD-42AD-A236-40C23CA00D73}"/>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F254FBD6-D63B-4CA1-A1B6-E7B7AE63611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6D6E24DB-0319-4E03-A94D-CAE16E2AA50E}"/>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692DB00B-A840-410A-8D90-5B995DA4134C}"/>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C0645A21-3DC6-4229-84B4-341EE7291DDF}"/>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113877</xdr:rowOff>
    </xdr:from>
    <xdr:to>
      <xdr:col>81</xdr:col>
      <xdr:colOff>44450</xdr:colOff>
      <xdr:row>60</xdr:row>
      <xdr:rowOff>124218</xdr:rowOff>
    </xdr:to>
    <xdr:cxnSp macro="">
      <xdr:nvCxnSpPr>
        <xdr:cNvPr id="323" name="直線コネクタ 322">
          <a:extLst>
            <a:ext uri="{FF2B5EF4-FFF2-40B4-BE49-F238E27FC236}">
              <a16:creationId xmlns:a16="http://schemas.microsoft.com/office/drawing/2014/main" id="{1AB20C04-03C6-4EFD-8A29-4DCF80B2109B}"/>
            </a:ext>
          </a:extLst>
        </xdr:cNvPr>
        <xdr:cNvCxnSpPr/>
      </xdr:nvCxnSpPr>
      <xdr:spPr>
        <a:xfrm>
          <a:off x="16179800" y="10400877"/>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7761C7DF-88DA-47AB-9E58-5C7A7FD7048D}"/>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34A4B622-760B-4C12-9F8C-833C50F86AAE}"/>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95492</xdr:rowOff>
    </xdr:from>
    <xdr:to>
      <xdr:col>77</xdr:col>
      <xdr:colOff>44450</xdr:colOff>
      <xdr:row>60</xdr:row>
      <xdr:rowOff>113877</xdr:rowOff>
    </xdr:to>
    <xdr:cxnSp macro="">
      <xdr:nvCxnSpPr>
        <xdr:cNvPr id="326" name="直線コネクタ 325">
          <a:extLst>
            <a:ext uri="{FF2B5EF4-FFF2-40B4-BE49-F238E27FC236}">
              <a16:creationId xmlns:a16="http://schemas.microsoft.com/office/drawing/2014/main" id="{976AE93C-CC78-4DCB-96AA-AEEF4A6CA207}"/>
            </a:ext>
          </a:extLst>
        </xdr:cNvPr>
        <xdr:cNvCxnSpPr/>
      </xdr:nvCxnSpPr>
      <xdr:spPr>
        <a:xfrm>
          <a:off x="15290800" y="1038249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D889AF62-731D-41A0-B710-DC67C42F27EA}"/>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A7F42C68-FD2D-444B-9C96-F046FE8889FF}"/>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87449</xdr:rowOff>
    </xdr:from>
    <xdr:to>
      <xdr:col>72</xdr:col>
      <xdr:colOff>203200</xdr:colOff>
      <xdr:row>60</xdr:row>
      <xdr:rowOff>95492</xdr:rowOff>
    </xdr:to>
    <xdr:cxnSp macro="">
      <xdr:nvCxnSpPr>
        <xdr:cNvPr id="329" name="直線コネクタ 328">
          <a:extLst>
            <a:ext uri="{FF2B5EF4-FFF2-40B4-BE49-F238E27FC236}">
              <a16:creationId xmlns:a16="http://schemas.microsoft.com/office/drawing/2014/main" id="{D3209977-9504-4B3B-94AD-8390799BB885}"/>
            </a:ext>
          </a:extLst>
        </xdr:cNvPr>
        <xdr:cNvCxnSpPr/>
      </xdr:nvCxnSpPr>
      <xdr:spPr>
        <a:xfrm>
          <a:off x="14401800" y="1037444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6C1AC6B7-0287-4A25-89BD-9B922D7A6B3D}"/>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F9E626F9-2488-44EC-86C6-83C1DCD8F8E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66766</xdr:rowOff>
    </xdr:from>
    <xdr:to>
      <xdr:col>68</xdr:col>
      <xdr:colOff>152400</xdr:colOff>
      <xdr:row>60</xdr:row>
      <xdr:rowOff>87449</xdr:rowOff>
    </xdr:to>
    <xdr:cxnSp macro="">
      <xdr:nvCxnSpPr>
        <xdr:cNvPr id="332" name="直線コネクタ 331">
          <a:extLst>
            <a:ext uri="{FF2B5EF4-FFF2-40B4-BE49-F238E27FC236}">
              <a16:creationId xmlns:a16="http://schemas.microsoft.com/office/drawing/2014/main" id="{A5C1B782-9906-41EB-98DD-39FCA4C7F161}"/>
            </a:ext>
          </a:extLst>
        </xdr:cNvPr>
        <xdr:cNvCxnSpPr/>
      </xdr:nvCxnSpPr>
      <xdr:spPr>
        <a:xfrm>
          <a:off x="13512800" y="103537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A59E3F38-977A-4BE3-B212-3D4D50C7E58A}"/>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3D1918FF-BC31-49B2-8178-4B32FE0EB1F5}"/>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74D656EB-9E61-4147-BD2F-BD6B62B4DC84}"/>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34044045-851E-4AD6-8B6E-1166C57694E7}"/>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462E48B2-5F28-4AE9-A8F0-7CEDC7636E0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7171CF78-7207-44E9-92C1-1DB0E2C8147C}"/>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D318977B-5F6B-4759-AF00-43B7E7CF2CB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62F7EB07-AE88-40B9-9724-7DD28C052ED3}"/>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7E7F72FD-FA78-46DF-8065-0F39937BBFA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42" name="楕円 341">
          <a:extLst>
            <a:ext uri="{FF2B5EF4-FFF2-40B4-BE49-F238E27FC236}">
              <a16:creationId xmlns:a16="http://schemas.microsoft.com/office/drawing/2014/main" id="{1B609A49-FF4B-4678-ACCB-514CD177D9CE}"/>
            </a:ext>
          </a:extLst>
        </xdr:cNvPr>
        <xdr:cNvSpPr/>
      </xdr:nvSpPr>
      <xdr:spPr>
        <a:xfrm>
          <a:off x="16967200" y="1036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89945</xdr:rowOff>
    </xdr:from>
    <xdr:ext cx="762000" cy="259045"/>
    <xdr:sp macro="" textlink="">
      <xdr:nvSpPr>
        <xdr:cNvPr id="343" name="定員管理の状況該当値テキスト">
          <a:extLst>
            <a:ext uri="{FF2B5EF4-FFF2-40B4-BE49-F238E27FC236}">
              <a16:creationId xmlns:a16="http://schemas.microsoft.com/office/drawing/2014/main" id="{556986B3-2B9A-4290-BFD7-015E756B75A6}"/>
            </a:ext>
          </a:extLst>
        </xdr:cNvPr>
        <xdr:cNvSpPr txBox="1"/>
      </xdr:nvSpPr>
      <xdr:spPr>
        <a:xfrm>
          <a:off x="17106900" y="102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63077</xdr:rowOff>
    </xdr:from>
    <xdr:to>
      <xdr:col>77</xdr:col>
      <xdr:colOff>95250</xdr:colOff>
      <xdr:row>60</xdr:row>
      <xdr:rowOff>164677</xdr:rowOff>
    </xdr:to>
    <xdr:sp macro="" textlink="">
      <xdr:nvSpPr>
        <xdr:cNvPr id="344" name="楕円 343">
          <a:extLst>
            <a:ext uri="{FF2B5EF4-FFF2-40B4-BE49-F238E27FC236}">
              <a16:creationId xmlns:a16="http://schemas.microsoft.com/office/drawing/2014/main" id="{812DBCDA-567F-4CF9-9B10-77B5EEB51959}"/>
            </a:ext>
          </a:extLst>
        </xdr:cNvPr>
        <xdr:cNvSpPr/>
      </xdr:nvSpPr>
      <xdr:spPr>
        <a:xfrm>
          <a:off x="16129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3404</xdr:rowOff>
    </xdr:from>
    <xdr:ext cx="736600" cy="259045"/>
    <xdr:sp macro="" textlink="">
      <xdr:nvSpPr>
        <xdr:cNvPr id="345" name="テキスト ボックス 344">
          <a:extLst>
            <a:ext uri="{FF2B5EF4-FFF2-40B4-BE49-F238E27FC236}">
              <a16:creationId xmlns:a16="http://schemas.microsoft.com/office/drawing/2014/main" id="{09D6C242-819A-42CD-B0D1-62656F8FFD04}"/>
            </a:ext>
          </a:extLst>
        </xdr:cNvPr>
        <xdr:cNvSpPr txBox="1"/>
      </xdr:nvSpPr>
      <xdr:spPr>
        <a:xfrm>
          <a:off x="15798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44692</xdr:rowOff>
    </xdr:from>
    <xdr:to>
      <xdr:col>73</xdr:col>
      <xdr:colOff>44450</xdr:colOff>
      <xdr:row>60</xdr:row>
      <xdr:rowOff>146292</xdr:rowOff>
    </xdr:to>
    <xdr:sp macro="" textlink="">
      <xdr:nvSpPr>
        <xdr:cNvPr id="346" name="楕円 345">
          <a:extLst>
            <a:ext uri="{FF2B5EF4-FFF2-40B4-BE49-F238E27FC236}">
              <a16:creationId xmlns:a16="http://schemas.microsoft.com/office/drawing/2014/main" id="{19AAB712-28C2-406F-A127-26F92DD95FB5}"/>
            </a:ext>
          </a:extLst>
        </xdr:cNvPr>
        <xdr:cNvSpPr/>
      </xdr:nvSpPr>
      <xdr:spPr>
        <a:xfrm>
          <a:off x="15240000" y="103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156469</xdr:rowOff>
    </xdr:from>
    <xdr:ext cx="762000" cy="259045"/>
    <xdr:sp macro="" textlink="">
      <xdr:nvSpPr>
        <xdr:cNvPr id="347" name="テキスト ボックス 346">
          <a:extLst>
            <a:ext uri="{FF2B5EF4-FFF2-40B4-BE49-F238E27FC236}">
              <a16:creationId xmlns:a16="http://schemas.microsoft.com/office/drawing/2014/main" id="{0D3E8EEB-EC29-4785-9D5D-B74C208DA8BC}"/>
            </a:ext>
          </a:extLst>
        </xdr:cNvPr>
        <xdr:cNvSpPr txBox="1"/>
      </xdr:nvSpPr>
      <xdr:spPr>
        <a:xfrm>
          <a:off x="14909800" y="1010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36649</xdr:rowOff>
    </xdr:from>
    <xdr:to>
      <xdr:col>68</xdr:col>
      <xdr:colOff>203200</xdr:colOff>
      <xdr:row>60</xdr:row>
      <xdr:rowOff>138249</xdr:rowOff>
    </xdr:to>
    <xdr:sp macro="" textlink="">
      <xdr:nvSpPr>
        <xdr:cNvPr id="348" name="楕円 347">
          <a:extLst>
            <a:ext uri="{FF2B5EF4-FFF2-40B4-BE49-F238E27FC236}">
              <a16:creationId xmlns:a16="http://schemas.microsoft.com/office/drawing/2014/main" id="{A437FAD2-E6ED-4F17-9D79-D0EE1D5383F1}"/>
            </a:ext>
          </a:extLst>
        </xdr:cNvPr>
        <xdr:cNvSpPr/>
      </xdr:nvSpPr>
      <xdr:spPr>
        <a:xfrm>
          <a:off x="14351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148426</xdr:rowOff>
    </xdr:from>
    <xdr:ext cx="762000" cy="259045"/>
    <xdr:sp macro="" textlink="">
      <xdr:nvSpPr>
        <xdr:cNvPr id="349" name="テキスト ボックス 348">
          <a:extLst>
            <a:ext uri="{FF2B5EF4-FFF2-40B4-BE49-F238E27FC236}">
              <a16:creationId xmlns:a16="http://schemas.microsoft.com/office/drawing/2014/main" id="{1CD81519-5EA6-4DB4-8728-1CAD937FC6DC}"/>
            </a:ext>
          </a:extLst>
        </xdr:cNvPr>
        <xdr:cNvSpPr txBox="1"/>
      </xdr:nvSpPr>
      <xdr:spPr>
        <a:xfrm>
          <a:off x="14020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15966</xdr:rowOff>
    </xdr:from>
    <xdr:to>
      <xdr:col>64</xdr:col>
      <xdr:colOff>152400</xdr:colOff>
      <xdr:row>60</xdr:row>
      <xdr:rowOff>117566</xdr:rowOff>
    </xdr:to>
    <xdr:sp macro="" textlink="">
      <xdr:nvSpPr>
        <xdr:cNvPr id="350" name="楕円 349">
          <a:extLst>
            <a:ext uri="{FF2B5EF4-FFF2-40B4-BE49-F238E27FC236}">
              <a16:creationId xmlns:a16="http://schemas.microsoft.com/office/drawing/2014/main" id="{3D3B3904-6C02-4D62-9627-D44AD9EEDFD5}"/>
            </a:ext>
          </a:extLst>
        </xdr:cNvPr>
        <xdr:cNvSpPr/>
      </xdr:nvSpPr>
      <xdr:spPr>
        <a:xfrm>
          <a:off x="13462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127743</xdr:rowOff>
    </xdr:from>
    <xdr:ext cx="762000" cy="259045"/>
    <xdr:sp macro="" textlink="">
      <xdr:nvSpPr>
        <xdr:cNvPr id="351" name="テキスト ボックス 350">
          <a:extLst>
            <a:ext uri="{FF2B5EF4-FFF2-40B4-BE49-F238E27FC236}">
              <a16:creationId xmlns:a16="http://schemas.microsoft.com/office/drawing/2014/main" id="{E519251E-D3A6-4A7D-B488-20E76F6FB003}"/>
            </a:ext>
          </a:extLst>
        </xdr:cNvPr>
        <xdr:cNvSpPr txBox="1"/>
      </xdr:nvSpPr>
      <xdr:spPr>
        <a:xfrm>
          <a:off x="13131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941B63F7-4865-4C4D-B907-F4F1094709F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D778E368-EBDF-48E8-9E13-5A7A731CA88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DCF54CBF-0CF5-4EE9-A9DB-3AA9D9950399}"/>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727DAE04-4F2A-40E3-8990-447EF6ACADE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C03059FA-3AFE-408B-A973-71EB7726469E}"/>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5F533551-F02D-4479-A607-DE5C7364C3E9}"/>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99930785-88D0-4498-B0E0-6C46E2F6FA3D}"/>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274232ED-E401-475E-8221-B5737554BDFE}"/>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4DABBB3D-6A6C-4845-A709-379CEECC535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6DD4CD79-88C7-4C92-85F5-8B78018806A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FB3BEF11-BB03-455D-9991-6CE08B75675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5E156C5E-3581-4C9B-8798-C6F08CC59ABA}"/>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AAA72A92-41D7-4DDB-AB49-5FFB024B79E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一部事務組合が発行した地方債の償還に係る負担金や，公共下水道事業に係る地方債に対する繰入金が増加したが，算入公債費等の増加により，前年度と比較し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今後は公共施設の老朽化に伴う更新及び長寿命化事業の実施を見込んでいるが，事業内容を精査し，償還元金の範囲内における地方債発行に努め，比率の上昇の抑制を図る。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419F7B50-D32A-4884-924C-795A75CF42B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D45C569A-D245-4045-ACBE-819643AB17F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7A36007-D98E-43F7-B1A8-90940BC7144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970370A4-FE90-4D1D-B1D6-A4C2524F3F57}"/>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9E5BCE35-1FB2-4B73-A4A0-0646B438B017}"/>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613B3D7A-011F-49B4-B0E6-0C341F9C594E}"/>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BDA8AAA8-0FC5-46A4-9B66-D5D4F889AD82}"/>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14AA890D-20AB-489F-9179-15081BE0A35F}"/>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123957A9-ABFD-4E16-A51C-1D3A669EA76F}"/>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45FDC8F-A39D-4E4C-9BF3-620C3C903E43}"/>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5048F1F-B8E8-42E3-A336-DA98021B7E01}"/>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F0216712-E573-4F97-B4DC-3D5D59C3C64E}"/>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ACF810F0-79DA-47B9-8164-5B0D93F293DB}"/>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310F9C66-627C-4093-9EDC-770F90087D3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EDC84285-BF9E-4256-82F7-89A5DC74E59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8201A32A-D900-4EBB-890D-23F0C4D4BC91}"/>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91DA7F1A-1867-4DD2-9C92-08E2DF43D495}"/>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209EF67B-D584-47A0-B67C-0AF3CC51CE5E}"/>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97DAFCD7-5679-4793-B5D5-0F436EBD3F95}"/>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42D17B96-0013-43CE-9E0D-61650D02F853}"/>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22013</xdr:rowOff>
    </xdr:from>
    <xdr:to>
      <xdr:col>81</xdr:col>
      <xdr:colOff>44450</xdr:colOff>
      <xdr:row>37</xdr:row>
      <xdr:rowOff>24024</xdr:rowOff>
    </xdr:to>
    <xdr:cxnSp macro="">
      <xdr:nvCxnSpPr>
        <xdr:cNvPr id="385" name="直線コネクタ 384">
          <a:extLst>
            <a:ext uri="{FF2B5EF4-FFF2-40B4-BE49-F238E27FC236}">
              <a16:creationId xmlns:a16="http://schemas.microsoft.com/office/drawing/2014/main" id="{98A18451-E47D-4647-BA37-6BC9F6A749A0}"/>
            </a:ext>
          </a:extLst>
        </xdr:cNvPr>
        <xdr:cNvCxnSpPr/>
      </xdr:nvCxnSpPr>
      <xdr:spPr>
        <a:xfrm flipV="1">
          <a:off x="16179800" y="636566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206D4B59-E7CA-47B8-A72D-3C8027F1B8AE}"/>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B1369568-752F-492D-8275-F66D7E15123D}"/>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24024</xdr:rowOff>
    </xdr:to>
    <xdr:cxnSp macro="">
      <xdr:nvCxnSpPr>
        <xdr:cNvPr id="388" name="直線コネクタ 387">
          <a:extLst>
            <a:ext uri="{FF2B5EF4-FFF2-40B4-BE49-F238E27FC236}">
              <a16:creationId xmlns:a16="http://schemas.microsoft.com/office/drawing/2014/main" id="{1859174C-D74A-4546-92EA-FEDD1BCF325F}"/>
            </a:ext>
          </a:extLst>
        </xdr:cNvPr>
        <xdr:cNvCxnSpPr/>
      </xdr:nvCxnSpPr>
      <xdr:spPr>
        <a:xfrm>
          <a:off x="15290800" y="63656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C3E79EE2-1741-48D4-8933-58FE75B6FC4F}"/>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3C12AA50-C77E-4F24-A9C4-B307468BE56C}"/>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24024</xdr:rowOff>
    </xdr:to>
    <xdr:cxnSp macro="">
      <xdr:nvCxnSpPr>
        <xdr:cNvPr id="391" name="直線コネクタ 390">
          <a:extLst>
            <a:ext uri="{FF2B5EF4-FFF2-40B4-BE49-F238E27FC236}">
              <a16:creationId xmlns:a16="http://schemas.microsoft.com/office/drawing/2014/main" id="{02758378-4A9A-4A43-9DC2-7AC1A50DD9AB}"/>
            </a:ext>
          </a:extLst>
        </xdr:cNvPr>
        <xdr:cNvCxnSpPr/>
      </xdr:nvCxnSpPr>
      <xdr:spPr>
        <a:xfrm flipV="1">
          <a:off x="14401800" y="636566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A2EFB266-D7AD-48E1-A7D0-6AC96907B0F1}"/>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272CED97-8AC1-4BCD-B8CF-C71717D34D5B}"/>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20003</xdr:rowOff>
    </xdr:from>
    <xdr:to>
      <xdr:col>68</xdr:col>
      <xdr:colOff>152400</xdr:colOff>
      <xdr:row>37</xdr:row>
      <xdr:rowOff>24024</xdr:rowOff>
    </xdr:to>
    <xdr:cxnSp macro="">
      <xdr:nvCxnSpPr>
        <xdr:cNvPr id="394" name="直線コネクタ 393">
          <a:extLst>
            <a:ext uri="{FF2B5EF4-FFF2-40B4-BE49-F238E27FC236}">
              <a16:creationId xmlns:a16="http://schemas.microsoft.com/office/drawing/2014/main" id="{AD956B7C-A91E-4B03-A32F-A6B59BF60F95}"/>
            </a:ext>
          </a:extLst>
        </xdr:cNvPr>
        <xdr:cNvCxnSpPr/>
      </xdr:nvCxnSpPr>
      <xdr:spPr>
        <a:xfrm>
          <a:off x="13512800" y="636365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CB66DD3F-07B0-4F1D-90F9-D3C593BEB697}"/>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B1E8C39F-2372-497D-8548-26AECB06E098}"/>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A7802EA9-6755-4274-9823-7C1A02AA4692}"/>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F63D2D2A-0F68-4366-9ED1-C6F8503219B4}"/>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3DDC7E05-087F-44BE-94AD-0C4788133AB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530A0277-3FDD-49C8-882D-F8BA202E8F5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5B0068E2-F85B-43C9-958C-39C7010E6EB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3CCD28DE-4566-4A37-AF5C-9FBED199AF0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6F4550DC-241E-44D7-B4AA-E219BB7B4E7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404" name="楕円 403">
          <a:extLst>
            <a:ext uri="{FF2B5EF4-FFF2-40B4-BE49-F238E27FC236}">
              <a16:creationId xmlns:a16="http://schemas.microsoft.com/office/drawing/2014/main" id="{026C5D9A-FB35-4C09-8CAC-BE757A765FB0}"/>
            </a:ext>
          </a:extLst>
        </xdr:cNvPr>
        <xdr:cNvSpPr/>
      </xdr:nvSpPr>
      <xdr:spPr>
        <a:xfrm>
          <a:off x="169672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114740</xdr:rowOff>
    </xdr:from>
    <xdr:ext cx="762000" cy="259045"/>
    <xdr:sp macro="" textlink="">
      <xdr:nvSpPr>
        <xdr:cNvPr id="405" name="公債費負担の状況該当値テキスト">
          <a:extLst>
            <a:ext uri="{FF2B5EF4-FFF2-40B4-BE49-F238E27FC236}">
              <a16:creationId xmlns:a16="http://schemas.microsoft.com/office/drawing/2014/main" id="{FB539F43-A0D4-4010-BAB7-D7972CB4EA7E}"/>
            </a:ext>
          </a:extLst>
        </xdr:cNvPr>
        <xdr:cNvSpPr txBox="1"/>
      </xdr:nvSpPr>
      <xdr:spPr>
        <a:xfrm>
          <a:off x="17106900" y="628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6" name="楕円 405">
          <a:extLst>
            <a:ext uri="{FF2B5EF4-FFF2-40B4-BE49-F238E27FC236}">
              <a16:creationId xmlns:a16="http://schemas.microsoft.com/office/drawing/2014/main" id="{28A93AFD-4D89-42BF-8BF8-84040912C8EE}"/>
            </a:ext>
          </a:extLst>
        </xdr:cNvPr>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7" name="テキスト ボックス 406">
          <a:extLst>
            <a:ext uri="{FF2B5EF4-FFF2-40B4-BE49-F238E27FC236}">
              <a16:creationId xmlns:a16="http://schemas.microsoft.com/office/drawing/2014/main" id="{54FED347-96C1-4E13-B65F-59F95860D126}"/>
            </a:ext>
          </a:extLst>
        </xdr:cNvPr>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408" name="楕円 407">
          <a:extLst>
            <a:ext uri="{FF2B5EF4-FFF2-40B4-BE49-F238E27FC236}">
              <a16:creationId xmlns:a16="http://schemas.microsoft.com/office/drawing/2014/main" id="{9A54082D-7D93-43B4-A226-7989C5A96790}"/>
            </a:ext>
          </a:extLst>
        </xdr:cNvPr>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409" name="テキスト ボックス 408">
          <a:extLst>
            <a:ext uri="{FF2B5EF4-FFF2-40B4-BE49-F238E27FC236}">
              <a16:creationId xmlns:a16="http://schemas.microsoft.com/office/drawing/2014/main" id="{4C9555C5-916A-421A-994C-59FFE3A2F357}"/>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144674</xdr:rowOff>
    </xdr:from>
    <xdr:to>
      <xdr:col>68</xdr:col>
      <xdr:colOff>203200</xdr:colOff>
      <xdr:row>37</xdr:row>
      <xdr:rowOff>74824</xdr:rowOff>
    </xdr:to>
    <xdr:sp macro="" textlink="">
      <xdr:nvSpPr>
        <xdr:cNvPr id="410" name="楕円 409">
          <a:extLst>
            <a:ext uri="{FF2B5EF4-FFF2-40B4-BE49-F238E27FC236}">
              <a16:creationId xmlns:a16="http://schemas.microsoft.com/office/drawing/2014/main" id="{83FF8527-E376-4B62-8274-E1FAD3630B65}"/>
            </a:ext>
          </a:extLst>
        </xdr:cNvPr>
        <xdr:cNvSpPr/>
      </xdr:nvSpPr>
      <xdr:spPr>
        <a:xfrm>
          <a:off x="14351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85001</xdr:rowOff>
    </xdr:from>
    <xdr:ext cx="762000" cy="259045"/>
    <xdr:sp macro="" textlink="">
      <xdr:nvSpPr>
        <xdr:cNvPr id="411" name="テキスト ボックス 410">
          <a:extLst>
            <a:ext uri="{FF2B5EF4-FFF2-40B4-BE49-F238E27FC236}">
              <a16:creationId xmlns:a16="http://schemas.microsoft.com/office/drawing/2014/main" id="{1EFD6D56-97EC-46A4-9762-C1BD84832A5F}"/>
            </a:ext>
          </a:extLst>
        </xdr:cNvPr>
        <xdr:cNvSpPr txBox="1"/>
      </xdr:nvSpPr>
      <xdr:spPr>
        <a:xfrm>
          <a:off x="14020800" y="608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140653</xdr:rowOff>
    </xdr:from>
    <xdr:to>
      <xdr:col>64</xdr:col>
      <xdr:colOff>152400</xdr:colOff>
      <xdr:row>37</xdr:row>
      <xdr:rowOff>70803</xdr:rowOff>
    </xdr:to>
    <xdr:sp macro="" textlink="">
      <xdr:nvSpPr>
        <xdr:cNvPr id="412" name="楕円 411">
          <a:extLst>
            <a:ext uri="{FF2B5EF4-FFF2-40B4-BE49-F238E27FC236}">
              <a16:creationId xmlns:a16="http://schemas.microsoft.com/office/drawing/2014/main" id="{D7CC73D0-AB67-4B56-BC3A-5A62C1F84F68}"/>
            </a:ext>
          </a:extLst>
        </xdr:cNvPr>
        <xdr:cNvSpPr/>
      </xdr:nvSpPr>
      <xdr:spPr>
        <a:xfrm>
          <a:off x="13462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80980</xdr:rowOff>
    </xdr:from>
    <xdr:ext cx="762000" cy="259045"/>
    <xdr:sp macro="" textlink="">
      <xdr:nvSpPr>
        <xdr:cNvPr id="413" name="テキスト ボックス 412">
          <a:extLst>
            <a:ext uri="{FF2B5EF4-FFF2-40B4-BE49-F238E27FC236}">
              <a16:creationId xmlns:a16="http://schemas.microsoft.com/office/drawing/2014/main" id="{9276F587-836F-459A-A5EB-D59F18E7CB2B}"/>
            </a:ext>
          </a:extLst>
        </xdr:cNvPr>
        <xdr:cNvSpPr txBox="1"/>
      </xdr:nvSpPr>
      <xdr:spPr>
        <a:xfrm>
          <a:off x="13131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FF514FDC-0EC8-4DD7-BFD9-675F8CF020B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D1C1009B-263D-4AE5-839C-1C083763CB1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336A1142-1884-49AF-90C6-12B927DEDD9D}"/>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D4663F6D-D288-454E-8BC6-15CE3BEA0BD2}"/>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AAFCFC10-697F-4265-9DCC-8F32B829BFD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4717FED1-2BC8-4F43-A842-BAB96B962EB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BE785C92-A0CB-4A26-8B21-9D0ED88CF29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C9961114-0F37-4AA4-BC1E-23FB2F94C56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86F503B8-CC50-497F-ADCB-9BFDCC942BF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DA919E93-1836-4C85-BC64-0F4AE91FEAC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37E83B37-FE75-4710-BCC1-C005E7D9AA5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8B52F8AF-18B3-407C-9452-025E991F0401}"/>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3EC73AF6-2F0C-4B92-9214-A5B3585813FA}"/>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年から実施した公共施設の新設及び更新に係る大型事業により地方債残高が増加したものの，減債基金などの積立に努めたことから充当可能基金が増加したことが主な要因である。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に伴う更新及び長寿命化事業の実施を見込んでいるが，併せて公共施設の統廃合を実施するとともに，職員の適正配置などによる将来負担額の抑制や基金残高の確保，地方債発行額の抑制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60529C88-0905-4BF7-A67C-226EAE9AE66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9579FAE2-ECE4-4A44-8CFA-577D557538A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5B06129D-D60E-4C54-9A96-97ACA9314D2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2096CF34-609D-44D8-BE17-73B34EECAD6E}"/>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46E98893-A318-40D3-9671-AD4904252BBE}"/>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56C677CD-1408-43D3-A037-A13C2F0C9C74}"/>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FD538E70-5369-4731-A73F-4AF2DDDEECFC}"/>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7A1AAA2B-D566-47E4-A40F-39F939A3C699}"/>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8660A57F-6152-4746-856A-4490A34B6CED}"/>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70C5331E-47F9-4240-B306-2D06170A2EC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CC671F5D-8DC9-4CDA-B69E-058BE5B7382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F429123D-5EE8-4E8F-908E-7484751A0392}"/>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B1471952-4D7F-4BBD-B5BA-26DAFBD38B75}"/>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C9F0D3C3-2AC7-4F32-9477-F02C51745EC2}"/>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AE9EDEC7-C557-4D41-A97F-8144884FA2A3}"/>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40823BF8-19D7-4685-8941-CCB932E142FE}"/>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23400</xdr:rowOff>
    </xdr:from>
    <xdr:to>
      <xdr:col>81</xdr:col>
      <xdr:colOff>44450</xdr:colOff>
      <xdr:row>16</xdr:row>
      <xdr:rowOff>109061</xdr:rowOff>
    </xdr:to>
    <xdr:cxnSp macro="">
      <xdr:nvCxnSpPr>
        <xdr:cNvPr id="443" name="直線コネクタ 442">
          <a:extLst>
            <a:ext uri="{FF2B5EF4-FFF2-40B4-BE49-F238E27FC236}">
              <a16:creationId xmlns:a16="http://schemas.microsoft.com/office/drawing/2014/main" id="{A9287C24-D42D-4401-90D0-4B1642522FB7}"/>
            </a:ext>
          </a:extLst>
        </xdr:cNvPr>
        <xdr:cNvCxnSpPr/>
      </xdr:nvCxnSpPr>
      <xdr:spPr>
        <a:xfrm flipV="1">
          <a:off x="16179800" y="2766600"/>
          <a:ext cx="838200" cy="8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D56CE2D8-2D41-4689-8FCD-BEDB9632A895}"/>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AA6AD2F5-5AC9-47F9-B819-4254DC5E8FE5}"/>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109061</xdr:rowOff>
    </xdr:from>
    <xdr:to>
      <xdr:col>77</xdr:col>
      <xdr:colOff>44450</xdr:colOff>
      <xdr:row>16</xdr:row>
      <xdr:rowOff>125349</xdr:rowOff>
    </xdr:to>
    <xdr:cxnSp macro="">
      <xdr:nvCxnSpPr>
        <xdr:cNvPr id="446" name="直線コネクタ 445">
          <a:extLst>
            <a:ext uri="{FF2B5EF4-FFF2-40B4-BE49-F238E27FC236}">
              <a16:creationId xmlns:a16="http://schemas.microsoft.com/office/drawing/2014/main" id="{D1C536C4-B67F-4024-A2BA-AB69E6876413}"/>
            </a:ext>
          </a:extLst>
        </xdr:cNvPr>
        <xdr:cNvCxnSpPr/>
      </xdr:nvCxnSpPr>
      <xdr:spPr>
        <a:xfrm flipV="1">
          <a:off x="15290800" y="2852261"/>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B025CDCD-A9CD-486E-9D24-66216044B932}"/>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BBFF7D95-8F67-4436-8857-6BCA48CD6C23}"/>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24003</xdr:rowOff>
    </xdr:from>
    <xdr:to>
      <xdr:col>72</xdr:col>
      <xdr:colOff>203200</xdr:colOff>
      <xdr:row>16</xdr:row>
      <xdr:rowOff>125349</xdr:rowOff>
    </xdr:to>
    <xdr:cxnSp macro="">
      <xdr:nvCxnSpPr>
        <xdr:cNvPr id="449" name="直線コネクタ 448">
          <a:extLst>
            <a:ext uri="{FF2B5EF4-FFF2-40B4-BE49-F238E27FC236}">
              <a16:creationId xmlns:a16="http://schemas.microsoft.com/office/drawing/2014/main" id="{0AA64373-652F-4EF3-BA6F-E63B566375D4}"/>
            </a:ext>
          </a:extLst>
        </xdr:cNvPr>
        <xdr:cNvCxnSpPr/>
      </xdr:nvCxnSpPr>
      <xdr:spPr>
        <a:xfrm>
          <a:off x="14401800" y="2767203"/>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3AE11D80-255A-4F53-A555-06FC65AAA36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DD9B8C43-666A-4D6F-AD15-ED75FDDCEE15}"/>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24003</xdr:rowOff>
    </xdr:from>
    <xdr:to>
      <xdr:col>68</xdr:col>
      <xdr:colOff>152400</xdr:colOff>
      <xdr:row>16</xdr:row>
      <xdr:rowOff>52959</xdr:rowOff>
    </xdr:to>
    <xdr:cxnSp macro="">
      <xdr:nvCxnSpPr>
        <xdr:cNvPr id="452" name="直線コネクタ 451">
          <a:extLst>
            <a:ext uri="{FF2B5EF4-FFF2-40B4-BE49-F238E27FC236}">
              <a16:creationId xmlns:a16="http://schemas.microsoft.com/office/drawing/2014/main" id="{6BEF64B8-F31C-45B8-A219-6A9250BC9D84}"/>
            </a:ext>
          </a:extLst>
        </xdr:cNvPr>
        <xdr:cNvCxnSpPr/>
      </xdr:nvCxnSpPr>
      <xdr:spPr>
        <a:xfrm flipV="1">
          <a:off x="13512800" y="276720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1C2FCD17-3FED-484B-BB7A-6EA54001EE2C}"/>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4" name="テキスト ボックス 453">
          <a:extLst>
            <a:ext uri="{FF2B5EF4-FFF2-40B4-BE49-F238E27FC236}">
              <a16:creationId xmlns:a16="http://schemas.microsoft.com/office/drawing/2014/main" id="{A8669938-CC93-4A8C-B2BC-9D5AB5F6CF2C}"/>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3F5FB575-0132-4D4C-9347-FB896E18C3A1}"/>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56" name="テキスト ボックス 455">
          <a:extLst>
            <a:ext uri="{FF2B5EF4-FFF2-40B4-BE49-F238E27FC236}">
              <a16:creationId xmlns:a16="http://schemas.microsoft.com/office/drawing/2014/main" id="{5B512E7D-1E58-4F74-964A-800DB612DD06}"/>
            </a:ext>
          </a:extLst>
        </xdr:cNvPr>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2C8FF569-B528-4196-A4EE-B9686CB5D61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3251C06-3208-4C8C-9CDD-908C5FFF9FC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009CF32-1C7A-4681-8D9F-27FE9992DFC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E55FB897-E4A9-4D00-8854-8E9778E38AC4}"/>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91DFA57A-89A9-4697-87F0-FE74F63FD30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144050</xdr:rowOff>
    </xdr:from>
    <xdr:to>
      <xdr:col>81</xdr:col>
      <xdr:colOff>95250</xdr:colOff>
      <xdr:row>16</xdr:row>
      <xdr:rowOff>74200</xdr:rowOff>
    </xdr:to>
    <xdr:sp macro="" textlink="">
      <xdr:nvSpPr>
        <xdr:cNvPr id="462" name="楕円 461">
          <a:extLst>
            <a:ext uri="{FF2B5EF4-FFF2-40B4-BE49-F238E27FC236}">
              <a16:creationId xmlns:a16="http://schemas.microsoft.com/office/drawing/2014/main" id="{D2483ACE-7EED-4AD0-A1FC-744AA1805D69}"/>
            </a:ext>
          </a:extLst>
        </xdr:cNvPr>
        <xdr:cNvSpPr/>
      </xdr:nvSpPr>
      <xdr:spPr>
        <a:xfrm>
          <a:off x="16967200" y="27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116127</xdr:rowOff>
    </xdr:from>
    <xdr:ext cx="762000" cy="259045"/>
    <xdr:sp macro="" textlink="">
      <xdr:nvSpPr>
        <xdr:cNvPr id="463" name="将来負担の状況該当値テキスト">
          <a:extLst>
            <a:ext uri="{FF2B5EF4-FFF2-40B4-BE49-F238E27FC236}">
              <a16:creationId xmlns:a16="http://schemas.microsoft.com/office/drawing/2014/main" id="{A9E9A88A-7DE8-4B2D-AE04-4E81DA3FFE0F}"/>
            </a:ext>
          </a:extLst>
        </xdr:cNvPr>
        <xdr:cNvSpPr txBox="1"/>
      </xdr:nvSpPr>
      <xdr:spPr>
        <a:xfrm>
          <a:off x="17106900" y="268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58261</xdr:rowOff>
    </xdr:from>
    <xdr:to>
      <xdr:col>77</xdr:col>
      <xdr:colOff>95250</xdr:colOff>
      <xdr:row>16</xdr:row>
      <xdr:rowOff>159861</xdr:rowOff>
    </xdr:to>
    <xdr:sp macro="" textlink="">
      <xdr:nvSpPr>
        <xdr:cNvPr id="464" name="楕円 463">
          <a:extLst>
            <a:ext uri="{FF2B5EF4-FFF2-40B4-BE49-F238E27FC236}">
              <a16:creationId xmlns:a16="http://schemas.microsoft.com/office/drawing/2014/main" id="{BF3160D1-4CF6-4641-A80F-5045F82E0760}"/>
            </a:ext>
          </a:extLst>
        </xdr:cNvPr>
        <xdr:cNvSpPr/>
      </xdr:nvSpPr>
      <xdr:spPr>
        <a:xfrm>
          <a:off x="16129000" y="28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144638</xdr:rowOff>
    </xdr:from>
    <xdr:ext cx="736600" cy="259045"/>
    <xdr:sp macro="" textlink="">
      <xdr:nvSpPr>
        <xdr:cNvPr id="465" name="テキスト ボックス 464">
          <a:extLst>
            <a:ext uri="{FF2B5EF4-FFF2-40B4-BE49-F238E27FC236}">
              <a16:creationId xmlns:a16="http://schemas.microsoft.com/office/drawing/2014/main" id="{03621DB0-2254-4B86-AF0B-00885890A4F9}"/>
            </a:ext>
          </a:extLst>
        </xdr:cNvPr>
        <xdr:cNvSpPr txBox="1"/>
      </xdr:nvSpPr>
      <xdr:spPr>
        <a:xfrm>
          <a:off x="15798800" y="288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74549</xdr:rowOff>
    </xdr:from>
    <xdr:to>
      <xdr:col>73</xdr:col>
      <xdr:colOff>44450</xdr:colOff>
      <xdr:row>17</xdr:row>
      <xdr:rowOff>4699</xdr:rowOff>
    </xdr:to>
    <xdr:sp macro="" textlink="">
      <xdr:nvSpPr>
        <xdr:cNvPr id="466" name="楕円 465">
          <a:extLst>
            <a:ext uri="{FF2B5EF4-FFF2-40B4-BE49-F238E27FC236}">
              <a16:creationId xmlns:a16="http://schemas.microsoft.com/office/drawing/2014/main" id="{F29C33DB-DB3C-4295-AA9A-17D3C7925B06}"/>
            </a:ext>
          </a:extLst>
        </xdr:cNvPr>
        <xdr:cNvSpPr/>
      </xdr:nvSpPr>
      <xdr:spPr>
        <a:xfrm>
          <a:off x="152400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160926</xdr:rowOff>
    </xdr:from>
    <xdr:ext cx="762000" cy="259045"/>
    <xdr:sp macro="" textlink="">
      <xdr:nvSpPr>
        <xdr:cNvPr id="467" name="テキスト ボックス 466">
          <a:extLst>
            <a:ext uri="{FF2B5EF4-FFF2-40B4-BE49-F238E27FC236}">
              <a16:creationId xmlns:a16="http://schemas.microsoft.com/office/drawing/2014/main" id="{0A88C01D-A7B3-4B8A-8F91-D2D87499EE83}"/>
            </a:ext>
          </a:extLst>
        </xdr:cNvPr>
        <xdr:cNvSpPr txBox="1"/>
      </xdr:nvSpPr>
      <xdr:spPr>
        <a:xfrm>
          <a:off x="14909800" y="290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144653</xdr:rowOff>
    </xdr:from>
    <xdr:to>
      <xdr:col>68</xdr:col>
      <xdr:colOff>203200</xdr:colOff>
      <xdr:row>16</xdr:row>
      <xdr:rowOff>74803</xdr:rowOff>
    </xdr:to>
    <xdr:sp macro="" textlink="">
      <xdr:nvSpPr>
        <xdr:cNvPr id="468" name="楕円 467">
          <a:extLst>
            <a:ext uri="{FF2B5EF4-FFF2-40B4-BE49-F238E27FC236}">
              <a16:creationId xmlns:a16="http://schemas.microsoft.com/office/drawing/2014/main" id="{C05DABFE-A7A4-4E66-98BA-BE9DEF5DE5CA}"/>
            </a:ext>
          </a:extLst>
        </xdr:cNvPr>
        <xdr:cNvSpPr/>
      </xdr:nvSpPr>
      <xdr:spPr>
        <a:xfrm>
          <a:off x="14351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84980</xdr:rowOff>
    </xdr:from>
    <xdr:ext cx="762000" cy="259045"/>
    <xdr:sp macro="" textlink="">
      <xdr:nvSpPr>
        <xdr:cNvPr id="469" name="テキスト ボックス 468">
          <a:extLst>
            <a:ext uri="{FF2B5EF4-FFF2-40B4-BE49-F238E27FC236}">
              <a16:creationId xmlns:a16="http://schemas.microsoft.com/office/drawing/2014/main" id="{348343C8-38ED-41D2-8368-1FF37FBFD5B5}"/>
            </a:ext>
          </a:extLst>
        </xdr:cNvPr>
        <xdr:cNvSpPr txBox="1"/>
      </xdr:nvSpPr>
      <xdr:spPr>
        <a:xfrm>
          <a:off x="14020800" y="248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2159</xdr:rowOff>
    </xdr:from>
    <xdr:to>
      <xdr:col>64</xdr:col>
      <xdr:colOff>152400</xdr:colOff>
      <xdr:row>16</xdr:row>
      <xdr:rowOff>103759</xdr:rowOff>
    </xdr:to>
    <xdr:sp macro="" textlink="">
      <xdr:nvSpPr>
        <xdr:cNvPr id="470" name="楕円 469">
          <a:extLst>
            <a:ext uri="{FF2B5EF4-FFF2-40B4-BE49-F238E27FC236}">
              <a16:creationId xmlns:a16="http://schemas.microsoft.com/office/drawing/2014/main" id="{2A2A0CFF-8480-4081-A6E1-40F8E63478DE}"/>
            </a:ext>
          </a:extLst>
        </xdr:cNvPr>
        <xdr:cNvSpPr/>
      </xdr:nvSpPr>
      <xdr:spPr>
        <a:xfrm>
          <a:off x="13462000" y="27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113936</xdr:rowOff>
    </xdr:from>
    <xdr:ext cx="762000" cy="259045"/>
    <xdr:sp macro="" textlink="">
      <xdr:nvSpPr>
        <xdr:cNvPr id="471" name="テキスト ボックス 470">
          <a:extLst>
            <a:ext uri="{FF2B5EF4-FFF2-40B4-BE49-F238E27FC236}">
              <a16:creationId xmlns:a16="http://schemas.microsoft.com/office/drawing/2014/main" id="{86BC7C07-49A3-46FE-BCD2-9D6853C31A3D}"/>
            </a:ext>
          </a:extLst>
        </xdr:cNvPr>
        <xdr:cNvSpPr txBox="1"/>
      </xdr:nvSpPr>
      <xdr:spPr>
        <a:xfrm>
          <a:off x="13131800" y="251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38,487
37,971
148.82
28,123,852
26,673,393
1,395,211
13,104,317
31,538,742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ポイント増加した。類似団体平均値と比較した場合，経常収支比率の人件費分についてはやや下回っているものの，ラスパイレス指数においては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ポイント上回っていることから，職員数の適正管理などに努める。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204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20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23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ポイント上昇した。業務に係るシステムや端末の更新が主な要因である。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類似団体平均値を下回っている主な要因は，ごみ処理業務や消防業務を一部事務組合で実施していることが挙げられる。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105229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293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94343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293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94343</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94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81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54429</xdr:rowOff>
    </xdr:from>
    <xdr:to>
      <xdr:col>82</xdr:col>
      <xdr:colOff>158750</xdr:colOff>
      <xdr:row>14</xdr:row>
      <xdr:rowOff>156029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70956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前年度と比較し，総額は減少しているが，比率は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のうち最も割合が大きいのは国庫補助事業である保育所等運営事業であり，認定こども園への移行により運営補助が増加したものである。単独事業の助成対象範囲や補助率等を精査し，扶助費の上昇を抑制す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79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58</xdr:row>
      <xdr:rowOff>63500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79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76200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76200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5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xdr:rowOff>
    </xdr:from>
    <xdr:to>
      <xdr:col>15</xdr:col>
      <xdr:colOff>149225</xdr:colOff>
      <xdr:row>58</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増加した主な要因は，後期高齢者医療特別会計，介護保険特別会計への繰出金の増加である。類似団体平均値を上回っている要因として，国民健康保険税の負担緩和を目的として法定外繰出を行っていることが挙げられるが，この法定外繰出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年度で終了した。事業内容を精査することにより歳出を抑制し，また保険料の見直し等により歳入を確保し，次年度以降は類似団体平均値と同水準とすることを目指す。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85090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130810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66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130810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5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58</xdr:row>
      <xdr:rowOff>35560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57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34290</xdr:rowOff>
    </xdr:from>
    <xdr:to>
      <xdr:col>69</xdr:col>
      <xdr:colOff>142875</xdr:colOff>
      <xdr:row>57</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ポイント増加した。ごみ処理業務や消防業務を担う一部事務組合に対する負担金の増加が主な要因である。　一部事務組合に対する負担金は単独事業の補助費のうち</a:t>
          </a:r>
          <a:r>
            <a:rPr kumimoji="1" lang="en-US" altLang="ja-JP" sz="1300">
              <a:latin typeface="ＭＳ Ｐゴシック" panose="020B0600070205080204" pitchFamily="50" charset="-128"/>
              <a:ea typeface="ＭＳ Ｐゴシック" panose="020B0600070205080204" pitchFamily="50" charset="-128"/>
            </a:rPr>
            <a:t>74.9</a:t>
          </a:r>
          <a:r>
            <a:rPr kumimoji="1" lang="ja-JP" altLang="en-US" sz="1300">
              <a:latin typeface="ＭＳ Ｐゴシック" panose="020B0600070205080204" pitchFamily="50" charset="-128"/>
              <a:ea typeface="ＭＳ Ｐゴシック" panose="020B0600070205080204" pitchFamily="50" charset="-128"/>
            </a:rPr>
            <a:t>％を占めており，類似団体平均値を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ポイント上回っている要因となっている。今後も消防組合の設備更新などにより負担は増加する見込みである。その他の補助費についても内容を精査し抑制に努める。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51562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174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56134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174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56134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174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894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前年度と比較し総額は減少しているが，比率は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ポイント上昇した。類似団体平均値を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年度から実施した公共施設の新設及び更新に係る大型事業の地方債に係る償還の開始が主な要因である。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今後も公共施設の老朽化に伴う更新及び長寿命化事業を見込んでいることから，内容を精査し，地方債発行額の抑制に努める。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37465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828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8828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71755</xdr:rowOff>
    </xdr:from>
    <xdr:to>
      <xdr:col>15</xdr:col>
      <xdr:colOff>98425</xdr:colOff>
      <xdr:row>75</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305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71755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247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158115</xdr:rowOff>
    </xdr:from>
    <xdr:to>
      <xdr:col>24</xdr:col>
      <xdr:colOff>76200</xdr:colOff>
      <xdr:row>75</xdr:row>
      <xdr:rowOff>88265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130192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1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30480</xdr:rowOff>
    </xdr:from>
    <xdr:to>
      <xdr:col>15</xdr:col>
      <xdr:colOff>149225</xdr:colOff>
      <xdr:row>75</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116857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20955</xdr:rowOff>
    </xdr:from>
    <xdr:to>
      <xdr:col>11</xdr:col>
      <xdr:colOff>60325</xdr:colOff>
      <xdr:row>75</xdr:row>
      <xdr:rowOff>122555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107332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101616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ポイント増加したが，前年度は普通交付税の増加により歳入が増加したためであり，この要因を除外すれば例年と同水準であったと考えられる。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今後も事業の内容を精査し，人件費，扶助費，補助費等の削減に努める。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76</xdr:row>
      <xdr:rowOff>131572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837160"/>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77</xdr:row>
      <xdr:rowOff>88137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837160"/>
          <a:ext cx="889000" cy="45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88137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20624"/>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90424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017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7399</xdr:rowOff>
    </xdr:from>
    <xdr:to>
      <xdr:col>29</xdr:col>
      <xdr:colOff>127000</xdr:colOff>
      <xdr:row>17</xdr:row>
      <xdr:rowOff>24174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9674"/>
          <a:ext cx="647700" cy="16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163626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54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24174</xdr:rowOff>
    </xdr:from>
    <xdr:to>
      <xdr:col>26</xdr:col>
      <xdr:colOff>50800</xdr:colOff>
      <xdr:row>17</xdr:row>
      <xdr:rowOff>24467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86449"/>
          <a:ext cx="698500" cy="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24467</xdr:rowOff>
    </xdr:from>
    <xdr:to>
      <xdr:col>22</xdr:col>
      <xdr:colOff>114300</xdr:colOff>
      <xdr:row>17</xdr:row>
      <xdr:rowOff>84513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86742"/>
          <a:ext cx="698500" cy="60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84513</xdr:rowOff>
    </xdr:from>
    <xdr:to>
      <xdr:col>18</xdr:col>
      <xdr:colOff>177800</xdr:colOff>
      <xdr:row>17</xdr:row>
      <xdr:rowOff>134413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6788"/>
          <a:ext cx="698500" cy="49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128049</xdr:rowOff>
    </xdr:from>
    <xdr:to>
      <xdr:col>29</xdr:col>
      <xdr:colOff>177800</xdr:colOff>
      <xdr:row>17</xdr:row>
      <xdr:rowOff>58199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144576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144824</xdr:rowOff>
    </xdr:from>
    <xdr:to>
      <xdr:col>26</xdr:col>
      <xdr:colOff>101600</xdr:colOff>
      <xdr:row>17</xdr:row>
      <xdr:rowOff>74974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5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85151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4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145117</xdr:rowOff>
    </xdr:from>
    <xdr:to>
      <xdr:col>22</xdr:col>
      <xdr:colOff>165100</xdr:colOff>
      <xdr:row>17</xdr:row>
      <xdr:rowOff>75267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35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85444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0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33713</xdr:rowOff>
    </xdr:from>
    <xdr:to>
      <xdr:col>19</xdr:col>
      <xdr:colOff>38100</xdr:colOff>
      <xdr:row>17</xdr:row>
      <xdr:rowOff>135313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5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145490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83613</xdr:rowOff>
    </xdr:from>
    <xdr:to>
      <xdr:col>15</xdr:col>
      <xdr:colOff>101600</xdr:colOff>
      <xdr:row>18</xdr:row>
      <xdr:rowOff>13763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5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23940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334009</xdr:rowOff>
    </xdr:from>
    <xdr:to>
      <xdr:col>29</xdr:col>
      <xdr:colOff>127000</xdr:colOff>
      <xdr:row>37</xdr:row>
      <xdr:rowOff>336405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58709"/>
          <a:ext cx="647700" cy="2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119919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334009</xdr:rowOff>
    </xdr:from>
    <xdr:to>
      <xdr:col>26</xdr:col>
      <xdr:colOff>50800</xdr:colOff>
      <xdr:row>37</xdr:row>
      <xdr:rowOff>338836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58709"/>
          <a:ext cx="698500" cy="4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338836</xdr:rowOff>
    </xdr:from>
    <xdr:to>
      <xdr:col>22</xdr:col>
      <xdr:colOff>114300</xdr:colOff>
      <xdr:row>37</xdr:row>
      <xdr:rowOff>341221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63536"/>
          <a:ext cx="698500" cy="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341221</xdr:rowOff>
    </xdr:from>
    <xdr:to>
      <xdr:col>18</xdr:col>
      <xdr:colOff>177800</xdr:colOff>
      <xdr:row>38</xdr:row>
      <xdr:rowOff>1628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65921"/>
          <a:ext cx="698500" cy="3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285605</xdr:rowOff>
    </xdr:from>
    <xdr:to>
      <xdr:col>29</xdr:col>
      <xdr:colOff>177800</xdr:colOff>
      <xdr:row>38</xdr:row>
      <xdr:rowOff>44305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10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257682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8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283209</xdr:rowOff>
    </xdr:from>
    <xdr:to>
      <xdr:col>26</xdr:col>
      <xdr:colOff>101600</xdr:colOff>
      <xdr:row>38</xdr:row>
      <xdr:rowOff>41909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07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26686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94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288036</xdr:rowOff>
    </xdr:from>
    <xdr:to>
      <xdr:col>22</xdr:col>
      <xdr:colOff>165100</xdr:colOff>
      <xdr:row>38</xdr:row>
      <xdr:rowOff>46736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2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31513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290421</xdr:rowOff>
    </xdr:from>
    <xdr:to>
      <xdr:col>19</xdr:col>
      <xdr:colOff>38100</xdr:colOff>
      <xdr:row>38</xdr:row>
      <xdr:rowOff>49121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1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33898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293728</xdr:rowOff>
    </xdr:from>
    <xdr:to>
      <xdr:col>15</xdr:col>
      <xdr:colOff>101600</xdr:colOff>
      <xdr:row>38</xdr:row>
      <xdr:rowOff>52428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18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37205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0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6.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38,487
37,971
148.82
28,123,852
26,673,393
1,395,211
13,104,317
31,538,742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95745</xdr:rowOff>
    </xdr:from>
    <xdr:to>
      <xdr:col>24</xdr:col>
      <xdr:colOff>63500</xdr:colOff>
      <xdr:row>37</xdr:row>
      <xdr:rowOff>20142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7945"/>
          <a:ext cx="838200" cy="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17399</xdr:rowOff>
    </xdr:from>
    <xdr:to>
      <xdr:col>19</xdr:col>
      <xdr:colOff>177800</xdr:colOff>
      <xdr:row>37</xdr:row>
      <xdr:rowOff>20142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104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17399</xdr:rowOff>
    </xdr:from>
    <xdr:to>
      <xdr:col>15</xdr:col>
      <xdr:colOff>50800</xdr:colOff>
      <xdr:row>37</xdr:row>
      <xdr:rowOff>109563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1049"/>
          <a:ext cx="889000" cy="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109563</xdr:rowOff>
    </xdr:from>
    <xdr:to>
      <xdr:col>10</xdr:col>
      <xdr:colOff>114300</xdr:colOff>
      <xdr:row>37</xdr:row>
      <xdr:rowOff>158445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3213"/>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44945</xdr:rowOff>
    </xdr:from>
    <xdr:to>
      <xdr:col>24</xdr:col>
      <xdr:colOff>114300</xdr:colOff>
      <xdr:row>36</xdr:row>
      <xdr:rowOff>146545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23372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140792</xdr:rowOff>
    </xdr:from>
    <xdr:to>
      <xdr:col>20</xdr:col>
      <xdr:colOff>38100</xdr:colOff>
      <xdr:row>37</xdr:row>
      <xdr:rowOff>70942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62069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138049</xdr:rowOff>
    </xdr:from>
    <xdr:to>
      <xdr:col>15</xdr:col>
      <xdr:colOff>101600</xdr:colOff>
      <xdr:row>37</xdr:row>
      <xdr:rowOff>68199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59326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58763</xdr:rowOff>
    </xdr:from>
    <xdr:to>
      <xdr:col>10</xdr:col>
      <xdr:colOff>165100</xdr:colOff>
      <xdr:row>37</xdr:row>
      <xdr:rowOff>160363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151490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107645</xdr:rowOff>
    </xdr:from>
    <xdr:to>
      <xdr:col>6</xdr:col>
      <xdr:colOff>38100</xdr:colOff>
      <xdr:row>38</xdr:row>
      <xdr:rowOff>37795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28922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34651</xdr:rowOff>
    </xdr:from>
    <xdr:to>
      <xdr:col>24</xdr:col>
      <xdr:colOff>63500</xdr:colOff>
      <xdr:row>58</xdr:row>
      <xdr:rowOff>38271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78751"/>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34651</xdr:rowOff>
    </xdr:from>
    <xdr:to>
      <xdr:col>19</xdr:col>
      <xdr:colOff>177800</xdr:colOff>
      <xdr:row>58</xdr:row>
      <xdr:rowOff>68093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78751"/>
          <a:ext cx="889000" cy="3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65260</xdr:rowOff>
    </xdr:from>
    <xdr:to>
      <xdr:col>15</xdr:col>
      <xdr:colOff>50800</xdr:colOff>
      <xdr:row>58</xdr:row>
      <xdr:rowOff>68093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09360"/>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65260</xdr:rowOff>
    </xdr:from>
    <xdr:to>
      <xdr:col>10</xdr:col>
      <xdr:colOff>114300</xdr:colOff>
      <xdr:row>58</xdr:row>
      <xdr:rowOff>83350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09360"/>
          <a:ext cx="88900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116802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158921</xdr:rowOff>
    </xdr:from>
    <xdr:to>
      <xdr:col>24</xdr:col>
      <xdr:colOff>114300</xdr:colOff>
      <xdr:row>58</xdr:row>
      <xdr:rowOff>89071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155301</xdr:rowOff>
    </xdr:from>
    <xdr:to>
      <xdr:col>20</xdr:col>
      <xdr:colOff>38100</xdr:colOff>
      <xdr:row>58</xdr:row>
      <xdr:rowOff>85451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76578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2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17293</xdr:rowOff>
    </xdr:from>
    <xdr:to>
      <xdr:col>15</xdr:col>
      <xdr:colOff>101600</xdr:colOff>
      <xdr:row>58</xdr:row>
      <xdr:rowOff>118893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110020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5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14460</xdr:rowOff>
    </xdr:from>
    <xdr:to>
      <xdr:col>10</xdr:col>
      <xdr:colOff>165100</xdr:colOff>
      <xdr:row>58</xdr:row>
      <xdr:rowOff>116060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107187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32550</xdr:rowOff>
    </xdr:from>
    <xdr:to>
      <xdr:col>6</xdr:col>
      <xdr:colOff>38100</xdr:colOff>
      <xdr:row>58</xdr:row>
      <xdr:rowOff>134150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125277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54612</xdr:rowOff>
    </xdr:from>
    <xdr:to>
      <xdr:col>24</xdr:col>
      <xdr:colOff>63500</xdr:colOff>
      <xdr:row>79</xdr:row>
      <xdr:rowOff>57207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99162"/>
          <a:ext cx="8382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57207</xdr:rowOff>
    </xdr:from>
    <xdr:to>
      <xdr:col>19</xdr:col>
      <xdr:colOff>177800</xdr:colOff>
      <xdr:row>79</xdr:row>
      <xdr:rowOff>61389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601757"/>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60261</xdr:rowOff>
    </xdr:from>
    <xdr:to>
      <xdr:col>15</xdr:col>
      <xdr:colOff>50800</xdr:colOff>
      <xdr:row>79</xdr:row>
      <xdr:rowOff>61389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604811"/>
          <a:ext cx="8890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60261</xdr:rowOff>
    </xdr:from>
    <xdr:to>
      <xdr:col>10</xdr:col>
      <xdr:colOff>114300</xdr:colOff>
      <xdr:row>79</xdr:row>
      <xdr:rowOff>60392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604811"/>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3812</xdr:rowOff>
    </xdr:from>
    <xdr:to>
      <xdr:col>24</xdr:col>
      <xdr:colOff>114300</xdr:colOff>
      <xdr:row>79</xdr:row>
      <xdr:rowOff>105412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90189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6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6407</xdr:rowOff>
    </xdr:from>
    <xdr:to>
      <xdr:col>20</xdr:col>
      <xdr:colOff>38100</xdr:colOff>
      <xdr:row>79</xdr:row>
      <xdr:rowOff>108007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99134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10589</xdr:rowOff>
    </xdr:from>
    <xdr:to>
      <xdr:col>15</xdr:col>
      <xdr:colOff>101600</xdr:colOff>
      <xdr:row>79</xdr:row>
      <xdr:rowOff>112189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103316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4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9461</xdr:rowOff>
    </xdr:from>
    <xdr:to>
      <xdr:col>10</xdr:col>
      <xdr:colOff>165100</xdr:colOff>
      <xdr:row>79</xdr:row>
      <xdr:rowOff>111061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5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102188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4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9592</xdr:rowOff>
    </xdr:from>
    <xdr:to>
      <xdr:col>6</xdr:col>
      <xdr:colOff>38100</xdr:colOff>
      <xdr:row>79</xdr:row>
      <xdr:rowOff>111192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102319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107021</xdr:rowOff>
    </xdr:from>
    <xdr:to>
      <xdr:col>24</xdr:col>
      <xdr:colOff>63500</xdr:colOff>
      <xdr:row>94</xdr:row>
      <xdr:rowOff>135727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051871"/>
          <a:ext cx="838200" cy="20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107021</xdr:rowOff>
    </xdr:from>
    <xdr:to>
      <xdr:col>19</xdr:col>
      <xdr:colOff>177800</xdr:colOff>
      <xdr:row>95</xdr:row>
      <xdr:rowOff>88864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051871"/>
          <a:ext cx="889000" cy="3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88864</xdr:rowOff>
    </xdr:from>
    <xdr:to>
      <xdr:col>15</xdr:col>
      <xdr:colOff>50800</xdr:colOff>
      <xdr:row>95</xdr:row>
      <xdr:rowOff>147679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376614"/>
          <a:ext cx="889000" cy="5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147679</xdr:rowOff>
    </xdr:from>
    <xdr:to>
      <xdr:col>10</xdr:col>
      <xdr:colOff>114300</xdr:colOff>
      <xdr:row>96</xdr:row>
      <xdr:rowOff>26107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35429"/>
          <a:ext cx="889000" cy="4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84927</xdr:rowOff>
    </xdr:from>
    <xdr:to>
      <xdr:col>24</xdr:col>
      <xdr:colOff>114300</xdr:colOff>
      <xdr:row>95</xdr:row>
      <xdr:rowOff>15077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107804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05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56221</xdr:rowOff>
    </xdr:from>
    <xdr:to>
      <xdr:col>20</xdr:col>
      <xdr:colOff>38100</xdr:colOff>
      <xdr:row>93</xdr:row>
      <xdr:rowOff>157821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0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2898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77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38064</xdr:rowOff>
    </xdr:from>
    <xdr:to>
      <xdr:col>15</xdr:col>
      <xdr:colOff>101600</xdr:colOff>
      <xdr:row>95</xdr:row>
      <xdr:rowOff>139664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156191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10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96879</xdr:rowOff>
    </xdr:from>
    <xdr:to>
      <xdr:col>10</xdr:col>
      <xdr:colOff>165100</xdr:colOff>
      <xdr:row>96</xdr:row>
      <xdr:rowOff>27029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3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43556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15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146757</xdr:rowOff>
    </xdr:from>
    <xdr:to>
      <xdr:col>6</xdr:col>
      <xdr:colOff>38100</xdr:colOff>
      <xdr:row>96</xdr:row>
      <xdr:rowOff>76907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43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93434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20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139713</xdr:rowOff>
    </xdr:from>
    <xdr:to>
      <xdr:col>55</xdr:col>
      <xdr:colOff>0</xdr:colOff>
      <xdr:row>38</xdr:row>
      <xdr:rowOff>18153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83363"/>
          <a:ext cx="838200" cy="4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39583</xdr:rowOff>
    </xdr:from>
    <xdr:to>
      <xdr:col>50</xdr:col>
      <xdr:colOff>114300</xdr:colOff>
      <xdr:row>38</xdr:row>
      <xdr:rowOff>18153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11783"/>
          <a:ext cx="889000" cy="3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39583</xdr:rowOff>
    </xdr:from>
    <xdr:to>
      <xdr:col>45</xdr:col>
      <xdr:colOff>177800</xdr:colOff>
      <xdr:row>38</xdr:row>
      <xdr:rowOff>58769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11783"/>
          <a:ext cx="889000" cy="36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58769</xdr:rowOff>
    </xdr:from>
    <xdr:to>
      <xdr:col>41</xdr:col>
      <xdr:colOff>50800</xdr:colOff>
      <xdr:row>38</xdr:row>
      <xdr:rowOff>103990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73869"/>
          <a:ext cx="889000" cy="4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88913</xdr:rowOff>
    </xdr:from>
    <xdr:to>
      <xdr:col>55</xdr:col>
      <xdr:colOff>50800</xdr:colOff>
      <xdr:row>38</xdr:row>
      <xdr:rowOff>19063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67340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138804</xdr:rowOff>
    </xdr:from>
    <xdr:to>
      <xdr:col>50</xdr:col>
      <xdr:colOff>165100</xdr:colOff>
      <xdr:row>38</xdr:row>
      <xdr:rowOff>68954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60080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7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160233</xdr:rowOff>
    </xdr:from>
    <xdr:to>
      <xdr:col>46</xdr:col>
      <xdr:colOff>38100</xdr:colOff>
      <xdr:row>36</xdr:row>
      <xdr:rowOff>90383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81510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5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7969</xdr:rowOff>
    </xdr:from>
    <xdr:to>
      <xdr:col>41</xdr:col>
      <xdr:colOff>101600</xdr:colOff>
      <xdr:row>38</xdr:row>
      <xdr:rowOff>109569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100696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1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53190</xdr:rowOff>
    </xdr:from>
    <xdr:to>
      <xdr:col>36</xdr:col>
      <xdr:colOff>165100</xdr:colOff>
      <xdr:row>38</xdr:row>
      <xdr:rowOff>154790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145917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139602</xdr:rowOff>
    </xdr:from>
    <xdr:to>
      <xdr:col>55</xdr:col>
      <xdr:colOff>0</xdr:colOff>
      <xdr:row>57</xdr:row>
      <xdr:rowOff>105057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40802"/>
          <a:ext cx="838200" cy="13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10482</xdr:rowOff>
    </xdr:from>
    <xdr:to>
      <xdr:col>50</xdr:col>
      <xdr:colOff>114300</xdr:colOff>
      <xdr:row>56</xdr:row>
      <xdr:rowOff>139602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11682"/>
          <a:ext cx="889000" cy="1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10482</xdr:rowOff>
    </xdr:from>
    <xdr:to>
      <xdr:col>45</xdr:col>
      <xdr:colOff>177800</xdr:colOff>
      <xdr:row>57</xdr:row>
      <xdr:rowOff>50857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11682"/>
          <a:ext cx="889000" cy="21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22862</xdr:rowOff>
    </xdr:from>
    <xdr:to>
      <xdr:col>41</xdr:col>
      <xdr:colOff>50800</xdr:colOff>
      <xdr:row>57</xdr:row>
      <xdr:rowOff>50857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95512"/>
          <a:ext cx="889000" cy="2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54257</xdr:rowOff>
    </xdr:from>
    <xdr:to>
      <xdr:col>55</xdr:col>
      <xdr:colOff>50800</xdr:colOff>
      <xdr:row>57</xdr:row>
      <xdr:rowOff>155857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2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77134</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7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88802</xdr:rowOff>
    </xdr:from>
    <xdr:to>
      <xdr:col>50</xdr:col>
      <xdr:colOff>165100</xdr:colOff>
      <xdr:row>57</xdr:row>
      <xdr:rowOff>18952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9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35479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6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131132</xdr:rowOff>
    </xdr:from>
    <xdr:to>
      <xdr:col>46</xdr:col>
      <xdr:colOff>38100</xdr:colOff>
      <xdr:row>56</xdr:row>
      <xdr:rowOff>61282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6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77809</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33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xdr:rowOff>
    </xdr:from>
    <xdr:to>
      <xdr:col>41</xdr:col>
      <xdr:colOff>101600</xdr:colOff>
      <xdr:row>57</xdr:row>
      <xdr:rowOff>101657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118184</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4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143512</xdr:rowOff>
    </xdr:from>
    <xdr:to>
      <xdr:col>36</xdr:col>
      <xdr:colOff>165100</xdr:colOff>
      <xdr:row>57</xdr:row>
      <xdr:rowOff>73662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90189</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51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115303</xdr:rowOff>
    </xdr:from>
    <xdr:to>
      <xdr:col>55</xdr:col>
      <xdr:colOff>0</xdr:colOff>
      <xdr:row>77</xdr:row>
      <xdr:rowOff>21895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145503"/>
          <a:ext cx="838200" cy="7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11799</xdr:rowOff>
    </xdr:from>
    <xdr:to>
      <xdr:col>50</xdr:col>
      <xdr:colOff>114300</xdr:colOff>
      <xdr:row>77</xdr:row>
      <xdr:rowOff>21895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699099"/>
          <a:ext cx="889000" cy="52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11799</xdr:rowOff>
    </xdr:from>
    <xdr:to>
      <xdr:col>45</xdr:col>
      <xdr:colOff>177800</xdr:colOff>
      <xdr:row>75</xdr:row>
      <xdr:rowOff>135230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699099"/>
          <a:ext cx="889000" cy="29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135230</xdr:rowOff>
    </xdr:from>
    <xdr:to>
      <xdr:col>41</xdr:col>
      <xdr:colOff>50800</xdr:colOff>
      <xdr:row>77</xdr:row>
      <xdr:rowOff>22403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993980"/>
          <a:ext cx="889000" cy="2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64503</xdr:rowOff>
    </xdr:from>
    <xdr:to>
      <xdr:col>55</xdr:col>
      <xdr:colOff>50800</xdr:colOff>
      <xdr:row>76</xdr:row>
      <xdr:rowOff>166103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87380</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4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142545</xdr:rowOff>
    </xdr:from>
    <xdr:to>
      <xdr:col>50</xdr:col>
      <xdr:colOff>165100</xdr:colOff>
      <xdr:row>77</xdr:row>
      <xdr:rowOff>72695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89222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94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132449</xdr:rowOff>
    </xdr:from>
    <xdr:to>
      <xdr:col>46</xdr:col>
      <xdr:colOff>38100</xdr:colOff>
      <xdr:row>74</xdr:row>
      <xdr:rowOff>62599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64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79126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42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84430</xdr:rowOff>
    </xdr:from>
    <xdr:to>
      <xdr:col>41</xdr:col>
      <xdr:colOff>101600</xdr:colOff>
      <xdr:row>76</xdr:row>
      <xdr:rowOff>14579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943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31107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7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143053</xdr:rowOff>
    </xdr:from>
    <xdr:to>
      <xdr:col>36</xdr:col>
      <xdr:colOff>165100</xdr:colOff>
      <xdr:row>77</xdr:row>
      <xdr:rowOff>73203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89730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141467</xdr:rowOff>
    </xdr:from>
    <xdr:to>
      <xdr:col>55</xdr:col>
      <xdr:colOff>0</xdr:colOff>
      <xdr:row>98</xdr:row>
      <xdr:rowOff>110358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772117"/>
          <a:ext cx="838200" cy="14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124757</xdr:rowOff>
    </xdr:from>
    <xdr:to>
      <xdr:col>50</xdr:col>
      <xdr:colOff>114300</xdr:colOff>
      <xdr:row>97</xdr:row>
      <xdr:rowOff>141467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55407"/>
          <a:ext cx="889000" cy="1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124757</xdr:rowOff>
    </xdr:from>
    <xdr:to>
      <xdr:col>45</xdr:col>
      <xdr:colOff>177800</xdr:colOff>
      <xdr:row>98</xdr:row>
      <xdr:rowOff>105913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55407"/>
          <a:ext cx="889000" cy="15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32920</xdr:rowOff>
    </xdr:from>
    <xdr:to>
      <xdr:col>41</xdr:col>
      <xdr:colOff>50800</xdr:colOff>
      <xdr:row>98</xdr:row>
      <xdr:rowOff>105913</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35020"/>
          <a:ext cx="889000" cy="7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59558</xdr:rowOff>
    </xdr:from>
    <xdr:to>
      <xdr:col>55</xdr:col>
      <xdr:colOff>50800</xdr:colOff>
      <xdr:row>98</xdr:row>
      <xdr:rowOff>161158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26542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2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90667</xdr:rowOff>
    </xdr:from>
    <xdr:to>
      <xdr:col>50</xdr:col>
      <xdr:colOff>165100</xdr:colOff>
      <xdr:row>98</xdr:row>
      <xdr:rowOff>20817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37344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49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73957</xdr:rowOff>
    </xdr:from>
    <xdr:to>
      <xdr:col>46</xdr:col>
      <xdr:colOff>38100</xdr:colOff>
      <xdr:row>98</xdr:row>
      <xdr:rowOff>4107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0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20634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47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55113</xdr:rowOff>
    </xdr:from>
    <xdr:to>
      <xdr:col>41</xdr:col>
      <xdr:colOff>101600</xdr:colOff>
      <xdr:row>98</xdr:row>
      <xdr:rowOff>156713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147840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4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153570</xdr:rowOff>
    </xdr:from>
    <xdr:to>
      <xdr:col>36</xdr:col>
      <xdr:colOff>165100</xdr:colOff>
      <xdr:row>98</xdr:row>
      <xdr:rowOff>83720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100247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58172</xdr:rowOff>
    </xdr:from>
    <xdr:to>
      <xdr:col>85</xdr:col>
      <xdr:colOff>127000</xdr:colOff>
      <xdr:row>39</xdr:row>
      <xdr:rowOff>78174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44722"/>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36569</xdr:rowOff>
    </xdr:from>
    <xdr:to>
      <xdr:col>81</xdr:col>
      <xdr:colOff>50800</xdr:colOff>
      <xdr:row>39</xdr:row>
      <xdr:rowOff>78174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23119"/>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36569</xdr:rowOff>
    </xdr:from>
    <xdr:to>
      <xdr:col>76</xdr:col>
      <xdr:colOff>114300</xdr:colOff>
      <xdr:row>39</xdr:row>
      <xdr:rowOff>63658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23119"/>
          <a:ext cx="8890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50709</xdr:rowOff>
    </xdr:from>
    <xdr:to>
      <xdr:col>71</xdr:col>
      <xdr:colOff>177800</xdr:colOff>
      <xdr:row>39</xdr:row>
      <xdr:rowOff>63658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37259"/>
          <a:ext cx="889000" cy="1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7372</xdr:rowOff>
    </xdr:from>
    <xdr:to>
      <xdr:col>85</xdr:col>
      <xdr:colOff>177800</xdr:colOff>
      <xdr:row>39</xdr:row>
      <xdr:rowOff>108972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93749</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0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27374</xdr:rowOff>
    </xdr:from>
    <xdr:to>
      <xdr:col>81</xdr:col>
      <xdr:colOff>101600</xdr:colOff>
      <xdr:row>39</xdr:row>
      <xdr:rowOff>128974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120101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80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157219</xdr:rowOff>
    </xdr:from>
    <xdr:to>
      <xdr:col>76</xdr:col>
      <xdr:colOff>165100</xdr:colOff>
      <xdr:row>39</xdr:row>
      <xdr:rowOff>87369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78496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6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12858</xdr:rowOff>
    </xdr:from>
    <xdr:to>
      <xdr:col>72</xdr:col>
      <xdr:colOff>38100</xdr:colOff>
      <xdr:row>39</xdr:row>
      <xdr:rowOff>114458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105585</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9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171359</xdr:rowOff>
    </xdr:from>
    <xdr:to>
      <xdr:col>67</xdr:col>
      <xdr:colOff>101600</xdr:colOff>
      <xdr:row>39</xdr:row>
      <xdr:rowOff>101509</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92636</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30834</xdr:rowOff>
    </xdr:from>
    <xdr:to>
      <xdr:col>85</xdr:col>
      <xdr:colOff>127000</xdr:colOff>
      <xdr:row>78</xdr:row>
      <xdr:rowOff>33068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5481300" y="13403934"/>
          <a:ext cx="838200" cy="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30834</xdr:rowOff>
    </xdr:from>
    <xdr:to>
      <xdr:col>81</xdr:col>
      <xdr:colOff>50800</xdr:colOff>
      <xdr:row>78</xdr:row>
      <xdr:rowOff>37010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403934"/>
          <a:ext cx="889000" cy="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32865</xdr:rowOff>
    </xdr:from>
    <xdr:to>
      <xdr:col>76</xdr:col>
      <xdr:colOff>114300</xdr:colOff>
      <xdr:row>78</xdr:row>
      <xdr:rowOff>37010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3703300" y="13405965"/>
          <a:ext cx="8890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32865</xdr:rowOff>
    </xdr:from>
    <xdr:to>
      <xdr:col>71</xdr:col>
      <xdr:colOff>177800</xdr:colOff>
      <xdr:row>78</xdr:row>
      <xdr:rowOff>39390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405965"/>
          <a:ext cx="8890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153718</xdr:rowOff>
    </xdr:from>
    <xdr:to>
      <xdr:col>85</xdr:col>
      <xdr:colOff>177800</xdr:colOff>
      <xdr:row>78</xdr:row>
      <xdr:rowOff>83868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5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132145</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33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151484</xdr:rowOff>
    </xdr:from>
    <xdr:to>
      <xdr:col>81</xdr:col>
      <xdr:colOff>101600</xdr:colOff>
      <xdr:row>78</xdr:row>
      <xdr:rowOff>81634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5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72761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44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157660</xdr:rowOff>
    </xdr:from>
    <xdr:to>
      <xdr:col>76</xdr:col>
      <xdr:colOff>165100</xdr:colOff>
      <xdr:row>78</xdr:row>
      <xdr:rowOff>87810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5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104337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13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153515</xdr:rowOff>
    </xdr:from>
    <xdr:to>
      <xdr:col>72</xdr:col>
      <xdr:colOff>38100</xdr:colOff>
      <xdr:row>78</xdr:row>
      <xdr:rowOff>83665</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5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100192</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13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160040</xdr:rowOff>
    </xdr:from>
    <xdr:to>
      <xdr:col>67</xdr:col>
      <xdr:colOff>101600</xdr:colOff>
      <xdr:row>78</xdr:row>
      <xdr:rowOff>90190</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106717</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13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156825</xdr:rowOff>
    </xdr:from>
    <xdr:to>
      <xdr:col>85</xdr:col>
      <xdr:colOff>127000</xdr:colOff>
      <xdr:row>98</xdr:row>
      <xdr:rowOff>170642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958925"/>
          <a:ext cx="8382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156825</xdr:rowOff>
    </xdr:from>
    <xdr:to>
      <xdr:col>81</xdr:col>
      <xdr:colOff>50800</xdr:colOff>
      <xdr:row>99</xdr:row>
      <xdr:rowOff>9406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58925"/>
          <a:ext cx="889000" cy="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9406</xdr:rowOff>
    </xdr:from>
    <xdr:to>
      <xdr:col>76</xdr:col>
      <xdr:colOff>114300</xdr:colOff>
      <xdr:row>99</xdr:row>
      <xdr:rowOff>11123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982956"/>
          <a:ext cx="889000" cy="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11123</xdr:rowOff>
    </xdr:from>
    <xdr:to>
      <xdr:col>71</xdr:col>
      <xdr:colOff>177800</xdr:colOff>
      <xdr:row>99</xdr:row>
      <xdr:rowOff>30871</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984673"/>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119842</xdr:rowOff>
    </xdr:from>
    <xdr:to>
      <xdr:col>85</xdr:col>
      <xdr:colOff>177800</xdr:colOff>
      <xdr:row>99</xdr:row>
      <xdr:rowOff>49992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59773</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106025</xdr:rowOff>
    </xdr:from>
    <xdr:to>
      <xdr:col>81</xdr:col>
      <xdr:colOff>101600</xdr:colOff>
      <xdr:row>99</xdr:row>
      <xdr:rowOff>36175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27302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70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130056</xdr:rowOff>
    </xdr:from>
    <xdr:to>
      <xdr:col>76</xdr:col>
      <xdr:colOff>165100</xdr:colOff>
      <xdr:row>99</xdr:row>
      <xdr:rowOff>60206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3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51333</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702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131773</xdr:rowOff>
    </xdr:from>
    <xdr:to>
      <xdr:col>72</xdr:col>
      <xdr:colOff>38100</xdr:colOff>
      <xdr:row>99</xdr:row>
      <xdr:rowOff>61923</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3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53050</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70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151521</xdr:rowOff>
    </xdr:from>
    <xdr:to>
      <xdr:col>67</xdr:col>
      <xdr:colOff>101600</xdr:colOff>
      <xdr:row>99</xdr:row>
      <xdr:rowOff>81671</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5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72798</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704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159654</xdr:rowOff>
    </xdr:from>
    <xdr:to>
      <xdr:col>116</xdr:col>
      <xdr:colOff>63500</xdr:colOff>
      <xdr:row>39</xdr:row>
      <xdr:rowOff>57143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674754"/>
          <a:ext cx="838200" cy="6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44929</xdr:rowOff>
    </xdr:from>
    <xdr:to>
      <xdr:col>111</xdr:col>
      <xdr:colOff>177800</xdr:colOff>
      <xdr:row>39</xdr:row>
      <xdr:rowOff>57143</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31479"/>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6753</xdr:rowOff>
    </xdr:from>
    <xdr:to>
      <xdr:col>107</xdr:col>
      <xdr:colOff>50800</xdr:colOff>
      <xdr:row>39</xdr:row>
      <xdr:rowOff>44929</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693303"/>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6753</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flipV="1">
          <a:off x="18656300" y="6693303"/>
          <a:ext cx="889000" cy="9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58020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74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108854</xdr:rowOff>
    </xdr:from>
    <xdr:to>
      <xdr:col>116</xdr:col>
      <xdr:colOff>114300</xdr:colOff>
      <xdr:row>39</xdr:row>
      <xdr:rowOff>39004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72357</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58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6343</xdr:rowOff>
    </xdr:from>
    <xdr:to>
      <xdr:col>112</xdr:col>
      <xdr:colOff>38100</xdr:colOff>
      <xdr:row>39</xdr:row>
      <xdr:rowOff>107943</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99070</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7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165579</xdr:rowOff>
    </xdr:from>
    <xdr:to>
      <xdr:col>107</xdr:col>
      <xdr:colOff>101600</xdr:colOff>
      <xdr:row>39</xdr:row>
      <xdr:rowOff>95729</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6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86856</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199428" y="677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127403</xdr:rowOff>
    </xdr:from>
    <xdr:to>
      <xdr:col>102</xdr:col>
      <xdr:colOff>165100</xdr:colOff>
      <xdr:row>39</xdr:row>
      <xdr:rowOff>57553</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6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74080</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10428" y="641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134420</xdr:rowOff>
    </xdr:from>
    <xdr:to>
      <xdr:col>116</xdr:col>
      <xdr:colOff>63500</xdr:colOff>
      <xdr:row>58</xdr:row>
      <xdr:rowOff>134945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78520"/>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133414</xdr:rowOff>
    </xdr:from>
    <xdr:to>
      <xdr:col>111</xdr:col>
      <xdr:colOff>177800</xdr:colOff>
      <xdr:row>58</xdr:row>
      <xdr:rowOff>134420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7751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133231</xdr:rowOff>
    </xdr:from>
    <xdr:to>
      <xdr:col>107</xdr:col>
      <xdr:colOff>50800</xdr:colOff>
      <xdr:row>58</xdr:row>
      <xdr:rowOff>133414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7733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133231</xdr:rowOff>
    </xdr:from>
    <xdr:to>
      <xdr:col>102</xdr:col>
      <xdr:colOff>114300</xdr:colOff>
      <xdr:row>58</xdr:row>
      <xdr:rowOff>133596</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77331"/>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84145</xdr:rowOff>
    </xdr:from>
    <xdr:to>
      <xdr:col>116</xdr:col>
      <xdr:colOff>114300</xdr:colOff>
      <xdr:row>59</xdr:row>
      <xdr:rowOff>14295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170522</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43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83620</xdr:rowOff>
    </xdr:from>
    <xdr:to>
      <xdr:col>112</xdr:col>
      <xdr:colOff>38100</xdr:colOff>
      <xdr:row>59</xdr:row>
      <xdr:rowOff>13770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2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4897</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2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82614</xdr:rowOff>
    </xdr:from>
    <xdr:to>
      <xdr:col>107</xdr:col>
      <xdr:colOff>101600</xdr:colOff>
      <xdr:row>59</xdr:row>
      <xdr:rowOff>12764</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3891</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1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82431</xdr:rowOff>
    </xdr:from>
    <xdr:to>
      <xdr:col>102</xdr:col>
      <xdr:colOff>165100</xdr:colOff>
      <xdr:row>59</xdr:row>
      <xdr:rowOff>12581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3708</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19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82796</xdr:rowOff>
    </xdr:from>
    <xdr:to>
      <xdr:col>98</xdr:col>
      <xdr:colOff>38100</xdr:colOff>
      <xdr:row>59</xdr:row>
      <xdr:rowOff>12946</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2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4073</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19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3340</xdr:rowOff>
    </xdr:from>
    <xdr:to>
      <xdr:col>116</xdr:col>
      <xdr:colOff>63500</xdr:colOff>
      <xdr:row>75</xdr:row>
      <xdr:rowOff>14525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2862090"/>
          <a:ext cx="838200" cy="1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3340</xdr:rowOff>
    </xdr:from>
    <xdr:to>
      <xdr:col>111</xdr:col>
      <xdr:colOff>177800</xdr:colOff>
      <xdr:row>75</xdr:row>
      <xdr:rowOff>66434</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862090"/>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66434</xdr:rowOff>
    </xdr:from>
    <xdr:to>
      <xdr:col>107</xdr:col>
      <xdr:colOff>50800</xdr:colOff>
      <xdr:row>75</xdr:row>
      <xdr:rowOff>85832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925184"/>
          <a:ext cx="8890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139096</xdr:rowOff>
    </xdr:from>
    <xdr:to>
      <xdr:col>102</xdr:col>
      <xdr:colOff>114300</xdr:colOff>
      <xdr:row>75</xdr:row>
      <xdr:rowOff>85832</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2826396"/>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135175</xdr:rowOff>
    </xdr:from>
    <xdr:to>
      <xdr:col>116</xdr:col>
      <xdr:colOff>114300</xdr:colOff>
      <xdr:row>75</xdr:row>
      <xdr:rowOff>65325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8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158052</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67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123990</xdr:rowOff>
    </xdr:from>
    <xdr:to>
      <xdr:col>112</xdr:col>
      <xdr:colOff>38100</xdr:colOff>
      <xdr:row>75</xdr:row>
      <xdr:rowOff>54140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8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70667</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5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15634</xdr:rowOff>
    </xdr:from>
    <xdr:to>
      <xdr:col>107</xdr:col>
      <xdr:colOff>101600</xdr:colOff>
      <xdr:row>75</xdr:row>
      <xdr:rowOff>117234</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8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133761</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64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35032</xdr:rowOff>
    </xdr:from>
    <xdr:to>
      <xdr:col>102</xdr:col>
      <xdr:colOff>165100</xdr:colOff>
      <xdr:row>75</xdr:row>
      <xdr:rowOff>136632</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8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153159</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6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88296</xdr:rowOff>
    </xdr:from>
    <xdr:to>
      <xdr:col>98</xdr:col>
      <xdr:colOff>38100</xdr:colOff>
      <xdr:row>75</xdr:row>
      <xdr:rowOff>18446</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7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34973</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5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7,547</a:t>
          </a:r>
          <a:r>
            <a:rPr kumimoji="1" lang="ja-JP" altLang="en-US" sz="1300">
              <a:latin typeface="ＭＳ Ｐゴシック" panose="020B0600070205080204" pitchFamily="50" charset="-128"/>
              <a:ea typeface="ＭＳ Ｐゴシック" panose="020B0600070205080204" pitchFamily="50" charset="-128"/>
            </a:rPr>
            <a:t>円増加した。決算額は前年度と比較し減少しているが，人口減少率が上昇したためである。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15,277</a:t>
          </a:r>
          <a:r>
            <a:rPr kumimoji="1" lang="ja-JP" altLang="en-US" sz="1300">
              <a:latin typeface="ＭＳ Ｐゴシック" panose="020B0600070205080204" pitchFamily="50" charset="-128"/>
              <a:ea typeface="ＭＳ Ｐゴシック" panose="020B0600070205080204" pitchFamily="50" charset="-128"/>
            </a:rPr>
            <a:t>円増加した。一部事務組合の公債費や建設事業に係る負担金の増加が主な要因である。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a:t>
          </a:r>
          <a:r>
            <a:rPr kumimoji="1" lang="en-US" altLang="ja-JP" sz="1300">
              <a:latin typeface="ＭＳ Ｐゴシック" panose="020B0600070205080204" pitchFamily="50" charset="-128"/>
              <a:ea typeface="ＭＳ Ｐゴシック" panose="020B0600070205080204" pitchFamily="50" charset="-128"/>
            </a:rPr>
            <a:t>41,922</a:t>
          </a:r>
          <a:r>
            <a:rPr kumimoji="1" lang="ja-JP" altLang="en-US" sz="1300">
              <a:latin typeface="ＭＳ Ｐゴシック" panose="020B0600070205080204" pitchFamily="50" charset="-128"/>
              <a:ea typeface="ＭＳ Ｐゴシック" panose="020B0600070205080204" pitchFamily="50" charset="-128"/>
            </a:rPr>
            <a:t>円減少した。開聞庁舎建替事業の終了や公営住宅のうち建替を実施した棟の工事の終了が主な要因である。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18,387</a:t>
          </a:r>
          <a:r>
            <a:rPr kumimoji="1" lang="ja-JP" altLang="en-US" sz="1300">
              <a:latin typeface="ＭＳ Ｐゴシック" panose="020B0600070205080204" pitchFamily="50" charset="-128"/>
              <a:ea typeface="ＭＳ Ｐゴシック" panose="020B0600070205080204" pitchFamily="50" charset="-128"/>
            </a:rPr>
            <a:t>円減少した。住民税非課税世帯等臨時特別給付金事業の終了が主な要因である。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a:t>
          </a:r>
          <a:r>
            <a:rPr kumimoji="1" lang="en-US" altLang="ja-JP" sz="1300">
              <a:latin typeface="ＭＳ Ｐゴシック" panose="020B0600070205080204" pitchFamily="50" charset="-128"/>
              <a:ea typeface="ＭＳ Ｐゴシック" panose="020B0600070205080204" pitchFamily="50" charset="-128"/>
            </a:rPr>
            <a:t>7,254</a:t>
          </a:r>
          <a:r>
            <a:rPr kumimoji="1" lang="ja-JP" altLang="en-US" sz="1300">
              <a:latin typeface="ＭＳ Ｐゴシック" panose="020B0600070205080204" pitchFamily="50" charset="-128"/>
              <a:ea typeface="ＭＳ Ｐゴシック" panose="020B0600070205080204" pitchFamily="50" charset="-128"/>
            </a:rPr>
            <a:t>円減少した。財政調整基金や減債基金への積立の減少が主な要因である。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38,487
37,971
148.82
28,123,852
26,673,393
1,395,211
13,104,317
31,538,742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136461</xdr:rowOff>
    </xdr:from>
    <xdr:to>
      <xdr:col>24</xdr:col>
      <xdr:colOff>63500</xdr:colOff>
      <xdr:row>37</xdr:row>
      <xdr:rowOff>7303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08661"/>
          <a:ext cx="8382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150940</xdr:rowOff>
    </xdr:from>
    <xdr:to>
      <xdr:col>19</xdr:col>
      <xdr:colOff>177800</xdr:colOff>
      <xdr:row>36</xdr:row>
      <xdr:rowOff>136461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1690"/>
          <a:ext cx="889000" cy="15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150940</xdr:rowOff>
    </xdr:from>
    <xdr:to>
      <xdr:col>15</xdr:col>
      <xdr:colOff>50800</xdr:colOff>
      <xdr:row>36</xdr:row>
      <xdr:rowOff>77788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169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77788</xdr:rowOff>
    </xdr:from>
    <xdr:to>
      <xdr:col>10</xdr:col>
      <xdr:colOff>114300</xdr:colOff>
      <xdr:row>36</xdr:row>
      <xdr:rowOff>108648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9988"/>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127953</xdr:rowOff>
    </xdr:from>
    <xdr:to>
      <xdr:col>24</xdr:col>
      <xdr:colOff>114300</xdr:colOff>
      <xdr:row>37</xdr:row>
      <xdr:rowOff>58103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106380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85661</xdr:rowOff>
    </xdr:from>
    <xdr:to>
      <xdr:col>20</xdr:col>
      <xdr:colOff>38100</xdr:colOff>
      <xdr:row>37</xdr:row>
      <xdr:rowOff>15811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100140</xdr:rowOff>
    </xdr:from>
    <xdr:to>
      <xdr:col>15</xdr:col>
      <xdr:colOff>101600</xdr:colOff>
      <xdr:row>36</xdr:row>
      <xdr:rowOff>30290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46817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7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26988</xdr:rowOff>
    </xdr:from>
    <xdr:to>
      <xdr:col>10</xdr:col>
      <xdr:colOff>165100</xdr:colOff>
      <xdr:row>36</xdr:row>
      <xdr:rowOff>128588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119715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57848</xdr:rowOff>
    </xdr:from>
    <xdr:to>
      <xdr:col>6</xdr:col>
      <xdr:colOff>38100</xdr:colOff>
      <xdr:row>36</xdr:row>
      <xdr:rowOff>159448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150575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6347</xdr:rowOff>
    </xdr:from>
    <xdr:to>
      <xdr:col>24</xdr:col>
      <xdr:colOff>63500</xdr:colOff>
      <xdr:row>59</xdr:row>
      <xdr:rowOff>33360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21897"/>
          <a:ext cx="8382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67335</xdr:rowOff>
    </xdr:from>
    <xdr:to>
      <xdr:col>19</xdr:col>
      <xdr:colOff>177800</xdr:colOff>
      <xdr:row>59</xdr:row>
      <xdr:rowOff>6347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1435"/>
          <a:ext cx="889000" cy="11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67335</xdr:rowOff>
    </xdr:from>
    <xdr:to>
      <xdr:col>15</xdr:col>
      <xdr:colOff>50800</xdr:colOff>
      <xdr:row>59</xdr:row>
      <xdr:rowOff>16542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11435"/>
          <a:ext cx="889000" cy="1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5699</xdr:rowOff>
    </xdr:from>
    <xdr:to>
      <xdr:col>10</xdr:col>
      <xdr:colOff>114300</xdr:colOff>
      <xdr:row>59</xdr:row>
      <xdr:rowOff>16542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21249"/>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154010</xdr:rowOff>
    </xdr:from>
    <xdr:to>
      <xdr:col>24</xdr:col>
      <xdr:colOff>114300</xdr:colOff>
      <xdr:row>59</xdr:row>
      <xdr:rowOff>84160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68937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1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126997</xdr:rowOff>
    </xdr:from>
    <xdr:to>
      <xdr:col>20</xdr:col>
      <xdr:colOff>38100</xdr:colOff>
      <xdr:row>59</xdr:row>
      <xdr:rowOff>57147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48274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16535</xdr:rowOff>
    </xdr:from>
    <xdr:to>
      <xdr:col>15</xdr:col>
      <xdr:colOff>101600</xdr:colOff>
      <xdr:row>58</xdr:row>
      <xdr:rowOff>118135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109262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137192</xdr:rowOff>
    </xdr:from>
    <xdr:to>
      <xdr:col>10</xdr:col>
      <xdr:colOff>165100</xdr:colOff>
      <xdr:row>59</xdr:row>
      <xdr:rowOff>67342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8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58469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126349</xdr:rowOff>
    </xdr:from>
    <xdr:to>
      <xdr:col>6</xdr:col>
      <xdr:colOff>38100</xdr:colOff>
      <xdr:row>59</xdr:row>
      <xdr:rowOff>56499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47626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27101</xdr:rowOff>
    </xdr:from>
    <xdr:to>
      <xdr:col>24</xdr:col>
      <xdr:colOff>63500</xdr:colOff>
      <xdr:row>75</xdr:row>
      <xdr:rowOff>95146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85851"/>
          <a:ext cx="838200" cy="6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27101</xdr:rowOff>
    </xdr:from>
    <xdr:to>
      <xdr:col>19</xdr:col>
      <xdr:colOff>177800</xdr:colOff>
      <xdr:row>76</xdr:row>
      <xdr:rowOff>3285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85851"/>
          <a:ext cx="889000" cy="14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3285</xdr:rowOff>
    </xdr:from>
    <xdr:to>
      <xdr:col>15</xdr:col>
      <xdr:colOff>50800</xdr:colOff>
      <xdr:row>76</xdr:row>
      <xdr:rowOff>33351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33485"/>
          <a:ext cx="889000" cy="3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33351</xdr:rowOff>
    </xdr:from>
    <xdr:to>
      <xdr:col>10</xdr:col>
      <xdr:colOff>114300</xdr:colOff>
      <xdr:row>76</xdr:row>
      <xdr:rowOff>89920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3551"/>
          <a:ext cx="889000" cy="5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44346</xdr:rowOff>
    </xdr:from>
    <xdr:to>
      <xdr:col>24</xdr:col>
      <xdr:colOff>114300</xdr:colOff>
      <xdr:row>75</xdr:row>
      <xdr:rowOff>145946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67223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147751</xdr:rowOff>
    </xdr:from>
    <xdr:to>
      <xdr:col>20</xdr:col>
      <xdr:colOff>38100</xdr:colOff>
      <xdr:row>75</xdr:row>
      <xdr:rowOff>77901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94428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1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123935</xdr:rowOff>
    </xdr:from>
    <xdr:to>
      <xdr:col>15</xdr:col>
      <xdr:colOff>101600</xdr:colOff>
      <xdr:row>76</xdr:row>
      <xdr:rowOff>54085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70612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154001</xdr:rowOff>
    </xdr:from>
    <xdr:to>
      <xdr:col>10</xdr:col>
      <xdr:colOff>165100</xdr:colOff>
      <xdr:row>76</xdr:row>
      <xdr:rowOff>84151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100678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39120</xdr:rowOff>
    </xdr:from>
    <xdr:to>
      <xdr:col>6</xdr:col>
      <xdr:colOff>38100</xdr:colOff>
      <xdr:row>76</xdr:row>
      <xdr:rowOff>140720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6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157247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4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108209</xdr:rowOff>
    </xdr:from>
    <xdr:to>
      <xdr:col>24</xdr:col>
      <xdr:colOff>63500</xdr:colOff>
      <xdr:row>98</xdr:row>
      <xdr:rowOff>111958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10309"/>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111958</xdr:rowOff>
    </xdr:from>
    <xdr:to>
      <xdr:col>19</xdr:col>
      <xdr:colOff>177800</xdr:colOff>
      <xdr:row>98</xdr:row>
      <xdr:rowOff>141140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4058"/>
          <a:ext cx="889000" cy="2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141140</xdr:rowOff>
    </xdr:from>
    <xdr:to>
      <xdr:col>15</xdr:col>
      <xdr:colOff>50800</xdr:colOff>
      <xdr:row>98</xdr:row>
      <xdr:rowOff>153050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43240"/>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153050</xdr:rowOff>
    </xdr:from>
    <xdr:to>
      <xdr:col>10</xdr:col>
      <xdr:colOff>114300</xdr:colOff>
      <xdr:row>98</xdr:row>
      <xdr:rowOff>160689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55150"/>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57409</xdr:rowOff>
    </xdr:from>
    <xdr:to>
      <xdr:col>24</xdr:col>
      <xdr:colOff>114300</xdr:colOff>
      <xdr:row>98</xdr:row>
      <xdr:rowOff>159009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154352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61158</xdr:rowOff>
    </xdr:from>
    <xdr:to>
      <xdr:col>20</xdr:col>
      <xdr:colOff>38100</xdr:colOff>
      <xdr:row>98</xdr:row>
      <xdr:rowOff>162758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153885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90340</xdr:rowOff>
    </xdr:from>
    <xdr:to>
      <xdr:col>15</xdr:col>
      <xdr:colOff>101600</xdr:colOff>
      <xdr:row>99</xdr:row>
      <xdr:rowOff>20490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9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8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102250</xdr:rowOff>
    </xdr:from>
    <xdr:to>
      <xdr:col>10</xdr:col>
      <xdr:colOff>165100</xdr:colOff>
      <xdr:row>99</xdr:row>
      <xdr:rowOff>32400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23527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109889</xdr:rowOff>
    </xdr:from>
    <xdr:to>
      <xdr:col>6</xdr:col>
      <xdr:colOff>38100</xdr:colOff>
      <xdr:row>99</xdr:row>
      <xdr:rowOff>40039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31166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0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21808</xdr:rowOff>
    </xdr:from>
    <xdr:to>
      <xdr:col>55</xdr:col>
      <xdr:colOff>0</xdr:colOff>
      <xdr:row>39</xdr:row>
      <xdr:rowOff>22788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708358"/>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22788</xdr:rowOff>
    </xdr:from>
    <xdr:to>
      <xdr:col>50</xdr:col>
      <xdr:colOff>114300</xdr:colOff>
      <xdr:row>39</xdr:row>
      <xdr:rowOff>24094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0933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24094</xdr:rowOff>
    </xdr:from>
    <xdr:to>
      <xdr:col>45</xdr:col>
      <xdr:colOff>177800</xdr:colOff>
      <xdr:row>39</xdr:row>
      <xdr:rowOff>33238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10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33238</xdr:rowOff>
    </xdr:from>
    <xdr:to>
      <xdr:col>41</xdr:col>
      <xdr:colOff>50800</xdr:colOff>
      <xdr:row>39</xdr:row>
      <xdr:rowOff>34217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719788"/>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142458</xdr:rowOff>
    </xdr:from>
    <xdr:to>
      <xdr:col>55</xdr:col>
      <xdr:colOff>50800</xdr:colOff>
      <xdr:row>39</xdr:row>
      <xdr:rowOff>72608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57385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7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143438</xdr:rowOff>
    </xdr:from>
    <xdr:to>
      <xdr:col>50</xdr:col>
      <xdr:colOff>165100</xdr:colOff>
      <xdr:row>39</xdr:row>
      <xdr:rowOff>73588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64715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5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144744</xdr:rowOff>
    </xdr:from>
    <xdr:to>
      <xdr:col>46</xdr:col>
      <xdr:colOff>38100</xdr:colOff>
      <xdr:row>39</xdr:row>
      <xdr:rowOff>74894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66021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5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153888</xdr:rowOff>
    </xdr:from>
    <xdr:to>
      <xdr:col>41</xdr:col>
      <xdr:colOff>101600</xdr:colOff>
      <xdr:row>39</xdr:row>
      <xdr:rowOff>84038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75165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6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154867</xdr:rowOff>
    </xdr:from>
    <xdr:to>
      <xdr:col>36</xdr:col>
      <xdr:colOff>165100</xdr:colOff>
      <xdr:row>39</xdr:row>
      <xdr:rowOff>85017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76144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6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87002</xdr:rowOff>
    </xdr:from>
    <xdr:to>
      <xdr:col>55</xdr:col>
      <xdr:colOff>0</xdr:colOff>
      <xdr:row>57</xdr:row>
      <xdr:rowOff>99684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59652"/>
          <a:ext cx="838200" cy="1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87002</xdr:rowOff>
    </xdr:from>
    <xdr:to>
      <xdr:col>50</xdr:col>
      <xdr:colOff>114300</xdr:colOff>
      <xdr:row>57</xdr:row>
      <xdr:rowOff>112692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59652"/>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112692</xdr:rowOff>
    </xdr:from>
    <xdr:to>
      <xdr:col>45</xdr:col>
      <xdr:colOff>177800</xdr:colOff>
      <xdr:row>57</xdr:row>
      <xdr:rowOff>119659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85342"/>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119659</xdr:rowOff>
    </xdr:from>
    <xdr:to>
      <xdr:col>41</xdr:col>
      <xdr:colOff>50800</xdr:colOff>
      <xdr:row>57</xdr:row>
      <xdr:rowOff>167491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92309"/>
          <a:ext cx="889000" cy="4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123958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55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115957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54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48884</xdr:rowOff>
    </xdr:from>
    <xdr:to>
      <xdr:col>55</xdr:col>
      <xdr:colOff>50800</xdr:colOff>
      <xdr:row>57</xdr:row>
      <xdr:rowOff>150484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27311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36202</xdr:rowOff>
    </xdr:from>
    <xdr:to>
      <xdr:col>50</xdr:col>
      <xdr:colOff>165100</xdr:colOff>
      <xdr:row>57</xdr:row>
      <xdr:rowOff>137802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128929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61892</xdr:rowOff>
    </xdr:from>
    <xdr:to>
      <xdr:col>46</xdr:col>
      <xdr:colOff>38100</xdr:colOff>
      <xdr:row>57</xdr:row>
      <xdr:rowOff>163492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154619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68859</xdr:rowOff>
    </xdr:from>
    <xdr:to>
      <xdr:col>41</xdr:col>
      <xdr:colOff>101600</xdr:colOff>
      <xdr:row>57</xdr:row>
      <xdr:rowOff>170459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161586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3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116691</xdr:rowOff>
    </xdr:from>
    <xdr:to>
      <xdr:col>36</xdr:col>
      <xdr:colOff>165100</xdr:colOff>
      <xdr:row>58</xdr:row>
      <xdr:rowOff>46841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37968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93441</xdr:rowOff>
    </xdr:from>
    <xdr:to>
      <xdr:col>55</xdr:col>
      <xdr:colOff>0</xdr:colOff>
      <xdr:row>76</xdr:row>
      <xdr:rowOff>136367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23641"/>
          <a:ext cx="8382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136367</xdr:rowOff>
    </xdr:from>
    <xdr:to>
      <xdr:col>50</xdr:col>
      <xdr:colOff>114300</xdr:colOff>
      <xdr:row>76</xdr:row>
      <xdr:rowOff>142329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166567"/>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142329</xdr:rowOff>
    </xdr:from>
    <xdr:to>
      <xdr:col>45</xdr:col>
      <xdr:colOff>177800</xdr:colOff>
      <xdr:row>77</xdr:row>
      <xdr:rowOff>21166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72529"/>
          <a:ext cx="889000" cy="5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21166</xdr:rowOff>
    </xdr:from>
    <xdr:to>
      <xdr:col>41</xdr:col>
      <xdr:colOff>50800</xdr:colOff>
      <xdr:row>78</xdr:row>
      <xdr:rowOff>24705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22816"/>
          <a:ext cx="889000" cy="17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42641</xdr:rowOff>
    </xdr:from>
    <xdr:to>
      <xdr:col>55</xdr:col>
      <xdr:colOff>50800</xdr:colOff>
      <xdr:row>76</xdr:row>
      <xdr:rowOff>144241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65518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85567</xdr:rowOff>
    </xdr:from>
    <xdr:to>
      <xdr:col>50</xdr:col>
      <xdr:colOff>165100</xdr:colOff>
      <xdr:row>77</xdr:row>
      <xdr:rowOff>15717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32244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9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91529</xdr:rowOff>
    </xdr:from>
    <xdr:to>
      <xdr:col>46</xdr:col>
      <xdr:colOff>38100</xdr:colOff>
      <xdr:row>77</xdr:row>
      <xdr:rowOff>21679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38206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9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141816</xdr:rowOff>
    </xdr:from>
    <xdr:to>
      <xdr:col>41</xdr:col>
      <xdr:colOff>101600</xdr:colOff>
      <xdr:row>77</xdr:row>
      <xdr:rowOff>71966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88493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145355</xdr:rowOff>
    </xdr:from>
    <xdr:to>
      <xdr:col>36</xdr:col>
      <xdr:colOff>165100</xdr:colOff>
      <xdr:row>78</xdr:row>
      <xdr:rowOff>75505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92032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2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70605</xdr:rowOff>
    </xdr:from>
    <xdr:to>
      <xdr:col>55</xdr:col>
      <xdr:colOff>0</xdr:colOff>
      <xdr:row>96</xdr:row>
      <xdr:rowOff>160455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29805"/>
          <a:ext cx="838200" cy="8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70605</xdr:rowOff>
    </xdr:from>
    <xdr:to>
      <xdr:col>50</xdr:col>
      <xdr:colOff>114300</xdr:colOff>
      <xdr:row>96</xdr:row>
      <xdr:rowOff>95989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529805"/>
          <a:ext cx="889000" cy="2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95989</xdr:rowOff>
    </xdr:from>
    <xdr:to>
      <xdr:col>45</xdr:col>
      <xdr:colOff>177800</xdr:colOff>
      <xdr:row>97</xdr:row>
      <xdr:rowOff>8446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55189"/>
          <a:ext cx="889000" cy="8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65509</xdr:rowOff>
    </xdr:from>
    <xdr:to>
      <xdr:col>41</xdr:col>
      <xdr:colOff>50800</xdr:colOff>
      <xdr:row>97</xdr:row>
      <xdr:rowOff>8446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24709"/>
          <a:ext cx="889000" cy="1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109655</xdr:rowOff>
    </xdr:from>
    <xdr:to>
      <xdr:col>55</xdr:col>
      <xdr:colOff>50800</xdr:colOff>
      <xdr:row>97</xdr:row>
      <xdr:rowOff>39805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6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88082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4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19805</xdr:rowOff>
    </xdr:from>
    <xdr:to>
      <xdr:col>50</xdr:col>
      <xdr:colOff>165100</xdr:colOff>
      <xdr:row>96</xdr:row>
      <xdr:rowOff>121405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112532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45189</xdr:rowOff>
    </xdr:from>
    <xdr:to>
      <xdr:col>46</xdr:col>
      <xdr:colOff>38100</xdr:colOff>
      <xdr:row>96</xdr:row>
      <xdr:rowOff>146789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137916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9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129096</xdr:rowOff>
    </xdr:from>
    <xdr:to>
      <xdr:col>41</xdr:col>
      <xdr:colOff>101600</xdr:colOff>
      <xdr:row>97</xdr:row>
      <xdr:rowOff>59246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50373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14709</xdr:rowOff>
    </xdr:from>
    <xdr:to>
      <xdr:col>36</xdr:col>
      <xdr:colOff>165100</xdr:colOff>
      <xdr:row>96</xdr:row>
      <xdr:rowOff>116309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4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132836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4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1473</xdr:rowOff>
    </xdr:from>
    <xdr:to>
      <xdr:col>85</xdr:col>
      <xdr:colOff>127000</xdr:colOff>
      <xdr:row>36</xdr:row>
      <xdr:rowOff>63614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173673"/>
          <a:ext cx="8382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1473</xdr:rowOff>
    </xdr:from>
    <xdr:to>
      <xdr:col>81</xdr:col>
      <xdr:colOff>50800</xdr:colOff>
      <xdr:row>36</xdr:row>
      <xdr:rowOff>100857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73673"/>
          <a:ext cx="889000" cy="9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100857</xdr:rowOff>
    </xdr:from>
    <xdr:to>
      <xdr:col>76</xdr:col>
      <xdr:colOff>114300</xdr:colOff>
      <xdr:row>36</xdr:row>
      <xdr:rowOff>104153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73057"/>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75806</xdr:rowOff>
    </xdr:from>
    <xdr:to>
      <xdr:col>71</xdr:col>
      <xdr:colOff>177800</xdr:colOff>
      <xdr:row>36</xdr:row>
      <xdr:rowOff>104153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4800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12814</xdr:rowOff>
    </xdr:from>
    <xdr:to>
      <xdr:col>85</xdr:col>
      <xdr:colOff>177800</xdr:colOff>
      <xdr:row>36</xdr:row>
      <xdr:rowOff>114414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162691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122123</xdr:rowOff>
    </xdr:from>
    <xdr:to>
      <xdr:col>81</xdr:col>
      <xdr:colOff>101600</xdr:colOff>
      <xdr:row>36</xdr:row>
      <xdr:rowOff>52273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2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68800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89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50057</xdr:rowOff>
    </xdr:from>
    <xdr:to>
      <xdr:col>76</xdr:col>
      <xdr:colOff>165100</xdr:colOff>
      <xdr:row>36</xdr:row>
      <xdr:rowOff>151657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142784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1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53353</xdr:rowOff>
    </xdr:from>
    <xdr:to>
      <xdr:col>72</xdr:col>
      <xdr:colOff>38100</xdr:colOff>
      <xdr:row>36</xdr:row>
      <xdr:rowOff>154953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2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146080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1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25006</xdr:rowOff>
    </xdr:from>
    <xdr:to>
      <xdr:col>67</xdr:col>
      <xdr:colOff>101600</xdr:colOff>
      <xdr:row>36</xdr:row>
      <xdr:rowOff>126606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9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143133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151447</xdr:rowOff>
    </xdr:from>
    <xdr:to>
      <xdr:col>85</xdr:col>
      <xdr:colOff>127000</xdr:colOff>
      <xdr:row>55</xdr:row>
      <xdr:rowOff>3328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409747"/>
          <a:ext cx="838200" cy="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5842</xdr:rowOff>
    </xdr:from>
    <xdr:to>
      <xdr:col>81</xdr:col>
      <xdr:colOff>50800</xdr:colOff>
      <xdr:row>54</xdr:row>
      <xdr:rowOff>151447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092692"/>
          <a:ext cx="889000" cy="3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5842</xdr:rowOff>
    </xdr:from>
    <xdr:to>
      <xdr:col>76</xdr:col>
      <xdr:colOff>114300</xdr:colOff>
      <xdr:row>56</xdr:row>
      <xdr:rowOff>69647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092692"/>
          <a:ext cx="889000" cy="57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7239</xdr:rowOff>
    </xdr:from>
    <xdr:to>
      <xdr:col>71</xdr:col>
      <xdr:colOff>177800</xdr:colOff>
      <xdr:row>56</xdr:row>
      <xdr:rowOff>69647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608439"/>
          <a:ext cx="8890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123978</xdr:rowOff>
    </xdr:from>
    <xdr:to>
      <xdr:col>85</xdr:col>
      <xdr:colOff>177800</xdr:colOff>
      <xdr:row>55</xdr:row>
      <xdr:rowOff>54128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3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146855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23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100647</xdr:rowOff>
    </xdr:from>
    <xdr:to>
      <xdr:col>81</xdr:col>
      <xdr:colOff>101600</xdr:colOff>
      <xdr:row>55</xdr:row>
      <xdr:rowOff>30797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3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47324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13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126492</xdr:rowOff>
    </xdr:from>
    <xdr:to>
      <xdr:col>76</xdr:col>
      <xdr:colOff>165100</xdr:colOff>
      <xdr:row>53</xdr:row>
      <xdr:rowOff>56642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04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73169</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292795" y="881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18847</xdr:rowOff>
    </xdr:from>
    <xdr:to>
      <xdr:col>72</xdr:col>
      <xdr:colOff>38100</xdr:colOff>
      <xdr:row>56</xdr:row>
      <xdr:rowOff>120447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136974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3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127889</xdr:rowOff>
    </xdr:from>
    <xdr:to>
      <xdr:col>67</xdr:col>
      <xdr:colOff>101600</xdr:colOff>
      <xdr:row>56</xdr:row>
      <xdr:rowOff>58039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74566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3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58172</xdr:rowOff>
    </xdr:from>
    <xdr:to>
      <xdr:col>85</xdr:col>
      <xdr:colOff>127000</xdr:colOff>
      <xdr:row>79</xdr:row>
      <xdr:rowOff>78174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602722"/>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36568</xdr:rowOff>
    </xdr:from>
    <xdr:to>
      <xdr:col>81</xdr:col>
      <xdr:colOff>50800</xdr:colOff>
      <xdr:row>79</xdr:row>
      <xdr:rowOff>78174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1118"/>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36568</xdr:rowOff>
    </xdr:from>
    <xdr:to>
      <xdr:col>76</xdr:col>
      <xdr:colOff>114300</xdr:colOff>
      <xdr:row>79</xdr:row>
      <xdr:rowOff>63658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81118"/>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50709</xdr:rowOff>
    </xdr:from>
    <xdr:to>
      <xdr:col>71</xdr:col>
      <xdr:colOff>177800</xdr:colOff>
      <xdr:row>79</xdr:row>
      <xdr:rowOff>63658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95259"/>
          <a:ext cx="889000" cy="1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7372</xdr:rowOff>
    </xdr:from>
    <xdr:to>
      <xdr:col>85</xdr:col>
      <xdr:colOff>177800</xdr:colOff>
      <xdr:row>79</xdr:row>
      <xdr:rowOff>108972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93749</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6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27374</xdr:rowOff>
    </xdr:from>
    <xdr:to>
      <xdr:col>81</xdr:col>
      <xdr:colOff>101600</xdr:colOff>
      <xdr:row>79</xdr:row>
      <xdr:rowOff>128974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7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120101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6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157218</xdr:rowOff>
    </xdr:from>
    <xdr:to>
      <xdr:col>76</xdr:col>
      <xdr:colOff>165100</xdr:colOff>
      <xdr:row>79</xdr:row>
      <xdr:rowOff>87368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78495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12858</xdr:rowOff>
    </xdr:from>
    <xdr:to>
      <xdr:col>72</xdr:col>
      <xdr:colOff>38100</xdr:colOff>
      <xdr:row>79</xdr:row>
      <xdr:rowOff>114458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105585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171359</xdr:rowOff>
    </xdr:from>
    <xdr:to>
      <xdr:col>67</xdr:col>
      <xdr:colOff>101600</xdr:colOff>
      <xdr:row>79</xdr:row>
      <xdr:rowOff>101509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4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92636</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3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30834</xdr:rowOff>
    </xdr:from>
    <xdr:to>
      <xdr:col>85</xdr:col>
      <xdr:colOff>127000</xdr:colOff>
      <xdr:row>98</xdr:row>
      <xdr:rowOff>33068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832934"/>
          <a:ext cx="838200" cy="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30834</xdr:rowOff>
    </xdr:from>
    <xdr:to>
      <xdr:col>81</xdr:col>
      <xdr:colOff>50800</xdr:colOff>
      <xdr:row>98</xdr:row>
      <xdr:rowOff>37010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32934"/>
          <a:ext cx="889000" cy="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32865</xdr:rowOff>
    </xdr:from>
    <xdr:to>
      <xdr:col>76</xdr:col>
      <xdr:colOff>114300</xdr:colOff>
      <xdr:row>98</xdr:row>
      <xdr:rowOff>37010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834965"/>
          <a:ext cx="8890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32865</xdr:rowOff>
    </xdr:from>
    <xdr:to>
      <xdr:col>71</xdr:col>
      <xdr:colOff>177800</xdr:colOff>
      <xdr:row>98</xdr:row>
      <xdr:rowOff>39390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834965"/>
          <a:ext cx="889000" cy="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153718</xdr:rowOff>
    </xdr:from>
    <xdr:to>
      <xdr:col>85</xdr:col>
      <xdr:colOff>177800</xdr:colOff>
      <xdr:row>98</xdr:row>
      <xdr:rowOff>83868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132145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76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151484</xdr:rowOff>
    </xdr:from>
    <xdr:to>
      <xdr:col>81</xdr:col>
      <xdr:colOff>101600</xdr:colOff>
      <xdr:row>98</xdr:row>
      <xdr:rowOff>81634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8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72761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87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157660</xdr:rowOff>
    </xdr:from>
    <xdr:to>
      <xdr:col>76</xdr:col>
      <xdr:colOff>165100</xdr:colOff>
      <xdr:row>98</xdr:row>
      <xdr:rowOff>87810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104337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6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153515</xdr:rowOff>
    </xdr:from>
    <xdr:to>
      <xdr:col>72</xdr:col>
      <xdr:colOff>38100</xdr:colOff>
      <xdr:row>98</xdr:row>
      <xdr:rowOff>83665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100192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160040</xdr:rowOff>
    </xdr:from>
    <xdr:to>
      <xdr:col>67</xdr:col>
      <xdr:colOff>101600</xdr:colOff>
      <xdr:row>98</xdr:row>
      <xdr:rowOff>90190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106717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6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a:t>
          </a:r>
          <a:r>
            <a:rPr kumimoji="1" lang="en-US" altLang="ja-JP" sz="1300">
              <a:latin typeface="ＭＳ Ｐゴシック" panose="020B0600070205080204" pitchFamily="50" charset="-128"/>
              <a:ea typeface="ＭＳ Ｐゴシック" panose="020B0600070205080204" pitchFamily="50" charset="-128"/>
            </a:rPr>
            <a:t>3,262</a:t>
          </a:r>
          <a:r>
            <a:rPr kumimoji="1" lang="ja-JP" altLang="en-US" sz="1300">
              <a:latin typeface="ＭＳ Ｐゴシック" panose="020B0600070205080204" pitchFamily="50" charset="-128"/>
              <a:ea typeface="ＭＳ Ｐゴシック" panose="020B0600070205080204" pitchFamily="50" charset="-128"/>
            </a:rPr>
            <a:t>円減少した。指宿南九州消防組合が実施した川辺分遣所庁舎建設事業の終了により負担金が減少したことが主な要因である。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24,815</a:t>
          </a:r>
          <a:r>
            <a:rPr kumimoji="1" lang="ja-JP" altLang="en-US" sz="1300">
              <a:latin typeface="ＭＳ Ｐゴシック" panose="020B0600070205080204" pitchFamily="50" charset="-128"/>
              <a:ea typeface="ＭＳ Ｐゴシック" panose="020B0600070205080204" pitchFamily="50" charset="-128"/>
            </a:rPr>
            <a:t>円減少した。開聞庁舎建替事業の終了が主な要因である。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a:t>
          </a:r>
          <a:r>
            <a:rPr kumimoji="1" lang="en-US" altLang="ja-JP" sz="1300">
              <a:latin typeface="ＭＳ Ｐゴシック" panose="020B0600070205080204" pitchFamily="50" charset="-128"/>
              <a:ea typeface="ＭＳ Ｐゴシック" panose="020B0600070205080204" pitchFamily="50" charset="-128"/>
            </a:rPr>
            <a:t>14,883</a:t>
          </a:r>
          <a:r>
            <a:rPr kumimoji="1" lang="ja-JP" altLang="en-US" sz="1300">
              <a:latin typeface="ＭＳ Ｐゴシック" panose="020B0600070205080204" pitchFamily="50" charset="-128"/>
              <a:ea typeface="ＭＳ Ｐゴシック" panose="020B0600070205080204" pitchFamily="50" charset="-128"/>
            </a:rPr>
            <a:t>円減少した。住民税非課税世帯等臨時特別給付金事業の終了が主な要因である。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9,433</a:t>
          </a:r>
          <a:r>
            <a:rPr kumimoji="1" lang="ja-JP" altLang="en-US" sz="1300">
              <a:latin typeface="ＭＳ Ｐゴシック" panose="020B0600070205080204" pitchFamily="50" charset="-128"/>
              <a:ea typeface="ＭＳ Ｐゴシック" panose="020B0600070205080204" pitchFamily="50" charset="-128"/>
            </a:rPr>
            <a:t>円減少した。公営住宅のうち建替を実施した棟の工事の終了が主な要因である。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a:t>
          </a:r>
          <a:r>
            <a:rPr kumimoji="1" lang="en-US" altLang="ja-JP" sz="1300">
              <a:latin typeface="ＭＳ Ｐゴシック" panose="020B0600070205080204" pitchFamily="50" charset="-128"/>
              <a:ea typeface="ＭＳ Ｐゴシック" panose="020B0600070205080204" pitchFamily="50" charset="-128"/>
            </a:rPr>
            <a:t>9,389</a:t>
          </a:r>
          <a:r>
            <a:rPr kumimoji="1" lang="ja-JP" altLang="en-US" sz="1300">
              <a:latin typeface="ＭＳ Ｐゴシック" panose="020B0600070205080204" pitchFamily="50" charset="-128"/>
              <a:ea typeface="ＭＳ Ｐゴシック" panose="020B0600070205080204" pitchFamily="50" charset="-128"/>
            </a:rPr>
            <a:t>円増加した。ふるさと納税推進に係る委託料，ふるさと応援基金積立金，物価高騰対策として実施した商品券事業が主な要因である。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以降に実施した公共施設の新設及び更新に係る大型事業を実施したことや，令和２年度において普通交付税が減少したことから取崩額が増加したが，令和３年度における普通交付税の増加や大型事業の収束により取崩額が減少した。令和４年度においては決算剰余金の積立が増加したことから残高が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■令和４年度においては歳入の減少を見込み財政調整基金の取崩を増額したため実質単年度収支は赤字となった。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c r="B2" s="182" t="s">
        <v>83</v>
      </c>
      <c r="C2" s="182"/>
      <c r="D2" s="183"/>
    </row>
    <row r="3" spans="1:119" ht="18.75" customHeight="1" thickBot="1">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28123852</v>
      </c>
      <c r="BO4" s="407"/>
      <c r="BP4" s="407"/>
      <c r="BQ4" s="407"/>
      <c r="BR4" s="407"/>
      <c r="BS4" s="407"/>
      <c r="BT4" s="407"/>
      <c r="BU4" s="408"/>
      <c r="BV4" s="406">
        <v>30306889</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10.6</v>
      </c>
      <c r="CU4" s="413"/>
      <c r="CV4" s="413"/>
      <c r="CW4" s="413"/>
      <c r="CX4" s="413"/>
      <c r="CY4" s="413"/>
      <c r="CZ4" s="413"/>
      <c r="DA4" s="414"/>
      <c r="DB4" s="412">
        <v>9.9</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26673393</v>
      </c>
      <c r="BO5" s="444"/>
      <c r="BP5" s="444"/>
      <c r="BQ5" s="444"/>
      <c r="BR5" s="444"/>
      <c r="BS5" s="444"/>
      <c r="BT5" s="444"/>
      <c r="BU5" s="445"/>
      <c r="BV5" s="443">
        <v>28867591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92.9</v>
      </c>
      <c r="CU5" s="441"/>
      <c r="CV5" s="441"/>
      <c r="CW5" s="441"/>
      <c r="CX5" s="441"/>
      <c r="CY5" s="441"/>
      <c r="CZ5" s="441"/>
      <c r="DA5" s="442"/>
      <c r="DB5" s="440">
        <v>85.1</v>
      </c>
      <c r="DC5" s="441"/>
      <c r="DD5" s="441"/>
      <c r="DE5" s="441"/>
      <c r="DF5" s="441"/>
      <c r="DG5" s="441"/>
      <c r="DH5" s="441"/>
      <c r="DI5" s="442"/>
    </row>
    <row r="6" spans="1:119" ht="18.75" customHeight="1">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1450459</v>
      </c>
      <c r="BO6" s="444"/>
      <c r="BP6" s="444"/>
      <c r="BQ6" s="444"/>
      <c r="BR6" s="444"/>
      <c r="BS6" s="444"/>
      <c r="BT6" s="444"/>
      <c r="BU6" s="445"/>
      <c r="BV6" s="443">
        <v>1439298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94.1</v>
      </c>
      <c r="CU6" s="481"/>
      <c r="CV6" s="481"/>
      <c r="CW6" s="481"/>
      <c r="CX6" s="481"/>
      <c r="CY6" s="481"/>
      <c r="CZ6" s="481"/>
      <c r="DA6" s="482"/>
      <c r="DB6" s="480">
        <v>88</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55248</v>
      </c>
      <c r="BO7" s="444"/>
      <c r="BP7" s="444"/>
      <c r="BQ7" s="444"/>
      <c r="BR7" s="444"/>
      <c r="BS7" s="444"/>
      <c r="BT7" s="444"/>
      <c r="BU7" s="445"/>
      <c r="BV7" s="443">
        <v>128525</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13104317</v>
      </c>
      <c r="CU7" s="444"/>
      <c r="CV7" s="444"/>
      <c r="CW7" s="444"/>
      <c r="CX7" s="444"/>
      <c r="CY7" s="444"/>
      <c r="CZ7" s="444"/>
      <c r="DA7" s="445"/>
      <c r="DB7" s="443">
        <v>13265370</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96</v>
      </c>
      <c r="AV8" s="476"/>
      <c r="AW8" s="476"/>
      <c r="AX8" s="476"/>
      <c r="AY8" s="477" t="s">
        <v>110</v>
      </c>
      <c r="AZ8" s="478"/>
      <c r="BA8" s="478"/>
      <c r="BB8" s="478"/>
      <c r="BC8" s="478"/>
      <c r="BD8" s="478"/>
      <c r="BE8" s="478"/>
      <c r="BF8" s="478"/>
      <c r="BG8" s="478"/>
      <c r="BH8" s="478"/>
      <c r="BI8" s="478"/>
      <c r="BJ8" s="478"/>
      <c r="BK8" s="478"/>
      <c r="BL8" s="478"/>
      <c r="BM8" s="479"/>
      <c r="BN8" s="443">
        <v>1395211</v>
      </c>
      <c r="BO8" s="444"/>
      <c r="BP8" s="444"/>
      <c r="BQ8" s="444"/>
      <c r="BR8" s="444"/>
      <c r="BS8" s="444"/>
      <c r="BT8" s="444"/>
      <c r="BU8" s="445"/>
      <c r="BV8" s="443">
        <v>1310773</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0.36</v>
      </c>
      <c r="CU8" s="484"/>
      <c r="CV8" s="484"/>
      <c r="CW8" s="484"/>
      <c r="CX8" s="484"/>
      <c r="CY8" s="484"/>
      <c r="CZ8" s="484"/>
      <c r="DA8" s="485"/>
      <c r="DB8" s="483">
        <v>0.36</v>
      </c>
      <c r="DC8" s="484"/>
      <c r="DD8" s="484"/>
      <c r="DE8" s="484"/>
      <c r="DF8" s="484"/>
      <c r="DG8" s="484"/>
      <c r="DH8" s="484"/>
      <c r="DI8" s="485"/>
    </row>
    <row r="9" spans="1:119" ht="18.75" customHeight="1" thickBot="1">
      <c r="A9" s="181"/>
      <c r="B9" s="437" t="s">
        <v>112</v>
      </c>
      <c r="C9" s="438"/>
      <c r="D9" s="438"/>
      <c r="E9" s="438"/>
      <c r="F9" s="438"/>
      <c r="G9" s="438"/>
      <c r="H9" s="438"/>
      <c r="I9" s="438"/>
      <c r="J9" s="438"/>
      <c r="K9" s="486"/>
      <c r="L9" s="487" t="s">
        <v>113</v>
      </c>
      <c r="M9" s="488"/>
      <c r="N9" s="488"/>
      <c r="O9" s="488"/>
      <c r="P9" s="488"/>
      <c r="Q9" s="489"/>
      <c r="R9" s="490">
        <v>39011</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96</v>
      </c>
      <c r="AV9" s="476"/>
      <c r="AW9" s="476"/>
      <c r="AX9" s="476"/>
      <c r="AY9" s="477" t="s">
        <v>116</v>
      </c>
      <c r="AZ9" s="478"/>
      <c r="BA9" s="478"/>
      <c r="BB9" s="478"/>
      <c r="BC9" s="478"/>
      <c r="BD9" s="478"/>
      <c r="BE9" s="478"/>
      <c r="BF9" s="478"/>
      <c r="BG9" s="478"/>
      <c r="BH9" s="478"/>
      <c r="BI9" s="478"/>
      <c r="BJ9" s="478"/>
      <c r="BK9" s="478"/>
      <c r="BL9" s="478"/>
      <c r="BM9" s="479"/>
      <c r="BN9" s="443">
        <v>84438</v>
      </c>
      <c r="BO9" s="444"/>
      <c r="BP9" s="444"/>
      <c r="BQ9" s="444"/>
      <c r="BR9" s="444"/>
      <c r="BS9" s="444"/>
      <c r="BT9" s="444"/>
      <c r="BU9" s="445"/>
      <c r="BV9" s="443">
        <v>367900</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16.600000000000001</v>
      </c>
      <c r="CU9" s="441"/>
      <c r="CV9" s="441"/>
      <c r="CW9" s="441"/>
      <c r="CX9" s="441"/>
      <c r="CY9" s="441"/>
      <c r="CZ9" s="441"/>
      <c r="DA9" s="442"/>
      <c r="DB9" s="440">
        <v>16.8</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118</v>
      </c>
      <c r="M10" s="473"/>
      <c r="N10" s="473"/>
      <c r="O10" s="473"/>
      <c r="P10" s="473"/>
      <c r="Q10" s="474"/>
      <c r="R10" s="494">
        <v>41831</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6591</v>
      </c>
      <c r="BO10" s="444"/>
      <c r="BP10" s="444"/>
      <c r="BQ10" s="444"/>
      <c r="BR10" s="444"/>
      <c r="BS10" s="444"/>
      <c r="BT10" s="444"/>
      <c r="BU10" s="445"/>
      <c r="BV10" s="443">
        <v>77979</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96</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129</v>
      </c>
      <c r="DC11" s="484"/>
      <c r="DD11" s="484"/>
      <c r="DE11" s="484"/>
      <c r="DF11" s="484"/>
      <c r="DG11" s="484"/>
      <c r="DH11" s="484"/>
      <c r="DI11" s="485"/>
    </row>
    <row r="12" spans="1:119" ht="18.75" customHeight="1">
      <c r="A12" s="181"/>
      <c r="B12" s="503" t="s">
        <v>130</v>
      </c>
      <c r="C12" s="504"/>
      <c r="D12" s="504"/>
      <c r="E12" s="504"/>
      <c r="F12" s="504"/>
      <c r="G12" s="504"/>
      <c r="H12" s="504"/>
      <c r="I12" s="504"/>
      <c r="J12" s="504"/>
      <c r="K12" s="505"/>
      <c r="L12" s="512" t="s">
        <v>131</v>
      </c>
      <c r="M12" s="513"/>
      <c r="N12" s="513"/>
      <c r="O12" s="513"/>
      <c r="P12" s="513"/>
      <c r="Q12" s="514"/>
      <c r="R12" s="515">
        <v>38487</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662692</v>
      </c>
      <c r="BO12" s="444"/>
      <c r="BP12" s="444"/>
      <c r="BQ12" s="444"/>
      <c r="BR12" s="444"/>
      <c r="BS12" s="444"/>
      <c r="BT12" s="444"/>
      <c r="BU12" s="445"/>
      <c r="BV12" s="443">
        <v>63194</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128</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138</v>
      </c>
      <c r="N13" s="535"/>
      <c r="O13" s="535"/>
      <c r="P13" s="535"/>
      <c r="Q13" s="536"/>
      <c r="R13" s="527">
        <v>37971</v>
      </c>
      <c r="S13" s="528"/>
      <c r="T13" s="528"/>
      <c r="U13" s="528"/>
      <c r="V13" s="529"/>
      <c r="W13" s="459" t="s">
        <v>139</v>
      </c>
      <c r="X13" s="460"/>
      <c r="Y13" s="460"/>
      <c r="Z13" s="460"/>
      <c r="AA13" s="460"/>
      <c r="AB13" s="450"/>
      <c r="AC13" s="494">
        <v>3934</v>
      </c>
      <c r="AD13" s="495"/>
      <c r="AE13" s="495"/>
      <c r="AF13" s="495"/>
      <c r="AG13" s="537"/>
      <c r="AH13" s="494">
        <v>4608</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-571663</v>
      </c>
      <c r="BO13" s="444"/>
      <c r="BP13" s="444"/>
      <c r="BQ13" s="444"/>
      <c r="BR13" s="444"/>
      <c r="BS13" s="444"/>
      <c r="BT13" s="444"/>
      <c r="BU13" s="445"/>
      <c r="BV13" s="443">
        <v>382685</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9.1999999999999993</v>
      </c>
      <c r="CU13" s="441"/>
      <c r="CV13" s="441"/>
      <c r="CW13" s="441"/>
      <c r="CX13" s="441"/>
      <c r="CY13" s="441"/>
      <c r="CZ13" s="441"/>
      <c r="DA13" s="442"/>
      <c r="DB13" s="440">
        <v>9.3000000000000007</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144</v>
      </c>
      <c r="M14" s="525"/>
      <c r="N14" s="525"/>
      <c r="O14" s="525"/>
      <c r="P14" s="525"/>
      <c r="Q14" s="526"/>
      <c r="R14" s="527">
        <v>39138</v>
      </c>
      <c r="S14" s="528"/>
      <c r="T14" s="528"/>
      <c r="U14" s="528"/>
      <c r="V14" s="529"/>
      <c r="W14" s="433"/>
      <c r="X14" s="434"/>
      <c r="Y14" s="434"/>
      <c r="Z14" s="434"/>
      <c r="AA14" s="434"/>
      <c r="AB14" s="423"/>
      <c r="AC14" s="530">
        <v>21.1</v>
      </c>
      <c r="AD14" s="531"/>
      <c r="AE14" s="531"/>
      <c r="AF14" s="531"/>
      <c r="AG14" s="532"/>
      <c r="AH14" s="530">
        <v>22.8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32.299999999999997</v>
      </c>
      <c r="CU14" s="542"/>
      <c r="CV14" s="542"/>
      <c r="CW14" s="542"/>
      <c r="CX14" s="542"/>
      <c r="CY14" s="542"/>
      <c r="CZ14" s="542"/>
      <c r="DA14" s="543"/>
      <c r="DB14" s="541">
        <v>46.5</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146</v>
      </c>
      <c r="N15" s="535"/>
      <c r="O15" s="535"/>
      <c r="P15" s="535"/>
      <c r="Q15" s="536"/>
      <c r="R15" s="527">
        <v>38721</v>
      </c>
      <c r="S15" s="528"/>
      <c r="T15" s="528"/>
      <c r="U15" s="528"/>
      <c r="V15" s="529"/>
      <c r="W15" s="459" t="s">
        <v>147</v>
      </c>
      <c r="X15" s="460"/>
      <c r="Y15" s="460"/>
      <c r="Z15" s="460"/>
      <c r="AA15" s="460"/>
      <c r="AB15" s="450"/>
      <c r="AC15" s="494">
        <v>2496</v>
      </c>
      <c r="AD15" s="495"/>
      <c r="AE15" s="495"/>
      <c r="AF15" s="495"/>
      <c r="AG15" s="537"/>
      <c r="AH15" s="494">
        <v>2614</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4219828</v>
      </c>
      <c r="BO15" s="407"/>
      <c r="BP15" s="407"/>
      <c r="BQ15" s="407"/>
      <c r="BR15" s="407"/>
      <c r="BS15" s="407"/>
      <c r="BT15" s="407"/>
      <c r="BU15" s="408"/>
      <c r="BV15" s="406">
        <v>3478297</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13.4</v>
      </c>
      <c r="AD16" s="531"/>
      <c r="AE16" s="531"/>
      <c r="AF16" s="531"/>
      <c r="AG16" s="532"/>
      <c r="AH16" s="530">
        <v>13</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11847416</v>
      </c>
      <c r="BO16" s="444"/>
      <c r="BP16" s="444"/>
      <c r="BQ16" s="444"/>
      <c r="BR16" s="444"/>
      <c r="BS16" s="444"/>
      <c r="BT16" s="444"/>
      <c r="BU16" s="445"/>
      <c r="BV16" s="443">
        <v>11763511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12192</v>
      </c>
      <c r="AD17" s="495"/>
      <c r="AE17" s="495"/>
      <c r="AF17" s="495"/>
      <c r="AG17" s="537"/>
      <c r="AH17" s="494">
        <v>12958</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5290585</v>
      </c>
      <c r="BO17" s="444"/>
      <c r="BP17" s="444"/>
      <c r="BQ17" s="444"/>
      <c r="BR17" s="444"/>
      <c r="BS17" s="444"/>
      <c r="BT17" s="444"/>
      <c r="BU17" s="445"/>
      <c r="BV17" s="443">
        <v>4301450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157</v>
      </c>
      <c r="C18" s="486"/>
      <c r="D18" s="486"/>
      <c r="E18" s="566"/>
      <c r="F18" s="566"/>
      <c r="G18" s="566"/>
      <c r="H18" s="566"/>
      <c r="I18" s="566"/>
      <c r="J18" s="566"/>
      <c r="K18" s="566"/>
      <c r="L18" s="567">
        <v>148.82</v>
      </c>
      <c r="M18" s="567"/>
      <c r="N18" s="567"/>
      <c r="O18" s="567"/>
      <c r="P18" s="567"/>
      <c r="Q18" s="567"/>
      <c r="R18" s="568"/>
      <c r="S18" s="568"/>
      <c r="T18" s="568"/>
      <c r="U18" s="568"/>
      <c r="V18" s="569"/>
      <c r="W18" s="461"/>
      <c r="X18" s="462"/>
      <c r="Y18" s="462"/>
      <c r="Z18" s="462"/>
      <c r="AA18" s="462"/>
      <c r="AB18" s="453"/>
      <c r="AC18" s="570">
        <v>65.5</v>
      </c>
      <c r="AD18" s="571"/>
      <c r="AE18" s="571"/>
      <c r="AF18" s="571"/>
      <c r="AG18" s="572"/>
      <c r="AH18" s="570">
        <v>64.2</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12305719</v>
      </c>
      <c r="BO18" s="444"/>
      <c r="BP18" s="444"/>
      <c r="BQ18" s="444"/>
      <c r="BR18" s="444"/>
      <c r="BS18" s="444"/>
      <c r="BT18" s="444"/>
      <c r="BU18" s="445"/>
      <c r="BV18" s="443">
        <v>12113910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159</v>
      </c>
      <c r="C19" s="486"/>
      <c r="D19" s="486"/>
      <c r="E19" s="566"/>
      <c r="F19" s="566"/>
      <c r="G19" s="566"/>
      <c r="H19" s="566"/>
      <c r="I19" s="566"/>
      <c r="J19" s="566"/>
      <c r="K19" s="566"/>
      <c r="L19" s="574">
        <v>262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16246598</v>
      </c>
      <c r="BO19" s="444"/>
      <c r="BP19" s="444"/>
      <c r="BQ19" s="444"/>
      <c r="BR19" s="444"/>
      <c r="BS19" s="444"/>
      <c r="BT19" s="444"/>
      <c r="BU19" s="445"/>
      <c r="BV19" s="443">
        <v>16629457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161</v>
      </c>
      <c r="C20" s="486"/>
      <c r="D20" s="486"/>
      <c r="E20" s="566"/>
      <c r="F20" s="566"/>
      <c r="G20" s="566"/>
      <c r="H20" s="566"/>
      <c r="I20" s="566"/>
      <c r="J20" s="566"/>
      <c r="K20" s="566"/>
      <c r="L20" s="574">
        <v>17790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31538742</v>
      </c>
      <c r="BO22" s="407"/>
      <c r="BP22" s="407"/>
      <c r="BQ22" s="407"/>
      <c r="BR22" s="407"/>
      <c r="BS22" s="407"/>
      <c r="BT22" s="407"/>
      <c r="BU22" s="408"/>
      <c r="BV22" s="406">
        <v>31486742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21003527</v>
      </c>
      <c r="BO23" s="444"/>
      <c r="BP23" s="444"/>
      <c r="BQ23" s="444"/>
      <c r="BR23" s="444"/>
      <c r="BS23" s="444"/>
      <c r="BT23" s="444"/>
      <c r="BU23" s="445"/>
      <c r="BV23" s="443">
        <v>21725634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171</v>
      </c>
      <c r="F24" s="473"/>
      <c r="G24" s="473"/>
      <c r="H24" s="473"/>
      <c r="I24" s="473"/>
      <c r="J24" s="473"/>
      <c r="K24" s="474"/>
      <c r="L24" s="494">
        <v>1</v>
      </c>
      <c r="M24" s="495"/>
      <c r="N24" s="495"/>
      <c r="O24" s="495"/>
      <c r="P24" s="537"/>
      <c r="Q24" s="494">
        <v>8120</v>
      </c>
      <c r="R24" s="495"/>
      <c r="S24" s="495"/>
      <c r="T24" s="495"/>
      <c r="U24" s="495"/>
      <c r="V24" s="537"/>
      <c r="W24" s="589"/>
      <c r="X24" s="590"/>
      <c r="Y24" s="591"/>
      <c r="Z24" s="493" t="s">
        <v>172</v>
      </c>
      <c r="AA24" s="473"/>
      <c r="AB24" s="473"/>
      <c r="AC24" s="473"/>
      <c r="AD24" s="473"/>
      <c r="AE24" s="473"/>
      <c r="AF24" s="473"/>
      <c r="AG24" s="474"/>
      <c r="AH24" s="494">
        <v>349</v>
      </c>
      <c r="AI24" s="495"/>
      <c r="AJ24" s="495"/>
      <c r="AK24" s="495"/>
      <c r="AL24" s="537"/>
      <c r="AM24" s="494">
        <v>1068638</v>
      </c>
      <c r="AN24" s="495"/>
      <c r="AO24" s="495"/>
      <c r="AP24" s="495"/>
      <c r="AQ24" s="495"/>
      <c r="AR24" s="537"/>
      <c r="AS24" s="494">
        <v>3062</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24946561</v>
      </c>
      <c r="BO24" s="444"/>
      <c r="BP24" s="444"/>
      <c r="BQ24" s="444"/>
      <c r="BR24" s="444"/>
      <c r="BS24" s="444"/>
      <c r="BT24" s="444"/>
      <c r="BU24" s="445"/>
      <c r="BV24" s="443">
        <v>24407638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174</v>
      </c>
      <c r="F25" s="473"/>
      <c r="G25" s="473"/>
      <c r="H25" s="473"/>
      <c r="I25" s="473"/>
      <c r="J25" s="473"/>
      <c r="K25" s="474"/>
      <c r="L25" s="494">
        <v>2</v>
      </c>
      <c r="M25" s="495"/>
      <c r="N25" s="495"/>
      <c r="O25" s="495"/>
      <c r="P25" s="537"/>
      <c r="Q25" s="494">
        <v>6350</v>
      </c>
      <c r="R25" s="495"/>
      <c r="S25" s="495"/>
      <c r="T25" s="495"/>
      <c r="U25" s="495"/>
      <c r="V25" s="537"/>
      <c r="W25" s="589"/>
      <c r="X25" s="590"/>
      <c r="Y25" s="591"/>
      <c r="Z25" s="493" t="s">
        <v>175</v>
      </c>
      <c r="AA25" s="473"/>
      <c r="AB25" s="473"/>
      <c r="AC25" s="473"/>
      <c r="AD25" s="473"/>
      <c r="AE25" s="473"/>
      <c r="AF25" s="473"/>
      <c r="AG25" s="474"/>
      <c r="AH25" s="494" t="s">
        <v>176</v>
      </c>
      <c r="AI25" s="495"/>
      <c r="AJ25" s="495"/>
      <c r="AK25" s="495"/>
      <c r="AL25" s="537"/>
      <c r="AM25" s="494" t="s">
        <v>128</v>
      </c>
      <c r="AN25" s="495"/>
      <c r="AO25" s="495"/>
      <c r="AP25" s="495"/>
      <c r="AQ25" s="495"/>
      <c r="AR25" s="537"/>
      <c r="AS25" s="494" t="s">
        <v>176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1259941</v>
      </c>
      <c r="BO25" s="407"/>
      <c r="BP25" s="407"/>
      <c r="BQ25" s="407"/>
      <c r="BR25" s="407"/>
      <c r="BS25" s="407"/>
      <c r="BT25" s="407"/>
      <c r="BU25" s="408"/>
      <c r="BV25" s="406">
        <v>3119607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178</v>
      </c>
      <c r="F26" s="473"/>
      <c r="G26" s="473"/>
      <c r="H26" s="473"/>
      <c r="I26" s="473"/>
      <c r="J26" s="473"/>
      <c r="K26" s="474"/>
      <c r="L26" s="494">
        <v>1</v>
      </c>
      <c r="M26" s="495"/>
      <c r="N26" s="495"/>
      <c r="O26" s="495"/>
      <c r="P26" s="537"/>
      <c r="Q26" s="494">
        <v>5950</v>
      </c>
      <c r="R26" s="495"/>
      <c r="S26" s="495"/>
      <c r="T26" s="495"/>
      <c r="U26" s="495"/>
      <c r="V26" s="537"/>
      <c r="W26" s="589"/>
      <c r="X26" s="590"/>
      <c r="Y26" s="591"/>
      <c r="Z26" s="493" t="s">
        <v>179</v>
      </c>
      <c r="AA26" s="595"/>
      <c r="AB26" s="595"/>
      <c r="AC26" s="595"/>
      <c r="AD26" s="595"/>
      <c r="AE26" s="595"/>
      <c r="AF26" s="595"/>
      <c r="AG26" s="596"/>
      <c r="AH26" s="494">
        <v>3</v>
      </c>
      <c r="AI26" s="495"/>
      <c r="AJ26" s="495"/>
      <c r="AK26" s="495"/>
      <c r="AL26" s="537"/>
      <c r="AM26" s="494">
        <v>10344</v>
      </c>
      <c r="AN26" s="495"/>
      <c r="AO26" s="495"/>
      <c r="AP26" s="495"/>
      <c r="AQ26" s="495"/>
      <c r="AR26" s="537"/>
      <c r="AS26" s="494">
        <v>3448</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176</v>
      </c>
      <c r="BO26" s="444"/>
      <c r="BP26" s="444"/>
      <c r="BQ26" s="444"/>
      <c r="BR26" s="444"/>
      <c r="BS26" s="444"/>
      <c r="BT26" s="444"/>
      <c r="BU26" s="445"/>
      <c r="BV26" s="443" t="s">
        <v>181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182</v>
      </c>
      <c r="F27" s="473"/>
      <c r="G27" s="473"/>
      <c r="H27" s="473"/>
      <c r="I27" s="473"/>
      <c r="J27" s="473"/>
      <c r="K27" s="474"/>
      <c r="L27" s="494">
        <v>1</v>
      </c>
      <c r="M27" s="495"/>
      <c r="N27" s="495"/>
      <c r="O27" s="495"/>
      <c r="P27" s="537"/>
      <c r="Q27" s="494">
        <v>3880</v>
      </c>
      <c r="R27" s="495"/>
      <c r="S27" s="495"/>
      <c r="T27" s="495"/>
      <c r="U27" s="495"/>
      <c r="V27" s="537"/>
      <c r="W27" s="589"/>
      <c r="X27" s="590"/>
      <c r="Y27" s="591"/>
      <c r="Z27" s="493" t="s">
        <v>183</v>
      </c>
      <c r="AA27" s="473"/>
      <c r="AB27" s="473"/>
      <c r="AC27" s="473"/>
      <c r="AD27" s="473"/>
      <c r="AE27" s="473"/>
      <c r="AF27" s="473"/>
      <c r="AG27" s="474"/>
      <c r="AH27" s="494">
        <v>41</v>
      </c>
      <c r="AI27" s="495"/>
      <c r="AJ27" s="495"/>
      <c r="AK27" s="495"/>
      <c r="AL27" s="537"/>
      <c r="AM27" s="494">
        <v>158091</v>
      </c>
      <c r="AN27" s="495"/>
      <c r="AO27" s="495"/>
      <c r="AP27" s="495"/>
      <c r="AQ27" s="495"/>
      <c r="AR27" s="537"/>
      <c r="AS27" s="494">
        <v>3856</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91524</v>
      </c>
      <c r="BO27" s="563"/>
      <c r="BP27" s="563"/>
      <c r="BQ27" s="563"/>
      <c r="BR27" s="563"/>
      <c r="BS27" s="563"/>
      <c r="BT27" s="563"/>
      <c r="BU27" s="564"/>
      <c r="BV27" s="562">
        <v>91523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185</v>
      </c>
      <c r="F28" s="473"/>
      <c r="G28" s="473"/>
      <c r="H28" s="473"/>
      <c r="I28" s="473"/>
      <c r="J28" s="473"/>
      <c r="K28" s="474"/>
      <c r="L28" s="494">
        <v>1</v>
      </c>
      <c r="M28" s="495"/>
      <c r="N28" s="495"/>
      <c r="O28" s="495"/>
      <c r="P28" s="537"/>
      <c r="Q28" s="494">
        <v>3100</v>
      </c>
      <c r="R28" s="495"/>
      <c r="S28" s="495"/>
      <c r="T28" s="495"/>
      <c r="U28" s="495"/>
      <c r="V28" s="537"/>
      <c r="W28" s="589"/>
      <c r="X28" s="590"/>
      <c r="Y28" s="591"/>
      <c r="Z28" s="493" t="s">
        <v>186</v>
      </c>
      <c r="AA28" s="473"/>
      <c r="AB28" s="473"/>
      <c r="AC28" s="473"/>
      <c r="AD28" s="473"/>
      <c r="AE28" s="473"/>
      <c r="AF28" s="473"/>
      <c r="AG28" s="474"/>
      <c r="AH28" s="494">
        <v>1</v>
      </c>
      <c r="AI28" s="495"/>
      <c r="AJ28" s="495"/>
      <c r="AK28" s="495"/>
      <c r="AL28" s="537"/>
      <c r="AM28" s="494" t="s">
        <v>187</v>
      </c>
      <c r="AN28" s="495"/>
      <c r="AO28" s="495"/>
      <c r="AP28" s="495"/>
      <c r="AQ28" s="495"/>
      <c r="AR28" s="537"/>
      <c r="AS28" s="494" t="s">
        <v>187</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2882733</v>
      </c>
      <c r="BO28" s="407"/>
      <c r="BP28" s="407"/>
      <c r="BQ28" s="407"/>
      <c r="BR28" s="407"/>
      <c r="BS28" s="407"/>
      <c r="BT28" s="407"/>
      <c r="BU28" s="408"/>
      <c r="BV28" s="406">
        <v>2878834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189</v>
      </c>
      <c r="F29" s="473"/>
      <c r="G29" s="473"/>
      <c r="H29" s="473"/>
      <c r="I29" s="473"/>
      <c r="J29" s="473"/>
      <c r="K29" s="474"/>
      <c r="L29" s="494">
        <v>18</v>
      </c>
      <c r="M29" s="495"/>
      <c r="N29" s="495"/>
      <c r="O29" s="495"/>
      <c r="P29" s="537"/>
      <c r="Q29" s="494">
        <v>2860</v>
      </c>
      <c r="R29" s="495"/>
      <c r="S29" s="495"/>
      <c r="T29" s="495"/>
      <c r="U29" s="495"/>
      <c r="V29" s="537"/>
      <c r="W29" s="592"/>
      <c r="X29" s="593"/>
      <c r="Y29" s="594"/>
      <c r="Z29" s="493" t="s">
        <v>190</v>
      </c>
      <c r="AA29" s="473"/>
      <c r="AB29" s="473"/>
      <c r="AC29" s="473"/>
      <c r="AD29" s="473"/>
      <c r="AE29" s="473"/>
      <c r="AF29" s="473"/>
      <c r="AG29" s="474"/>
      <c r="AH29" s="494">
        <v>391</v>
      </c>
      <c r="AI29" s="495"/>
      <c r="AJ29" s="495"/>
      <c r="AK29" s="495"/>
      <c r="AL29" s="537"/>
      <c r="AM29" s="494">
        <v>1228568</v>
      </c>
      <c r="AN29" s="495"/>
      <c r="AO29" s="495"/>
      <c r="AP29" s="495"/>
      <c r="AQ29" s="495"/>
      <c r="AR29" s="537"/>
      <c r="AS29" s="494">
        <v>3142</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1718715</v>
      </c>
      <c r="BO29" s="444"/>
      <c r="BP29" s="444"/>
      <c r="BQ29" s="444"/>
      <c r="BR29" s="444"/>
      <c r="BS29" s="444"/>
      <c r="BT29" s="444"/>
      <c r="BU29" s="445"/>
      <c r="BV29" s="443">
        <v>1610200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99.2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2970860</v>
      </c>
      <c r="BO30" s="563"/>
      <c r="BP30" s="563"/>
      <c r="BQ30" s="563"/>
      <c r="BR30" s="563"/>
      <c r="BS30" s="563"/>
      <c r="BT30" s="563"/>
      <c r="BU30" s="564"/>
      <c r="BV30" s="562">
        <v>2850878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199</v>
      </c>
      <c r="D33" s="467"/>
      <c r="E33" s="432" t="s">
        <v>200</v>
      </c>
      <c r="F33" s="432"/>
      <c r="G33" s="432"/>
      <c r="H33" s="432"/>
      <c r="I33" s="432"/>
      <c r="J33" s="432"/>
      <c r="K33" s="432"/>
      <c r="L33" s="432"/>
      <c r="M33" s="432"/>
      <c r="N33" s="432"/>
      <c r="O33" s="432"/>
      <c r="P33" s="432"/>
      <c r="Q33" s="432"/>
      <c r="R33" s="432"/>
      <c r="S33" s="432"/>
      <c r="T33" s="206"/>
      <c r="U33" s="467" t="s">
        <v>201</v>
      </c>
      <c r="V33" s="467"/>
      <c r="W33" s="432" t="s">
        <v>200</v>
      </c>
      <c r="X33" s="432"/>
      <c r="Y33" s="432"/>
      <c r="Z33" s="432"/>
      <c r="AA33" s="432"/>
      <c r="AB33" s="432"/>
      <c r="AC33" s="432"/>
      <c r="AD33" s="432"/>
      <c r="AE33" s="432"/>
      <c r="AF33" s="432"/>
      <c r="AG33" s="432"/>
      <c r="AH33" s="432"/>
      <c r="AI33" s="432"/>
      <c r="AJ33" s="432"/>
      <c r="AK33" s="432"/>
      <c r="AL33" s="206"/>
      <c r="AM33" s="467" t="s">
        <v>201</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199</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指宿市国民健康保険特別会計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指宿市水道事業会計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指宿市唐船峡そうめん流し事業特別会計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指宿市土地開発公社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指宿市介護保険特別会計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指宿市公共下水道事業会計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指宿南九州消防組合</v>
      </c>
      <c r="BZ35" s="634"/>
      <c r="CA35" s="634"/>
      <c r="CB35" s="634"/>
      <c r="CC35" s="634"/>
      <c r="CD35" s="634"/>
      <c r="CE35" s="634"/>
      <c r="CF35" s="634"/>
      <c r="CG35" s="634"/>
      <c r="CH35" s="634"/>
      <c r="CI35" s="634"/>
      <c r="CJ35" s="634"/>
      <c r="CK35" s="634"/>
      <c r="CL35" s="634"/>
      <c r="CM35" s="634"/>
      <c r="CN35" s="181"/>
      <c r="CO35" s="633">
        <f t="shared" ref="CO35:CO43" si="3">IF(CQ35="","",CO34+1)</f>
        <v>15</v>
      </c>
      <c r="CP35" s="633"/>
      <c r="CQ35" s="634" t="str">
        <f>IF('各会計、関係団体の財政状況及び健全化判断比率'!BS8="","",'各会計、関係団体の財政状況及び健全化判断比率'!BS8)</f>
        <v>指宿温泉まちづくり公社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指宿市後期高齢者医療特別会計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指宿市温泉供給事業会計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指宿広域市町村圏組合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鹿児島県後期高齢者医療広域連合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鹿児島県後期高齢者医療広域連合　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i8CPdMTYWJ4YMp8HENDnuXf1ZZ8aqDWsQqvNwZ2v9wZ5DR43rXyOkzezRsMnUe7kTWtsxCx9r8+z2T4mcaXubg==" saltValue="vD/dPAf4FEeOKnHqql+8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187" t="s">
        <v>577</v>
      </c>
      <c r="D34" s="1187"/>
      <c r="E34" s="1188"/>
      <c r="F34" s="32">
        <v>6.82</v>
      </c>
      <c r="G34" s="33">
        <v>6.76</v>
      </c>
      <c r="H34" s="33">
        <v>7.27</v>
      </c>
      <c r="I34" s="33">
        <v>9.8800000000000008</v>
      </c>
      <c r="J34" s="34">
        <v>10.64</v>
      </c>
      <c r="K34" s="22"/>
      <c r="L34" s="22"/>
      <c r="M34" s="22"/>
      <c r="N34" s="22"/>
      <c r="O34" s="22"/>
      <c r="P34" s="22"/>
    </row>
    <row r="35" spans="1:16" ht="39" customHeight="1">
      <c r="A35" s="22"/>
      <c r="B35" s="35"/>
      <c r="C35" s="1181" t="s">
        <v>578</v>
      </c>
      <c r="D35" s="1182"/>
      <c r="E35" s="1183"/>
      <c r="F35" s="36">
        <v>4.75</v>
      </c>
      <c r="G35" s="37">
        <v>3.52</v>
      </c>
      <c r="H35" s="37">
        <v>4.16</v>
      </c>
      <c r="I35" s="37">
        <v>4.72</v>
      </c>
      <c r="J35" s="38">
        <v>4.5999999999999996</v>
      </c>
      <c r="K35" s="22"/>
      <c r="L35" s="22"/>
      <c r="M35" s="22"/>
      <c r="N35" s="22"/>
      <c r="O35" s="22"/>
      <c r="P35" s="22"/>
    </row>
    <row r="36" spans="1:16" ht="39" customHeight="1">
      <c r="A36" s="22"/>
      <c r="B36" s="35"/>
      <c r="C36" s="1181" t="s">
        <v>579</v>
      </c>
      <c r="D36" s="1182"/>
      <c r="E36" s="1183"/>
      <c r="F36" s="36">
        <v>1.3</v>
      </c>
      <c r="G36" s="37">
        <v>1.68</v>
      </c>
      <c r="H36" s="37">
        <v>1.49</v>
      </c>
      <c r="I36" s="37">
        <v>2.4</v>
      </c>
      <c r="J36" s="38">
        <v>3.14</v>
      </c>
      <c r="K36" s="22"/>
      <c r="L36" s="22"/>
      <c r="M36" s="22"/>
      <c r="N36" s="22"/>
      <c r="O36" s="22"/>
      <c r="P36" s="22"/>
    </row>
    <row r="37" spans="1:16" ht="39" customHeight="1">
      <c r="A37" s="22"/>
      <c r="B37" s="35"/>
      <c r="C37" s="1181" t="s">
        <v>580</v>
      </c>
      <c r="D37" s="1182"/>
      <c r="E37" s="1183"/>
      <c r="F37" s="36">
        <v>1.18</v>
      </c>
      <c r="G37" s="37">
        <v>0.85</v>
      </c>
      <c r="H37" s="37">
        <v>0.65</v>
      </c>
      <c r="I37" s="37">
        <v>1.24</v>
      </c>
      <c r="J37" s="38">
        <v>0.72</v>
      </c>
      <c r="K37" s="22"/>
      <c r="L37" s="22"/>
      <c r="M37" s="22"/>
      <c r="N37" s="22"/>
      <c r="O37" s="22"/>
      <c r="P37" s="22"/>
    </row>
    <row r="38" spans="1:16" ht="39" customHeight="1">
      <c r="A38" s="22"/>
      <c r="B38" s="35"/>
      <c r="C38" s="1181" t="s">
        <v>581</v>
      </c>
      <c r="D38" s="1182"/>
      <c r="E38" s="1183"/>
      <c r="F38" s="36" t="s">
        <v>527</v>
      </c>
      <c r="G38" s="37">
        <v>1.05</v>
      </c>
      <c r="H38" s="37">
        <v>0.19</v>
      </c>
      <c r="I38" s="37">
        <v>0.42</v>
      </c>
      <c r="J38" s="38">
        <v>0.69</v>
      </c>
      <c r="K38" s="22"/>
      <c r="L38" s="22"/>
      <c r="M38" s="22"/>
      <c r="N38" s="22"/>
      <c r="O38" s="22"/>
      <c r="P38" s="22"/>
    </row>
    <row r="39" spans="1:16" ht="39" customHeight="1">
      <c r="A39" s="22"/>
      <c r="B39" s="35"/>
      <c r="C39" s="1181" t="s">
        <v>582</v>
      </c>
      <c r="D39" s="1182"/>
      <c r="E39" s="1183"/>
      <c r="F39" s="36" t="s">
        <v>527</v>
      </c>
      <c r="G39" s="37" t="s">
        <v>527</v>
      </c>
      <c r="H39" s="37">
        <v>0.27</v>
      </c>
      <c r="I39" s="37">
        <v>0.3</v>
      </c>
      <c r="J39" s="38">
        <v>0.36</v>
      </c>
      <c r="K39" s="22"/>
      <c r="L39" s="22"/>
      <c r="M39" s="22"/>
      <c r="N39" s="22"/>
      <c r="O39" s="22"/>
      <c r="P39" s="22"/>
    </row>
    <row r="40" spans="1:16" ht="39" customHeight="1">
      <c r="A40" s="22"/>
      <c r="B40" s="35"/>
      <c r="C40" s="1181" t="s">
        <v>583</v>
      </c>
      <c r="D40" s="1182"/>
      <c r="E40" s="1183"/>
      <c r="F40" s="36">
        <v>0.04</v>
      </c>
      <c r="G40" s="37">
        <v>0.15</v>
      </c>
      <c r="H40" s="37">
        <v>0.12</v>
      </c>
      <c r="I40" s="37">
        <v>0.1</v>
      </c>
      <c r="J40" s="38">
        <v>0.1</v>
      </c>
      <c r="K40" s="22"/>
      <c r="L40" s="22"/>
      <c r="M40" s="22"/>
      <c r="N40" s="22"/>
      <c r="O40" s="22"/>
      <c r="P40" s="22"/>
    </row>
    <row r="41" spans="1:16" ht="39" customHeight="1">
      <c r="A41" s="22"/>
      <c r="B41" s="35"/>
      <c r="C41" s="1181" t="s">
        <v>584</v>
      </c>
      <c r="D41" s="1182"/>
      <c r="E41" s="1183"/>
      <c r="F41" s="36">
        <v>0.03</v>
      </c>
      <c r="G41" s="37">
        <v>0.01</v>
      </c>
      <c r="H41" s="37">
        <v>0</v>
      </c>
      <c r="I41" s="37">
        <v>0.01</v>
      </c>
      <c r="J41" s="38">
        <v>0.02</v>
      </c>
      <c r="K41" s="22"/>
      <c r="L41" s="22"/>
      <c r="M41" s="22"/>
      <c r="N41" s="22"/>
      <c r="O41" s="22"/>
      <c r="P41" s="22"/>
    </row>
    <row r="42" spans="1:16" ht="39" customHeight="1">
      <c r="A42" s="22"/>
      <c r="B42" s="39"/>
      <c r="C42" s="1181" t="s">
        <v>585</v>
      </c>
      <c r="D42" s="1182"/>
      <c r="E42" s="1183"/>
      <c r="F42" s="36" t="s">
        <v>527</v>
      </c>
      <c r="G42" s="37" t="s">
        <v>527</v>
      </c>
      <c r="H42" s="37" t="s">
        <v>527</v>
      </c>
      <c r="I42" s="37" t="s">
        <v>527</v>
      </c>
      <c r="J42" s="38" t="s">
        <v>527</v>
      </c>
      <c r="K42" s="22"/>
      <c r="L42" s="22"/>
      <c r="M42" s="22"/>
      <c r="N42" s="22"/>
      <c r="O42" s="22"/>
      <c r="P42" s="22"/>
    </row>
    <row r="43" spans="1:16" ht="39" customHeight="1" thickBot="1">
      <c r="A43" s="22"/>
      <c r="B43" s="40"/>
      <c r="C43" s="1184" t="s">
        <v>586</v>
      </c>
      <c r="D43" s="1185"/>
      <c r="E43" s="1186"/>
      <c r="F43" s="41">
        <v>0.56999999999999995</v>
      </c>
      <c r="G43" s="42">
        <v>0.31</v>
      </c>
      <c r="H43" s="42" t="s">
        <v>527</v>
      </c>
      <c r="I43" s="42" t="s">
        <v>527</v>
      </c>
      <c r="J43" s="43" t="s">
        <v>527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j4ZNZ1P9KEHswjsiX8d61M8tBxdVWQTK0z3x9cBsZ5jaVbTjUNfqs4O0vouWmwwd2nsWIQQtigG16ccyMHlRIA==" saltValue="J/EJge/SrKfZh2L+H7rU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189" t="s">
        <v>11</v>
      </c>
      <c r="C45" s="1190"/>
      <c r="D45" s="58"/>
      <c r="E45" s="1195" t="s">
        <v>12</v>
      </c>
      <c r="F45" s="1195"/>
      <c r="G45" s="1195"/>
      <c r="H45" s="1195"/>
      <c r="I45" s="1195"/>
      <c r="J45" s="1196"/>
      <c r="K45" s="59">
        <v>2900</v>
      </c>
      <c r="L45" s="60">
        <v>2934</v>
      </c>
      <c r="M45" s="60">
        <v>2841</v>
      </c>
      <c r="N45" s="60">
        <v>2870</v>
      </c>
      <c r="O45" s="61">
        <v>2796</v>
      </c>
      <c r="P45" s="48"/>
      <c r="Q45" s="48"/>
      <c r="R45" s="48"/>
      <c r="S45" s="48"/>
      <c r="T45" s="48"/>
      <c r="U45" s="48"/>
    </row>
    <row r="46" spans="1:21" ht="30.75" customHeight="1">
      <c r="A46" s="48"/>
      <c r="B46" s="1191"/>
      <c r="C46" s="1192"/>
      <c r="D46" s="62"/>
      <c r="E46" s="1197" t="s">
        <v>13</v>
      </c>
      <c r="F46" s="1197"/>
      <c r="G46" s="1197"/>
      <c r="H46" s="1197"/>
      <c r="I46" s="1197"/>
      <c r="J46" s="1198"/>
      <c r="K46" s="63" t="s">
        <v>527</v>
      </c>
      <c r="L46" s="64" t="s">
        <v>527</v>
      </c>
      <c r="M46" s="64" t="s">
        <v>527</v>
      </c>
      <c r="N46" s="64" t="s">
        <v>527</v>
      </c>
      <c r="O46" s="65" t="s">
        <v>527</v>
      </c>
      <c r="P46" s="48"/>
      <c r="Q46" s="48"/>
      <c r="R46" s="48"/>
      <c r="S46" s="48"/>
      <c r="T46" s="48"/>
      <c r="U46" s="48"/>
    </row>
    <row r="47" spans="1:21" ht="30.75" customHeight="1">
      <c r="A47" s="48"/>
      <c r="B47" s="1191"/>
      <c r="C47" s="1192"/>
      <c r="D47" s="62"/>
      <c r="E47" s="1197" t="s">
        <v>14</v>
      </c>
      <c r="F47" s="1197"/>
      <c r="G47" s="1197"/>
      <c r="H47" s="1197"/>
      <c r="I47" s="1197"/>
      <c r="J47" s="1198"/>
      <c r="K47" s="63" t="s">
        <v>527</v>
      </c>
      <c r="L47" s="64" t="s">
        <v>527</v>
      </c>
      <c r="M47" s="64" t="s">
        <v>527</v>
      </c>
      <c r="N47" s="64" t="s">
        <v>527</v>
      </c>
      <c r="O47" s="65" t="s">
        <v>527</v>
      </c>
      <c r="P47" s="48"/>
      <c r="Q47" s="48"/>
      <c r="R47" s="48"/>
      <c r="S47" s="48"/>
      <c r="T47" s="48"/>
      <c r="U47" s="48"/>
    </row>
    <row r="48" spans="1:21" ht="30.75" customHeight="1">
      <c r="A48" s="48"/>
      <c r="B48" s="1191"/>
      <c r="C48" s="1192"/>
      <c r="D48" s="62"/>
      <c r="E48" s="1197" t="s">
        <v>15</v>
      </c>
      <c r="F48" s="1197"/>
      <c r="G48" s="1197"/>
      <c r="H48" s="1197"/>
      <c r="I48" s="1197"/>
      <c r="J48" s="1198"/>
      <c r="K48" s="63">
        <v>261</v>
      </c>
      <c r="L48" s="64">
        <v>238</v>
      </c>
      <c r="M48" s="64">
        <v>247</v>
      </c>
      <c r="N48" s="64">
        <v>228</v>
      </c>
      <c r="O48" s="65">
        <v>265</v>
      </c>
      <c r="P48" s="48"/>
      <c r="Q48" s="48"/>
      <c r="R48" s="48"/>
      <c r="S48" s="48"/>
      <c r="T48" s="48"/>
      <c r="U48" s="48"/>
    </row>
    <row r="49" spans="1:21" ht="30.75" customHeight="1">
      <c r="A49" s="48"/>
      <c r="B49" s="1191"/>
      <c r="C49" s="1192"/>
      <c r="D49" s="62"/>
      <c r="E49" s="1197" t="s">
        <v>16</v>
      </c>
      <c r="F49" s="1197"/>
      <c r="G49" s="1197"/>
      <c r="H49" s="1197"/>
      <c r="I49" s="1197"/>
      <c r="J49" s="1198"/>
      <c r="K49" s="63">
        <v>293</v>
      </c>
      <c r="L49" s="64">
        <v>388</v>
      </c>
      <c r="M49" s="64">
        <v>503</v>
      </c>
      <c r="N49" s="64">
        <v>562</v>
      </c>
      <c r="O49" s="65">
        <v>569</v>
      </c>
      <c r="P49" s="48"/>
      <c r="Q49" s="48"/>
      <c r="R49" s="48"/>
      <c r="S49" s="48"/>
      <c r="T49" s="48"/>
      <c r="U49" s="48"/>
    </row>
    <row r="50" spans="1:21" ht="30.75" customHeight="1">
      <c r="A50" s="48"/>
      <c r="B50" s="1191"/>
      <c r="C50" s="1192"/>
      <c r="D50" s="62"/>
      <c r="E50" s="1197" t="s">
        <v>17</v>
      </c>
      <c r="F50" s="1197"/>
      <c r="G50" s="1197"/>
      <c r="H50" s="1197"/>
      <c r="I50" s="1197"/>
      <c r="J50" s="1198"/>
      <c r="K50" s="63">
        <v>15</v>
      </c>
      <c r="L50" s="64">
        <v>5</v>
      </c>
      <c r="M50" s="64">
        <v>0</v>
      </c>
      <c r="N50" s="64">
        <v>0</v>
      </c>
      <c r="O50" s="65">
        <v>0</v>
      </c>
      <c r="P50" s="48"/>
      <c r="Q50" s="48"/>
      <c r="R50" s="48"/>
      <c r="S50" s="48"/>
      <c r="T50" s="48"/>
      <c r="U50" s="48"/>
    </row>
    <row r="51" spans="1:21" ht="30.75" customHeight="1">
      <c r="A51" s="48"/>
      <c r="B51" s="1193"/>
      <c r="C51" s="1194"/>
      <c r="D51" s="66"/>
      <c r="E51" s="1197" t="s">
        <v>18</v>
      </c>
      <c r="F51" s="1197"/>
      <c r="G51" s="1197"/>
      <c r="H51" s="1197"/>
      <c r="I51" s="1197"/>
      <c r="J51" s="1198"/>
      <c r="K51" s="63" t="s">
        <v>527</v>
      </c>
      <c r="L51" s="64" t="s">
        <v>527</v>
      </c>
      <c r="M51" s="64" t="s">
        <v>527</v>
      </c>
      <c r="N51" s="64" t="s">
        <v>527</v>
      </c>
      <c r="O51" s="65" t="s">
        <v>527</v>
      </c>
      <c r="P51" s="48"/>
      <c r="Q51" s="48"/>
      <c r="R51" s="48"/>
      <c r="S51" s="48"/>
      <c r="T51" s="48"/>
      <c r="U51" s="48"/>
    </row>
    <row r="52" spans="1:21" ht="30.75" customHeight="1">
      <c r="A52" s="48"/>
      <c r="B52" s="1199" t="s">
        <v>19</v>
      </c>
      <c r="C52" s="1200"/>
      <c r="D52" s="66"/>
      <c r="E52" s="1197" t="s">
        <v>20</v>
      </c>
      <c r="F52" s="1197"/>
      <c r="G52" s="1197"/>
      <c r="H52" s="1197"/>
      <c r="I52" s="1197"/>
      <c r="J52" s="1198"/>
      <c r="K52" s="63">
        <v>2529</v>
      </c>
      <c r="L52" s="64">
        <v>2604</v>
      </c>
      <c r="M52" s="64">
        <v>2621</v>
      </c>
      <c r="N52" s="64">
        <v>2657</v>
      </c>
      <c r="O52" s="65">
        <v>2667</v>
      </c>
      <c r="P52" s="48"/>
      <c r="Q52" s="48"/>
      <c r="R52" s="48"/>
      <c r="S52" s="48"/>
      <c r="T52" s="48"/>
      <c r="U52" s="48"/>
    </row>
    <row r="53" spans="1:21" ht="30.75" customHeight="1" thickBot="1">
      <c r="A53" s="48"/>
      <c r="B53" s="1201" t="s">
        <v>21</v>
      </c>
      <c r="C53" s="1202"/>
      <c r="D53" s="67"/>
      <c r="E53" s="1203" t="s">
        <v>22</v>
      </c>
      <c r="F53" s="1203"/>
      <c r="G53" s="1203"/>
      <c r="H53" s="1203"/>
      <c r="I53" s="1203"/>
      <c r="J53" s="1204"/>
      <c r="K53" s="68">
        <v>940</v>
      </c>
      <c r="L53" s="69">
        <v>961</v>
      </c>
      <c r="M53" s="69">
        <v>970</v>
      </c>
      <c r="N53" s="69">
        <v>1003</v>
      </c>
      <c r="O53" s="70">
        <v>963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c r="B58" s="1205" t="s">
        <v>26</v>
      </c>
      <c r="C58" s="1206"/>
      <c r="D58" s="1211" t="s">
        <v>27</v>
      </c>
      <c r="E58" s="1212"/>
      <c r="F58" s="1212"/>
      <c r="G58" s="1212"/>
      <c r="H58" s="1212"/>
      <c r="I58" s="1212"/>
      <c r="J58" s="1213"/>
      <c r="K58" s="83"/>
      <c r="L58" s="84"/>
      <c r="M58" s="84"/>
      <c r="N58" s="84"/>
      <c r="O58" s="85"/>
    </row>
    <row r="59" spans="1:21" ht="31.5" customHeight="1">
      <c r="B59" s="1207"/>
      <c r="C59" s="1208"/>
      <c r="D59" s="1214" t="s">
        <v>28</v>
      </c>
      <c r="E59" s="1215"/>
      <c r="F59" s="1215"/>
      <c r="G59" s="1215"/>
      <c r="H59" s="1215"/>
      <c r="I59" s="1215"/>
      <c r="J59" s="1216"/>
      <c r="K59" s="86"/>
      <c r="L59" s="87"/>
      <c r="M59" s="87"/>
      <c r="N59" s="87"/>
      <c r="O59" s="88"/>
    </row>
    <row r="60" spans="1:21" ht="31.5" customHeight="1" thickBot="1">
      <c r="B60" s="1209"/>
      <c r="C60" s="1210"/>
      <c r="D60" s="1217" t="s">
        <v>29</v>
      </c>
      <c r="E60" s="1218"/>
      <c r="F60" s="1218"/>
      <c r="G60" s="1218"/>
      <c r="H60" s="1218"/>
      <c r="I60" s="1218"/>
      <c r="J60" s="1219"/>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FekHoXpGsc7DsBgjIHpbE147mF2TbZAD6+NIt0XtCWLI1R3aa4p6npdd85EypT+HdNhDg37NG+lKmy5E6/ZLQ==" saltValue="nVC0dTowjBq70MmB8rR9d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568</v>
      </c>
      <c r="J40" s="103" t="s">
        <v>569</v>
      </c>
      <c r="K40" s="103" t="s">
        <v>570</v>
      </c>
      <c r="L40" s="103" t="s">
        <v>571</v>
      </c>
      <c r="M40" s="104" t="s">
        <v>572</v>
      </c>
    </row>
    <row r="41" spans="2:13" ht="27.75" customHeight="1">
      <c r="B41" s="1220" t="s">
        <v>32</v>
      </c>
      <c r="C41" s="1221"/>
      <c r="D41" s="105"/>
      <c r="E41" s="1226" t="s">
        <v>33</v>
      </c>
      <c r="F41" s="1226"/>
      <c r="G41" s="1226"/>
      <c r="H41" s="1227"/>
      <c r="I41" s="355">
        <v>27280</v>
      </c>
      <c r="J41" s="356">
        <v>27804</v>
      </c>
      <c r="K41" s="356">
        <v>30369</v>
      </c>
      <c r="L41" s="356">
        <v>31487</v>
      </c>
      <c r="M41" s="357">
        <v>31539</v>
      </c>
    </row>
    <row r="42" spans="2:13" ht="27.75" customHeight="1">
      <c r="B42" s="1222"/>
      <c r="C42" s="1223"/>
      <c r="D42" s="106"/>
      <c r="E42" s="1228" t="s">
        <v>34</v>
      </c>
      <c r="F42" s="1228"/>
      <c r="G42" s="1228"/>
      <c r="H42" s="1229"/>
      <c r="I42" s="358">
        <v>8</v>
      </c>
      <c r="J42" s="359" t="s">
        <v>527</v>
      </c>
      <c r="K42" s="359" t="s">
        <v>527</v>
      </c>
      <c r="L42" s="359" t="s">
        <v>527</v>
      </c>
      <c r="M42" s="360" t="s">
        <v>527</v>
      </c>
    </row>
    <row r="43" spans="2:13" ht="27.75" customHeight="1">
      <c r="B43" s="1222"/>
      <c r="C43" s="1223"/>
      <c r="D43" s="106"/>
      <c r="E43" s="1228" t="s">
        <v>35</v>
      </c>
      <c r="F43" s="1228"/>
      <c r="G43" s="1228"/>
      <c r="H43" s="1229"/>
      <c r="I43" s="358">
        <v>2721</v>
      </c>
      <c r="J43" s="359">
        <v>2525</v>
      </c>
      <c r="K43" s="359">
        <v>2417</v>
      </c>
      <c r="L43" s="359">
        <v>2156</v>
      </c>
      <c r="M43" s="360">
        <v>2133</v>
      </c>
    </row>
    <row r="44" spans="2:13" ht="27.75" customHeight="1">
      <c r="B44" s="1222"/>
      <c r="C44" s="1223"/>
      <c r="D44" s="106"/>
      <c r="E44" s="1228" t="s">
        <v>36</v>
      </c>
      <c r="F44" s="1228"/>
      <c r="G44" s="1228"/>
      <c r="H44" s="1229"/>
      <c r="I44" s="358">
        <v>4755</v>
      </c>
      <c r="J44" s="359">
        <v>4503</v>
      </c>
      <c r="K44" s="359">
        <v>4145</v>
      </c>
      <c r="L44" s="359">
        <v>3742</v>
      </c>
      <c r="M44" s="360">
        <v>3288</v>
      </c>
    </row>
    <row r="45" spans="2:13" ht="27.75" customHeight="1">
      <c r="B45" s="1222"/>
      <c r="C45" s="1223"/>
      <c r="D45" s="106"/>
      <c r="E45" s="1228" t="s">
        <v>37</v>
      </c>
      <c r="F45" s="1228"/>
      <c r="G45" s="1228"/>
      <c r="H45" s="1229"/>
      <c r="I45" s="358">
        <v>3123</v>
      </c>
      <c r="J45" s="359">
        <v>3051</v>
      </c>
      <c r="K45" s="359">
        <v>2936</v>
      </c>
      <c r="L45" s="359">
        <v>2752</v>
      </c>
      <c r="M45" s="360">
        <v>2710</v>
      </c>
    </row>
    <row r="46" spans="2:13" ht="27.75" customHeight="1">
      <c r="B46" s="1222"/>
      <c r="C46" s="1223"/>
      <c r="D46" s="107"/>
      <c r="E46" s="1228" t="s">
        <v>38</v>
      </c>
      <c r="F46" s="1228"/>
      <c r="G46" s="1228"/>
      <c r="H46" s="1229"/>
      <c r="I46" s="358">
        <v>363</v>
      </c>
      <c r="J46" s="359">
        <v>370</v>
      </c>
      <c r="K46" s="359">
        <v>365</v>
      </c>
      <c r="L46" s="359">
        <v>362</v>
      </c>
      <c r="M46" s="360">
        <v>357</v>
      </c>
    </row>
    <row r="47" spans="2:13" ht="27.75" customHeight="1">
      <c r="B47" s="1222"/>
      <c r="C47" s="1223"/>
      <c r="D47" s="108"/>
      <c r="E47" s="1230" t="s">
        <v>39</v>
      </c>
      <c r="F47" s="1231"/>
      <c r="G47" s="1231"/>
      <c r="H47" s="1232"/>
      <c r="I47" s="358" t="s">
        <v>527</v>
      </c>
      <c r="J47" s="359" t="s">
        <v>527</v>
      </c>
      <c r="K47" s="359" t="s">
        <v>527</v>
      </c>
      <c r="L47" s="359" t="s">
        <v>527</v>
      </c>
      <c r="M47" s="360" t="s">
        <v>527</v>
      </c>
    </row>
    <row r="48" spans="2:13" ht="27.75" customHeight="1">
      <c r="B48" s="1222"/>
      <c r="C48" s="1223"/>
      <c r="D48" s="106"/>
      <c r="E48" s="1228" t="s">
        <v>40</v>
      </c>
      <c r="F48" s="1228"/>
      <c r="G48" s="1228"/>
      <c r="H48" s="1229"/>
      <c r="I48" s="358" t="s">
        <v>527</v>
      </c>
      <c r="J48" s="359" t="s">
        <v>527</v>
      </c>
      <c r="K48" s="359" t="s">
        <v>527</v>
      </c>
      <c r="L48" s="359" t="s">
        <v>527</v>
      </c>
      <c r="M48" s="360" t="s">
        <v>527</v>
      </c>
    </row>
    <row r="49" spans="2:13" ht="27.75" customHeight="1">
      <c r="B49" s="1224"/>
      <c r="C49" s="1225"/>
      <c r="D49" s="106"/>
      <c r="E49" s="1228" t="s">
        <v>41</v>
      </c>
      <c r="F49" s="1228"/>
      <c r="G49" s="1228"/>
      <c r="H49" s="1229"/>
      <c r="I49" s="358" t="s">
        <v>527</v>
      </c>
      <c r="J49" s="359" t="s">
        <v>527</v>
      </c>
      <c r="K49" s="359" t="s">
        <v>527</v>
      </c>
      <c r="L49" s="359" t="s">
        <v>527</v>
      </c>
      <c r="M49" s="360" t="s">
        <v>527</v>
      </c>
    </row>
    <row r="50" spans="2:13" ht="27.75" customHeight="1">
      <c r="B50" s="1233" t="s">
        <v>42</v>
      </c>
      <c r="C50" s="1234"/>
      <c r="D50" s="109"/>
      <c r="E50" s="1228" t="s">
        <v>43</v>
      </c>
      <c r="F50" s="1228"/>
      <c r="G50" s="1228"/>
      <c r="H50" s="1229"/>
      <c r="I50" s="358">
        <v>6832</v>
      </c>
      <c r="J50" s="359">
        <v>6866</v>
      </c>
      <c r="K50" s="359">
        <v>5922</v>
      </c>
      <c r="L50" s="359">
        <v>6997</v>
      </c>
      <c r="M50" s="360">
        <v>7517</v>
      </c>
    </row>
    <row r="51" spans="2:13" ht="27.75" customHeight="1">
      <c r="B51" s="1222"/>
      <c r="C51" s="1223"/>
      <c r="D51" s="106"/>
      <c r="E51" s="1228" t="s">
        <v>44</v>
      </c>
      <c r="F51" s="1228"/>
      <c r="G51" s="1228"/>
      <c r="H51" s="1229"/>
      <c r="I51" s="358">
        <v>975</v>
      </c>
      <c r="J51" s="359">
        <v>892</v>
      </c>
      <c r="K51" s="359">
        <v>842</v>
      </c>
      <c r="L51" s="359">
        <v>903</v>
      </c>
      <c r="M51" s="360">
        <v>836</v>
      </c>
    </row>
    <row r="52" spans="2:13" ht="27.75" customHeight="1">
      <c r="B52" s="1224"/>
      <c r="C52" s="1225"/>
      <c r="D52" s="106"/>
      <c r="E52" s="1228" t="s">
        <v>45</v>
      </c>
      <c r="F52" s="1228"/>
      <c r="G52" s="1228"/>
      <c r="H52" s="1229"/>
      <c r="I52" s="358">
        <v>26621</v>
      </c>
      <c r="J52" s="359">
        <v>27200</v>
      </c>
      <c r="K52" s="359">
        <v>28310</v>
      </c>
      <c r="L52" s="359">
        <v>27601</v>
      </c>
      <c r="M52" s="360">
        <v>28255</v>
      </c>
    </row>
    <row r="53" spans="2:13" ht="27.75" customHeight="1" thickBot="1">
      <c r="B53" s="1235" t="s">
        <v>46</v>
      </c>
      <c r="C53" s="1236"/>
      <c r="D53" s="110"/>
      <c r="E53" s="1237" t="s">
        <v>47</v>
      </c>
      <c r="F53" s="1237"/>
      <c r="G53" s="1237"/>
      <c r="H53" s="1238"/>
      <c r="I53" s="361">
        <v>3823</v>
      </c>
      <c r="J53" s="362">
        <v>3294</v>
      </c>
      <c r="K53" s="362">
        <v>5159</v>
      </c>
      <c r="L53" s="362">
        <v>4998</v>
      </c>
      <c r="M53" s="363">
        <v>3419</v>
      </c>
    </row>
    <row r="54" spans="2:13" ht="27.75" customHeight="1">
      <c r="B54" s="111" t="s">
        <v>48</v>
      </c>
      <c r="C54" s="112"/>
      <c r="D54" s="112"/>
      <c r="E54" s="113"/>
      <c r="F54" s="113"/>
      <c r="G54" s="113"/>
      <c r="H54" s="113"/>
      <c r="I54" s="114"/>
      <c r="J54" s="114"/>
      <c r="K54" s="114"/>
      <c r="L54" s="114"/>
      <c r="M54" s="114"/>
    </row>
    <row r="55" spans="2:13"/>
  </sheetData>
  <sheetProtection algorithmName="SHA-512" hashValue="mx5fLiEnrDq77OUO/DPn/+z9sv9xAc0O6OcLPQZPkKWKdVSNssbZNdDjtWP3FDHb/kK2t1YkCK9+c9cw2kwbQQ==" saltValue="1Ajf5kntGoalhVrZ/GXC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570</v>
      </c>
      <c r="G54" s="119" t="s">
        <v>571</v>
      </c>
      <c r="H54" s="120" t="s">
        <v>572</v>
      </c>
    </row>
    <row r="55" spans="2:8" ht="52.5" customHeight="1">
      <c r="B55" s="121"/>
      <c r="C55" s="1247" t="s">
        <v>50</v>
      </c>
      <c r="D55" s="1247"/>
      <c r="E55" s="1248"/>
      <c r="F55" s="122">
        <v>2384</v>
      </c>
      <c r="G55" s="122">
        <v>2879</v>
      </c>
      <c r="H55" s="123">
        <v>2883</v>
      </c>
    </row>
    <row r="56" spans="2:8" ht="52.5" customHeight="1">
      <c r="B56" s="124"/>
      <c r="C56" s="1249" t="s">
        <v>51</v>
      </c>
      <c r="D56" s="1249"/>
      <c r="E56" s="1250"/>
      <c r="F56" s="125">
        <v>1207</v>
      </c>
      <c r="G56" s="125">
        <v>1610</v>
      </c>
      <c r="H56" s="126">
        <v>1719</v>
      </c>
    </row>
    <row r="57" spans="2:8" ht="53.25" customHeight="1">
      <c r="B57" s="124"/>
      <c r="C57" s="1251" t="s">
        <v>52</v>
      </c>
      <c r="D57" s="1251"/>
      <c r="E57" s="1252"/>
      <c r="F57" s="127">
        <v>2872</v>
      </c>
      <c r="G57" s="127">
        <v>2851</v>
      </c>
      <c r="H57" s="128">
        <v>2971</v>
      </c>
    </row>
    <row r="58" spans="2:8" ht="45.75" customHeight="1">
      <c r="B58" s="129"/>
      <c r="C58" s="1239" t="s">
        <v>607</v>
      </c>
      <c r="D58" s="1240"/>
      <c r="E58" s="1241"/>
      <c r="F58" s="130">
        <v>935</v>
      </c>
      <c r="G58" s="130">
        <v>1083</v>
      </c>
      <c r="H58" s="131">
        <v>1395</v>
      </c>
    </row>
    <row r="59" spans="2:8" ht="45.75" customHeight="1">
      <c r="B59" s="129"/>
      <c r="C59" s="1239" t="s">
        <v>608</v>
      </c>
      <c r="D59" s="1240"/>
      <c r="E59" s="1241"/>
      <c r="F59" s="130">
        <v>932</v>
      </c>
      <c r="G59" s="130">
        <v>738</v>
      </c>
      <c r="H59" s="131">
        <v>541</v>
      </c>
    </row>
    <row r="60" spans="2:8" ht="45.75" customHeight="1">
      <c r="B60" s="129"/>
      <c r="C60" s="1239" t="s">
        <v>609</v>
      </c>
      <c r="D60" s="1240"/>
      <c r="E60" s="1241"/>
      <c r="F60" s="130">
        <v>475</v>
      </c>
      <c r="G60" s="130">
        <v>475</v>
      </c>
      <c r="H60" s="131">
        <v>478</v>
      </c>
    </row>
    <row r="61" spans="2:8" ht="45.75" customHeight="1">
      <c r="B61" s="129"/>
      <c r="C61" s="1239" t="s">
        <v>611</v>
      </c>
      <c r="D61" s="1240"/>
      <c r="E61" s="1241"/>
      <c r="F61" s="130">
        <v>273</v>
      </c>
      <c r="G61" s="130">
        <v>275</v>
      </c>
      <c r="H61" s="131">
        <v>278</v>
      </c>
    </row>
    <row r="62" spans="2:8" ht="45.75" customHeight="1" thickBot="1">
      <c r="B62" s="132"/>
      <c r="C62" s="1242" t="s">
        <v>610</v>
      </c>
      <c r="D62" s="1243"/>
      <c r="E62" s="1244"/>
      <c r="F62" s="133">
        <v>103</v>
      </c>
      <c r="G62" s="133">
        <v>103</v>
      </c>
      <c r="H62" s="134">
        <v>103</v>
      </c>
    </row>
    <row r="63" spans="2:8" ht="52.5" customHeight="1" thickBot="1">
      <c r="B63" s="135"/>
      <c r="C63" s="1245" t="s">
        <v>53</v>
      </c>
      <c r="D63" s="1245"/>
      <c r="E63" s="1246"/>
      <c r="F63" s="136">
        <v>6464</v>
      </c>
      <c r="G63" s="136">
        <v>7340</v>
      </c>
      <c r="H63" s="137">
        <v>7572</v>
      </c>
    </row>
    <row r="64" spans="2:8"/>
  </sheetData>
  <sheetProtection algorithmName="SHA-512" hashValue="7qmGHw+0ErQRH3x6gIY5ahZpUkOPKnfC4EUY9+39Ylz6nN5QD5osWf9tQO3xRMJ4jrH+ib93v88wCmnutgtiRA==" saltValue="5DfaxA1687+70l8rX7ob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FFC58-0139-4446-B91D-C9CEF9AEB55D}">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612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613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614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615</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568</v>
      </c>
      <c r="BQ50" s="1258"/>
      <c r="BR50" s="1258"/>
      <c r="BS50" s="1258"/>
      <c r="BT50" s="1258"/>
      <c r="BU50" s="1258"/>
      <c r="BV50" s="1258"/>
      <c r="BW50" s="1258"/>
      <c r="BX50" s="1258" t="s">
        <v>569</v>
      </c>
      <c r="BY50" s="1258"/>
      <c r="BZ50" s="1258"/>
      <c r="CA50" s="1258"/>
      <c r="CB50" s="1258"/>
      <c r="CC50" s="1258"/>
      <c r="CD50" s="1258"/>
      <c r="CE50" s="1258"/>
      <c r="CF50" s="1258" t="s">
        <v>570</v>
      </c>
      <c r="CG50" s="1258"/>
      <c r="CH50" s="1258"/>
      <c r="CI50" s="1258"/>
      <c r="CJ50" s="1258"/>
      <c r="CK50" s="1258"/>
      <c r="CL50" s="1258"/>
      <c r="CM50" s="1258"/>
      <c r="CN50" s="1258" t="s">
        <v>571</v>
      </c>
      <c r="CO50" s="1258"/>
      <c r="CP50" s="1258"/>
      <c r="CQ50" s="1258"/>
      <c r="CR50" s="1258"/>
      <c r="CS50" s="1258"/>
      <c r="CT50" s="1258"/>
      <c r="CU50" s="1258"/>
      <c r="CV50" s="1258" t="s">
        <v>572</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616</v>
      </c>
      <c r="AO51" s="1256"/>
      <c r="AP51" s="1256"/>
      <c r="AQ51" s="1256"/>
      <c r="AR51" s="1256"/>
      <c r="AS51" s="1256"/>
      <c r="AT51" s="1256"/>
      <c r="AU51" s="1256"/>
      <c r="AV51" s="1256"/>
      <c r="AW51" s="1256"/>
      <c r="AX51" s="1256"/>
      <c r="AY51" s="1256"/>
      <c r="AZ51" s="1256"/>
      <c r="BA51" s="1256"/>
      <c r="BB51" s="1256" t="s">
        <v>617</v>
      </c>
      <c r="BC51" s="1256"/>
      <c r="BD51" s="1256"/>
      <c r="BE51" s="1256"/>
      <c r="BF51" s="1256"/>
      <c r="BG51" s="1256"/>
      <c r="BH51" s="1256"/>
      <c r="BI51" s="1256"/>
      <c r="BJ51" s="1256"/>
      <c r="BK51" s="1256"/>
      <c r="BL51" s="1256"/>
      <c r="BM51" s="1256"/>
      <c r="BN51" s="1256"/>
      <c r="BO51" s="1256"/>
      <c r="BP51" s="1253">
        <v>37.200000000000003</v>
      </c>
      <c r="BQ51" s="1253"/>
      <c r="BR51" s="1253"/>
      <c r="BS51" s="1253"/>
      <c r="BT51" s="1253"/>
      <c r="BU51" s="1253"/>
      <c r="BV51" s="1253"/>
      <c r="BW51" s="1253"/>
      <c r="BX51" s="1253">
        <v>32.4</v>
      </c>
      <c r="BY51" s="1253"/>
      <c r="BZ51" s="1253"/>
      <c r="CA51" s="1253"/>
      <c r="CB51" s="1253"/>
      <c r="CC51" s="1253"/>
      <c r="CD51" s="1253"/>
      <c r="CE51" s="1253"/>
      <c r="CF51" s="1253">
        <v>49.2</v>
      </c>
      <c r="CG51" s="1253"/>
      <c r="CH51" s="1253"/>
      <c r="CI51" s="1253"/>
      <c r="CJ51" s="1253"/>
      <c r="CK51" s="1253"/>
      <c r="CL51" s="1253"/>
      <c r="CM51" s="1253"/>
      <c r="CN51" s="1253">
        <v>46.5</v>
      </c>
      <c r="CO51" s="1253"/>
      <c r="CP51" s="1253"/>
      <c r="CQ51" s="1253"/>
      <c r="CR51" s="1253"/>
      <c r="CS51" s="1253"/>
      <c r="CT51" s="1253"/>
      <c r="CU51" s="1253"/>
      <c r="CV51" s="1253">
        <v>32.299999999999997</v>
      </c>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618</v>
      </c>
      <c r="BC53" s="1256"/>
      <c r="BD53" s="1256"/>
      <c r="BE53" s="1256"/>
      <c r="BF53" s="1256"/>
      <c r="BG53" s="1256"/>
      <c r="BH53" s="1256"/>
      <c r="BI53" s="1256"/>
      <c r="BJ53" s="1256"/>
      <c r="BK53" s="1256"/>
      <c r="BL53" s="1256"/>
      <c r="BM53" s="1256"/>
      <c r="BN53" s="1256"/>
      <c r="BO53" s="1256"/>
      <c r="BP53" s="1253">
        <v>58.1</v>
      </c>
      <c r="BQ53" s="1253"/>
      <c r="BR53" s="1253"/>
      <c r="BS53" s="1253"/>
      <c r="BT53" s="1253"/>
      <c r="BU53" s="1253"/>
      <c r="BV53" s="1253"/>
      <c r="BW53" s="1253"/>
      <c r="BX53" s="1253">
        <v>59.7</v>
      </c>
      <c r="BY53" s="1253"/>
      <c r="BZ53" s="1253"/>
      <c r="CA53" s="1253"/>
      <c r="CB53" s="1253"/>
      <c r="CC53" s="1253"/>
      <c r="CD53" s="1253"/>
      <c r="CE53" s="1253"/>
      <c r="CF53" s="1253">
        <v>60.3</v>
      </c>
      <c r="CG53" s="1253"/>
      <c r="CH53" s="1253"/>
      <c r="CI53" s="1253"/>
      <c r="CJ53" s="1253"/>
      <c r="CK53" s="1253"/>
      <c r="CL53" s="1253"/>
      <c r="CM53" s="1253"/>
      <c r="CN53" s="1253">
        <v>60.6</v>
      </c>
      <c r="CO53" s="1253"/>
      <c r="CP53" s="1253"/>
      <c r="CQ53" s="1253"/>
      <c r="CR53" s="1253"/>
      <c r="CS53" s="1253"/>
      <c r="CT53" s="1253"/>
      <c r="CU53" s="1253"/>
      <c r="CV53" s="1253">
        <v>59.7</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619</v>
      </c>
      <c r="AO55" s="1258"/>
      <c r="AP55" s="1258"/>
      <c r="AQ55" s="1258"/>
      <c r="AR55" s="1258"/>
      <c r="AS55" s="1258"/>
      <c r="AT55" s="1258"/>
      <c r="AU55" s="1258"/>
      <c r="AV55" s="1258"/>
      <c r="AW55" s="1258"/>
      <c r="AX55" s="1258"/>
      <c r="AY55" s="1258"/>
      <c r="AZ55" s="1258"/>
      <c r="BA55" s="1258"/>
      <c r="BB55" s="1256" t="s">
        <v>617</v>
      </c>
      <c r="BC55" s="1256"/>
      <c r="BD55" s="1256"/>
      <c r="BE55" s="1256"/>
      <c r="BF55" s="1256"/>
      <c r="BG55" s="1256"/>
      <c r="BH55" s="1256"/>
      <c r="BI55" s="1256"/>
      <c r="BJ55" s="1256"/>
      <c r="BK55" s="1256"/>
      <c r="BL55" s="1256"/>
      <c r="BM55" s="1256"/>
      <c r="BN55" s="1256"/>
      <c r="BO55" s="1256"/>
      <c r="BP55" s="1253">
        <v>48</v>
      </c>
      <c r="BQ55" s="1253"/>
      <c r="BR55" s="1253"/>
      <c r="BS55" s="1253"/>
      <c r="BT55" s="1253"/>
      <c r="BU55" s="1253"/>
      <c r="BV55" s="1253"/>
      <c r="BW55" s="1253"/>
      <c r="BX55" s="1253">
        <v>49.1</v>
      </c>
      <c r="BY55" s="1253"/>
      <c r="BZ55" s="1253"/>
      <c r="CA55" s="1253"/>
      <c r="CB55" s="1253"/>
      <c r="CC55" s="1253"/>
      <c r="CD55" s="1253"/>
      <c r="CE55" s="1253"/>
      <c r="CF55" s="1253">
        <v>41.5</v>
      </c>
      <c r="CG55" s="1253"/>
      <c r="CH55" s="1253"/>
      <c r="CI55" s="1253"/>
      <c r="CJ55" s="1253"/>
      <c r="CK55" s="1253"/>
      <c r="CL55" s="1253"/>
      <c r="CM55" s="1253"/>
      <c r="CN55" s="1253">
        <v>25.2</v>
      </c>
      <c r="CO55" s="1253"/>
      <c r="CP55" s="1253"/>
      <c r="CQ55" s="1253"/>
      <c r="CR55" s="1253"/>
      <c r="CS55" s="1253"/>
      <c r="CT55" s="1253"/>
      <c r="CU55" s="1253"/>
      <c r="CV55" s="1253">
        <v>15.7</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618</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v>
      </c>
      <c r="BY57" s="1253"/>
      <c r="BZ57" s="1253"/>
      <c r="CA57" s="1253"/>
      <c r="CB57" s="1253"/>
      <c r="CC57" s="1253"/>
      <c r="CD57" s="1253"/>
      <c r="CE57" s="1253"/>
      <c r="CF57" s="1253">
        <v>61.7</v>
      </c>
      <c r="CG57" s="1253"/>
      <c r="CH57" s="1253"/>
      <c r="CI57" s="1253"/>
      <c r="CJ57" s="1253"/>
      <c r="CK57" s="1253"/>
      <c r="CL57" s="1253"/>
      <c r="CM57" s="1253"/>
      <c r="CN57" s="1253">
        <v>62.5</v>
      </c>
      <c r="CO57" s="1253"/>
      <c r="CP57" s="1253"/>
      <c r="CQ57" s="1253"/>
      <c r="CR57" s="1253"/>
      <c r="CS57" s="1253"/>
      <c r="CT57" s="1253"/>
      <c r="CU57" s="1253"/>
      <c r="CV57" s="1253">
        <v>65</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620</v>
      </c>
    </row>
    <row r="64" spans="1:109">
      <c r="B64" s="372"/>
      <c r="G64" s="379"/>
      <c r="I64" s="392"/>
      <c r="J64" s="392"/>
      <c r="K64" s="392"/>
      <c r="L64" s="392"/>
      <c r="M64" s="392"/>
      <c r="N64" s="393"/>
      <c r="AM64" s="379"/>
      <c r="AN64" s="379" t="s">
        <v>613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5" t="s">
        <v>621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615</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568</v>
      </c>
      <c r="BQ72" s="1258"/>
      <c r="BR72" s="1258"/>
      <c r="BS72" s="1258"/>
      <c r="BT72" s="1258"/>
      <c r="BU72" s="1258"/>
      <c r="BV72" s="1258"/>
      <c r="BW72" s="1258"/>
      <c r="BX72" s="1258" t="s">
        <v>569</v>
      </c>
      <c r="BY72" s="1258"/>
      <c r="BZ72" s="1258"/>
      <c r="CA72" s="1258"/>
      <c r="CB72" s="1258"/>
      <c r="CC72" s="1258"/>
      <c r="CD72" s="1258"/>
      <c r="CE72" s="1258"/>
      <c r="CF72" s="1258" t="s">
        <v>570</v>
      </c>
      <c r="CG72" s="1258"/>
      <c r="CH72" s="1258"/>
      <c r="CI72" s="1258"/>
      <c r="CJ72" s="1258"/>
      <c r="CK72" s="1258"/>
      <c r="CL72" s="1258"/>
      <c r="CM72" s="1258"/>
      <c r="CN72" s="1258" t="s">
        <v>571</v>
      </c>
      <c r="CO72" s="1258"/>
      <c r="CP72" s="1258"/>
      <c r="CQ72" s="1258"/>
      <c r="CR72" s="1258"/>
      <c r="CS72" s="1258"/>
      <c r="CT72" s="1258"/>
      <c r="CU72" s="1258"/>
      <c r="CV72" s="1258" t="s">
        <v>572</v>
      </c>
      <c r="CW72" s="1258"/>
      <c r="CX72" s="1258"/>
      <c r="CY72" s="1258"/>
      <c r="CZ72" s="1258"/>
      <c r="DA72" s="1258"/>
      <c r="DB72" s="1258"/>
      <c r="DC72" s="1258"/>
    </row>
    <row r="73" spans="2:107">
      <c r="B73" s="372"/>
      <c r="G73" s="1261"/>
      <c r="H73" s="1261"/>
      <c r="I73" s="1261"/>
      <c r="J73" s="1261"/>
      <c r="K73" s="1257"/>
      <c r="L73" s="1257"/>
      <c r="M73" s="1257"/>
      <c r="N73" s="1257"/>
      <c r="AM73" s="381"/>
      <c r="AN73" s="1256" t="s">
        <v>616</v>
      </c>
      <c r="AO73" s="1256"/>
      <c r="AP73" s="1256"/>
      <c r="AQ73" s="1256"/>
      <c r="AR73" s="1256"/>
      <c r="AS73" s="1256"/>
      <c r="AT73" s="1256"/>
      <c r="AU73" s="1256"/>
      <c r="AV73" s="1256"/>
      <c r="AW73" s="1256"/>
      <c r="AX73" s="1256"/>
      <c r="AY73" s="1256"/>
      <c r="AZ73" s="1256"/>
      <c r="BA73" s="1256"/>
      <c r="BB73" s="1256" t="s">
        <v>617</v>
      </c>
      <c r="BC73" s="1256"/>
      <c r="BD73" s="1256"/>
      <c r="BE73" s="1256"/>
      <c r="BF73" s="1256"/>
      <c r="BG73" s="1256"/>
      <c r="BH73" s="1256"/>
      <c r="BI73" s="1256"/>
      <c r="BJ73" s="1256"/>
      <c r="BK73" s="1256"/>
      <c r="BL73" s="1256"/>
      <c r="BM73" s="1256"/>
      <c r="BN73" s="1256"/>
      <c r="BO73" s="1256"/>
      <c r="BP73" s="1253">
        <v>37.200000000000003</v>
      </c>
      <c r="BQ73" s="1253"/>
      <c r="BR73" s="1253"/>
      <c r="BS73" s="1253"/>
      <c r="BT73" s="1253"/>
      <c r="BU73" s="1253"/>
      <c r="BV73" s="1253"/>
      <c r="BW73" s="1253"/>
      <c r="BX73" s="1253">
        <v>32.4</v>
      </c>
      <c r="BY73" s="1253"/>
      <c r="BZ73" s="1253"/>
      <c r="CA73" s="1253"/>
      <c r="CB73" s="1253"/>
      <c r="CC73" s="1253"/>
      <c r="CD73" s="1253"/>
      <c r="CE73" s="1253"/>
      <c r="CF73" s="1253">
        <v>49.2</v>
      </c>
      <c r="CG73" s="1253"/>
      <c r="CH73" s="1253"/>
      <c r="CI73" s="1253"/>
      <c r="CJ73" s="1253"/>
      <c r="CK73" s="1253"/>
      <c r="CL73" s="1253"/>
      <c r="CM73" s="1253"/>
      <c r="CN73" s="1253">
        <v>46.5</v>
      </c>
      <c r="CO73" s="1253"/>
      <c r="CP73" s="1253"/>
      <c r="CQ73" s="1253"/>
      <c r="CR73" s="1253"/>
      <c r="CS73" s="1253"/>
      <c r="CT73" s="1253"/>
      <c r="CU73" s="1253"/>
      <c r="CV73" s="1253">
        <v>32.299999999999997</v>
      </c>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622</v>
      </c>
      <c r="BC75" s="1256"/>
      <c r="BD75" s="1256"/>
      <c r="BE75" s="1256"/>
      <c r="BF75" s="1256"/>
      <c r="BG75" s="1256"/>
      <c r="BH75" s="1256"/>
      <c r="BI75" s="1256"/>
      <c r="BJ75" s="1256"/>
      <c r="BK75" s="1256"/>
      <c r="BL75" s="1256"/>
      <c r="BM75" s="1256"/>
      <c r="BN75" s="1256"/>
      <c r="BO75" s="1256"/>
      <c r="BP75" s="1253">
        <v>9.1</v>
      </c>
      <c r="BQ75" s="1253"/>
      <c r="BR75" s="1253"/>
      <c r="BS75" s="1253"/>
      <c r="BT75" s="1253"/>
      <c r="BU75" s="1253"/>
      <c r="BV75" s="1253"/>
      <c r="BW75" s="1253"/>
      <c r="BX75" s="1253">
        <v>9.3000000000000007</v>
      </c>
      <c r="BY75" s="1253"/>
      <c r="BZ75" s="1253"/>
      <c r="CA75" s="1253"/>
      <c r="CB75" s="1253"/>
      <c r="CC75" s="1253"/>
      <c r="CD75" s="1253"/>
      <c r="CE75" s="1253"/>
      <c r="CF75" s="1253">
        <v>9.1999999999999993</v>
      </c>
      <c r="CG75" s="1253"/>
      <c r="CH75" s="1253"/>
      <c r="CI75" s="1253"/>
      <c r="CJ75" s="1253"/>
      <c r="CK75" s="1253"/>
      <c r="CL75" s="1253"/>
      <c r="CM75" s="1253"/>
      <c r="CN75" s="1253">
        <v>9.3000000000000007</v>
      </c>
      <c r="CO75" s="1253"/>
      <c r="CP75" s="1253"/>
      <c r="CQ75" s="1253"/>
      <c r="CR75" s="1253"/>
      <c r="CS75" s="1253"/>
      <c r="CT75" s="1253"/>
      <c r="CU75" s="1253"/>
      <c r="CV75" s="1253">
        <v>9.1999999999999993</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619</v>
      </c>
      <c r="AO77" s="1258"/>
      <c r="AP77" s="1258"/>
      <c r="AQ77" s="1258"/>
      <c r="AR77" s="1258"/>
      <c r="AS77" s="1258"/>
      <c r="AT77" s="1258"/>
      <c r="AU77" s="1258"/>
      <c r="AV77" s="1258"/>
      <c r="AW77" s="1258"/>
      <c r="AX77" s="1258"/>
      <c r="AY77" s="1258"/>
      <c r="AZ77" s="1258"/>
      <c r="BA77" s="1258"/>
      <c r="BB77" s="1256" t="s">
        <v>617</v>
      </c>
      <c r="BC77" s="1256"/>
      <c r="BD77" s="1256"/>
      <c r="BE77" s="1256"/>
      <c r="BF77" s="1256"/>
      <c r="BG77" s="1256"/>
      <c r="BH77" s="1256"/>
      <c r="BI77" s="1256"/>
      <c r="BJ77" s="1256"/>
      <c r="BK77" s="1256"/>
      <c r="BL77" s="1256"/>
      <c r="BM77" s="1256"/>
      <c r="BN77" s="1256"/>
      <c r="BO77" s="1256"/>
      <c r="BP77" s="1253">
        <v>48</v>
      </c>
      <c r="BQ77" s="1253"/>
      <c r="BR77" s="1253"/>
      <c r="BS77" s="1253"/>
      <c r="BT77" s="1253"/>
      <c r="BU77" s="1253"/>
      <c r="BV77" s="1253"/>
      <c r="BW77" s="1253"/>
      <c r="BX77" s="1253">
        <v>49.1</v>
      </c>
      <c r="BY77" s="1253"/>
      <c r="BZ77" s="1253"/>
      <c r="CA77" s="1253"/>
      <c r="CB77" s="1253"/>
      <c r="CC77" s="1253"/>
      <c r="CD77" s="1253"/>
      <c r="CE77" s="1253"/>
      <c r="CF77" s="1253">
        <v>41.5</v>
      </c>
      <c r="CG77" s="1253"/>
      <c r="CH77" s="1253"/>
      <c r="CI77" s="1253"/>
      <c r="CJ77" s="1253"/>
      <c r="CK77" s="1253"/>
      <c r="CL77" s="1253"/>
      <c r="CM77" s="1253"/>
      <c r="CN77" s="1253">
        <v>25.2</v>
      </c>
      <c r="CO77" s="1253"/>
      <c r="CP77" s="1253"/>
      <c r="CQ77" s="1253"/>
      <c r="CR77" s="1253"/>
      <c r="CS77" s="1253"/>
      <c r="CT77" s="1253"/>
      <c r="CU77" s="1253"/>
      <c r="CV77" s="1253">
        <v>15.7</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622</v>
      </c>
      <c r="BC79" s="1256"/>
      <c r="BD79" s="1256"/>
      <c r="BE79" s="1256"/>
      <c r="BF79" s="1256"/>
      <c r="BG79" s="1256"/>
      <c r="BH79" s="1256"/>
      <c r="BI79" s="1256"/>
      <c r="BJ79" s="1256"/>
      <c r="BK79" s="1256"/>
      <c r="BL79" s="1256"/>
      <c r="BM79" s="1256"/>
      <c r="BN79" s="1256"/>
      <c r="BO79" s="1256"/>
      <c r="BP79" s="1253">
        <v>9.6</v>
      </c>
      <c r="BQ79" s="1253"/>
      <c r="BR79" s="1253"/>
      <c r="BS79" s="1253"/>
      <c r="BT79" s="1253"/>
      <c r="BU79" s="1253"/>
      <c r="BV79" s="1253"/>
      <c r="BW79" s="1253"/>
      <c r="BX79" s="1253">
        <v>9.5</v>
      </c>
      <c r="BY79" s="1253"/>
      <c r="BZ79" s="1253"/>
      <c r="CA79" s="1253"/>
      <c r="CB79" s="1253"/>
      <c r="CC79" s="1253"/>
      <c r="CD79" s="1253"/>
      <c r="CE79" s="1253"/>
      <c r="CF79" s="1253">
        <v>9.1999999999999993</v>
      </c>
      <c r="CG79" s="1253"/>
      <c r="CH79" s="1253"/>
      <c r="CI79" s="1253"/>
      <c r="CJ79" s="1253"/>
      <c r="CK79" s="1253"/>
      <c r="CL79" s="1253"/>
      <c r="CM79" s="1253"/>
      <c r="CN79" s="1253">
        <v>8.9</v>
      </c>
      <c r="CO79" s="1253"/>
      <c r="CP79" s="1253"/>
      <c r="CQ79" s="1253"/>
      <c r="CR79" s="1253"/>
      <c r="CS79" s="1253"/>
      <c r="CT79" s="1253"/>
      <c r="CU79" s="1253"/>
      <c r="CV79" s="1253">
        <v>8.9</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F9bDyjtzpZH3s1evQHnmwksLuvRk5p18WK+nWEq8s9e1W22QqjYlTsBKFQwysmZE4/Cfalz5yfyfj7vYkHiYwQ==" saltValue="oS6Rjm8GQ5lROfnnFGTH8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7E46-B0FD-461F-BE06-5BB83B9ED23A}">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515</v>
      </c>
    </row>
  </sheetData>
  <sheetProtection algorithmName="SHA-512" hashValue="VffYvkABSk3Hr3BAY40zw/Mc4BW9sXUWIgBXG4QwIe0ukpTckQlzssHXPWE/X3wK0JAhROiZAwUStFzAwftUxg==" saltValue="wbbynnbECHcDlyRqJa4W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568BA-757B-4025-BC3D-BC499A64C0C7}">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515</v>
      </c>
    </row>
  </sheetData>
  <sheetProtection algorithmName="SHA-512" hashValue="YPiyFiRQc9lJueV8xcFzm0SlWHRHlNYYgR3Q+cjNQWUcntLfPtTMnVQqxQ/ZopaHRfJUpZF6ksK2ZU6cQ95OVA==" saltValue="uLiAnl5j+WOncv1YTNSwV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565</v>
      </c>
      <c r="G2" s="151"/>
      <c r="H2" s="152"/>
    </row>
    <row r="3" spans="1:8">
      <c r="A3" s="148" t="s">
        <v>558</v>
      </c>
      <c r="B3" s="153"/>
      <c r="C3" s="154"/>
      <c r="D3" s="155">
        <v>128277</v>
      </c>
      <c r="E3" s="156"/>
      <c r="F3" s="157">
        <v>85173</v>
      </c>
      <c r="G3" s="158"/>
      <c r="H3" s="159"/>
    </row>
    <row r="4" spans="1:8">
      <c r="A4" s="160"/>
      <c r="B4" s="161"/>
      <c r="C4" s="162"/>
      <c r="D4" s="163">
        <v>93181</v>
      </c>
      <c r="E4" s="164"/>
      <c r="F4" s="165">
        <v>43913</v>
      </c>
      <c r="G4" s="166"/>
      <c r="H4" s="167"/>
    </row>
    <row r="5" spans="1:8">
      <c r="A5" s="148" t="s">
        <v>560</v>
      </c>
      <c r="B5" s="153"/>
      <c r="C5" s="154"/>
      <c r="D5" s="155">
        <v>119705</v>
      </c>
      <c r="E5" s="156"/>
      <c r="F5" s="157">
        <v>94081</v>
      </c>
      <c r="G5" s="158"/>
      <c r="H5" s="159"/>
    </row>
    <row r="6" spans="1:8">
      <c r="A6" s="160"/>
      <c r="B6" s="161"/>
      <c r="C6" s="162"/>
      <c r="D6" s="163">
        <v>73099</v>
      </c>
      <c r="E6" s="164"/>
      <c r="F6" s="165">
        <v>48949</v>
      </c>
      <c r="G6" s="166"/>
      <c r="H6" s="167"/>
    </row>
    <row r="7" spans="1:8">
      <c r="A7" s="148" t="s">
        <v>561</v>
      </c>
      <c r="B7" s="153"/>
      <c r="C7" s="154"/>
      <c r="D7" s="155">
        <v>184568</v>
      </c>
      <c r="E7" s="156"/>
      <c r="F7" s="157">
        <v>92632</v>
      </c>
      <c r="G7" s="158"/>
      <c r="H7" s="159"/>
    </row>
    <row r="8" spans="1:8">
      <c r="A8" s="160"/>
      <c r="B8" s="161"/>
      <c r="C8" s="162"/>
      <c r="D8" s="163">
        <v>116843</v>
      </c>
      <c r="E8" s="164"/>
      <c r="F8" s="165">
        <v>47978</v>
      </c>
      <c r="G8" s="166"/>
      <c r="H8" s="167"/>
    </row>
    <row r="9" spans="1:8">
      <c r="A9" s="148" t="s">
        <v>562</v>
      </c>
      <c r="B9" s="153"/>
      <c r="C9" s="154"/>
      <c r="D9" s="155">
        <v>145030</v>
      </c>
      <c r="E9" s="156"/>
      <c r="F9" s="157">
        <v>96469</v>
      </c>
      <c r="G9" s="158"/>
      <c r="H9" s="159"/>
    </row>
    <row r="10" spans="1:8">
      <c r="A10" s="160"/>
      <c r="B10" s="161"/>
      <c r="C10" s="162"/>
      <c r="D10" s="163">
        <v>76179</v>
      </c>
      <c r="E10" s="164"/>
      <c r="F10" s="165">
        <v>49775</v>
      </c>
      <c r="G10" s="166"/>
      <c r="H10" s="167"/>
    </row>
    <row r="11" spans="1:8">
      <c r="A11" s="148" t="s">
        <v>563</v>
      </c>
      <c r="B11" s="153"/>
      <c r="C11" s="154"/>
      <c r="D11" s="155">
        <v>103108</v>
      </c>
      <c r="E11" s="156"/>
      <c r="F11" s="157">
        <v>85743</v>
      </c>
      <c r="G11" s="158"/>
      <c r="H11" s="159"/>
    </row>
    <row r="12" spans="1:8">
      <c r="A12" s="160"/>
      <c r="B12" s="161"/>
      <c r="C12" s="168"/>
      <c r="D12" s="163">
        <v>72511</v>
      </c>
      <c r="E12" s="164"/>
      <c r="F12" s="165">
        <v>45231</v>
      </c>
      <c r="G12" s="166"/>
      <c r="H12" s="167"/>
    </row>
    <row r="13" spans="1:8">
      <c r="A13" s="148"/>
      <c r="B13" s="153"/>
      <c r="C13" s="169"/>
      <c r="D13" s="170">
        <v>136138</v>
      </c>
      <c r="E13" s="171"/>
      <c r="F13" s="172">
        <v>90820</v>
      </c>
      <c r="G13" s="173"/>
      <c r="H13" s="159"/>
    </row>
    <row r="14" spans="1:8">
      <c r="A14" s="160"/>
      <c r="B14" s="161"/>
      <c r="C14" s="162"/>
      <c r="D14" s="163">
        <v>86363</v>
      </c>
      <c r="E14" s="164"/>
      <c r="F14" s="165">
        <v>47169</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6.83</v>
      </c>
      <c r="C19" s="174">
        <f>ROUND(VALUE(SUBSTITUTE(実質収支比率等に係る経年分析!G$48,"▲","-")),2)</f>
        <v>6.76</v>
      </c>
      <c r="D19" s="174">
        <f>ROUND(VALUE(SUBSTITUTE(実質収支比率等に係る経年分析!H$48,"▲","-")),2)</f>
        <v>7.28</v>
      </c>
      <c r="E19" s="174">
        <f>ROUND(VALUE(SUBSTITUTE(実質収支比率等に係る経年分析!I$48,"▲","-")),2)</f>
        <v>9.8800000000000008</v>
      </c>
      <c r="F19" s="174">
        <f>ROUND(VALUE(SUBSTITUTE(実質収支比率等に係る経年分析!J$48,"▲","-")),2)</f>
        <v>10.65</v>
      </c>
    </row>
    <row r="20" spans="1:11">
      <c r="A20" s="174" t="s">
        <v>57</v>
      </c>
      <c r="B20" s="174">
        <f>ROUND(VALUE(SUBSTITUTE(実質収支比率等に係る経年分析!F$47,"▲","-")),2)</f>
        <v>20.66</v>
      </c>
      <c r="C20" s="174">
        <f>ROUND(VALUE(SUBSTITUTE(実質収支比率等に係る経年分析!G$47,"▲","-")),2)</f>
        <v>21.29</v>
      </c>
      <c r="D20" s="174">
        <f>ROUND(VALUE(SUBSTITUTE(実質収支比率等に係る経年分析!H$47,"▲","-")),2)</f>
        <v>18.41</v>
      </c>
      <c r="E20" s="174">
        <f>ROUND(VALUE(SUBSTITUTE(実質収支比率等に係る経年分析!I$47,"▲","-")),2)</f>
        <v>21.7</v>
      </c>
      <c r="F20" s="174">
        <f>ROUND(VALUE(SUBSTITUTE(実質収支比率等に係る経年分析!J$47,"▲","-")),2)</f>
        <v>22</v>
      </c>
    </row>
    <row r="21" spans="1:11">
      <c r="A21" s="174" t="s">
        <v>58</v>
      </c>
      <c r="B21" s="174">
        <f>IF(ISNUMBER(VALUE(SUBSTITUTE(実質収支比率等に係る経年分析!F$49,"▲","-"))),ROUND(VALUE(SUBSTITUTE(実質収支比率等に係る経年分析!F$49,"▲","-")),2),NA())</f>
        <v>-1.02</v>
      </c>
      <c r="C21" s="174">
        <f>IF(ISNUMBER(VALUE(SUBSTITUTE(実質収支比率等に係る経年分析!G$49,"▲","-"))),ROUND(VALUE(SUBSTITUTE(実質収支比率等に係る経年分析!G$49,"▲","-")),2),NA())</f>
        <v>-3.06</v>
      </c>
      <c r="D21" s="174">
        <f>IF(ISNUMBER(VALUE(SUBSTITUTE(実質収支比率等に係る経年分析!H$49,"▲","-"))),ROUND(VALUE(SUBSTITUTE(実質収支比率等に係る経年分析!H$49,"▲","-")),2),NA())</f>
        <v>-4.8899999999999997</v>
      </c>
      <c r="E21" s="174">
        <f>IF(ISNUMBER(VALUE(SUBSTITUTE(実質収支比率等に係る経年分析!I$49,"▲","-"))),ROUND(VALUE(SUBSTITUTE(実質収支比率等に係る経年分析!I$49,"▲","-")),2),NA())</f>
        <v>2.88</v>
      </c>
      <c r="F21" s="174">
        <f>IF(ISNUMBER(VALUE(SUBSTITUTE(実質収支比率等に係る経年分析!J$49,"▲","-"))),ROUND(VALUE(SUBSTITUTE(実質収支比率等に係る経年分析!J$49,"▲","-")),2),NA())</f>
        <v>-4.3600000000000003</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0.56999999999999995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指宿市後期高齢者医療特別会計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c r="A30" s="175" t="str">
        <f>IF(連結実質赤字比率に係る赤字・黒字の構成分析!C$40="",NA(),連結実質赤字比率に係る赤字・黒字の構成分析!C$40)</f>
        <v>指宿市唐船峡そうめん流し事業特別会計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c r="A31" s="175" t="str">
        <f>IF(連結実質赤字比率に係る赤字・黒字の構成分析!C$39="",NA(),連結実質赤字比率に係る赤字・黒字の構成分析!C$39)</f>
        <v>指宿市温泉供給事業会計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0.36</v>
      </c>
    </row>
    <row r="32" spans="1:11">
      <c r="A32" s="175" t="str">
        <f>IF(連結実質赤字比率に係る赤字・黒字の構成分析!C$38="",NA(),連結実質赤字比率に係る赤字・黒字の構成分析!C$38)</f>
        <v>指宿市公共下水道事業会計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0.69</v>
      </c>
    </row>
    <row r="33" spans="1:16">
      <c r="A33" s="175" t="str">
        <f>IF(連結実質赤字比率に係る赤字・黒字の構成分析!C$37="",NA(),連結実質赤字比率に係る赤字・黒字の構成分析!C$37)</f>
        <v>指宿市国民健康保険特別会計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0.72</v>
      </c>
    </row>
    <row r="34" spans="1:16">
      <c r="A34" s="175" t="str">
        <f>IF(連結実質赤字比率に係る赤字・黒字の構成分析!C$36="",NA(),連結実質赤字比率に係る赤字・黒字の構成分析!C$36)</f>
        <v>指宿市介護保険特別会計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3.14</v>
      </c>
    </row>
    <row r="35" spans="1:16">
      <c r="A35" s="175" t="str">
        <f>IF(連結実質赤字比率に係る赤字・黒字の構成分析!C$35="",NA(),連結実質赤字比率に係る赤字・黒字の構成分析!C$35)</f>
        <v>指宿市水道事業会計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4.5999999999999996</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9.8800000000000008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10.64</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2529</v>
      </c>
      <c r="E42" s="176"/>
      <c r="F42" s="176"/>
      <c r="G42" s="176">
        <f>'実質公債費比率（分子）の構造'!L$52</f>
        <v>2604</v>
      </c>
      <c r="H42" s="176"/>
      <c r="I42" s="176"/>
      <c r="J42" s="176">
        <f>'実質公債費比率（分子）の構造'!M$52</f>
        <v>2621</v>
      </c>
      <c r="K42" s="176"/>
      <c r="L42" s="176"/>
      <c r="M42" s="176">
        <f>'実質公債費比率（分子）の構造'!N$52</f>
        <v>2657</v>
      </c>
      <c r="N42" s="176"/>
      <c r="O42" s="176"/>
      <c r="P42" s="176">
        <f>'実質公債費比率（分子）の構造'!O$52</f>
        <v>2667</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15</v>
      </c>
      <c r="C44" s="176"/>
      <c r="D44" s="176"/>
      <c r="E44" s="176">
        <f>'実質公債費比率（分子）の構造'!L$50</f>
        <v>5</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68</v>
      </c>
      <c r="B45" s="176">
        <f>'実質公債費比率（分子）の構造'!K$49</f>
        <v>293</v>
      </c>
      <c r="C45" s="176"/>
      <c r="D45" s="176"/>
      <c r="E45" s="176">
        <f>'実質公債費比率（分子）の構造'!L$49</f>
        <v>388</v>
      </c>
      <c r="F45" s="176"/>
      <c r="G45" s="176"/>
      <c r="H45" s="176">
        <f>'実質公債費比率（分子）の構造'!M$49</f>
        <v>503</v>
      </c>
      <c r="I45" s="176"/>
      <c r="J45" s="176"/>
      <c r="K45" s="176">
        <f>'実質公債費比率（分子）の構造'!N$49</f>
        <v>562</v>
      </c>
      <c r="L45" s="176"/>
      <c r="M45" s="176"/>
      <c r="N45" s="176">
        <f>'実質公債費比率（分子）の構造'!O$49</f>
        <v>569</v>
      </c>
      <c r="O45" s="176"/>
      <c r="P45" s="176"/>
    </row>
    <row r="46" spans="1:16">
      <c r="A46" s="176" t="s">
        <v>69</v>
      </c>
      <c r="B46" s="176">
        <f>'実質公債費比率（分子）の構造'!K$48</f>
        <v>261</v>
      </c>
      <c r="C46" s="176"/>
      <c r="D46" s="176"/>
      <c r="E46" s="176">
        <f>'実質公債費比率（分子）の構造'!L$48</f>
        <v>238</v>
      </c>
      <c r="F46" s="176"/>
      <c r="G46" s="176"/>
      <c r="H46" s="176">
        <f>'実質公債費比率（分子）の構造'!M$48</f>
        <v>247</v>
      </c>
      <c r="I46" s="176"/>
      <c r="J46" s="176"/>
      <c r="K46" s="176">
        <f>'実質公債費比率（分子）の構造'!N$48</f>
        <v>228</v>
      </c>
      <c r="L46" s="176"/>
      <c r="M46" s="176"/>
      <c r="N46" s="176">
        <f>'実質公債費比率（分子）の構造'!O$48</f>
        <v>265</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2900</v>
      </c>
      <c r="C49" s="176"/>
      <c r="D49" s="176"/>
      <c r="E49" s="176">
        <f>'実質公債費比率（分子）の構造'!L$45</f>
        <v>2934</v>
      </c>
      <c r="F49" s="176"/>
      <c r="G49" s="176"/>
      <c r="H49" s="176">
        <f>'実質公債費比率（分子）の構造'!M$45</f>
        <v>2841</v>
      </c>
      <c r="I49" s="176"/>
      <c r="J49" s="176"/>
      <c r="K49" s="176">
        <f>'実質公債費比率（分子）の構造'!N$45</f>
        <v>2870</v>
      </c>
      <c r="L49" s="176"/>
      <c r="M49" s="176"/>
      <c r="N49" s="176">
        <f>'実質公債費比率（分子）の構造'!O$45</f>
        <v>2796</v>
      </c>
      <c r="O49" s="176"/>
      <c r="P49" s="176"/>
    </row>
    <row r="50" spans="1:16">
      <c r="A50" s="176" t="s">
        <v>73</v>
      </c>
      <c r="B50" s="176" t="e">
        <f>NA()</f>
        <v>#N/A</v>
      </c>
      <c r="C50" s="176">
        <f>IF(ISNUMBER('実質公債費比率（分子）の構造'!K$53),'実質公債費比率（分子）の構造'!K$53,NA())</f>
        <v>940</v>
      </c>
      <c r="D50" s="176" t="e">
        <f>NA()</f>
        <v>#N/A</v>
      </c>
      <c r="E50" s="176" t="e">
        <f>NA()</f>
        <v>#N/A</v>
      </c>
      <c r="F50" s="176">
        <f>IF(ISNUMBER('実質公債費比率（分子）の構造'!L$53),'実質公債費比率（分子）の構造'!L$53,NA())</f>
        <v>961</v>
      </c>
      <c r="G50" s="176" t="e">
        <f>NA()</f>
        <v>#N/A</v>
      </c>
      <c r="H50" s="176" t="e">
        <f>NA()</f>
        <v>#N/A</v>
      </c>
      <c r="I50" s="176">
        <f>IF(ISNUMBER('実質公債費比率（分子）の構造'!M$53),'実質公債費比率（分子）の構造'!M$53,NA())</f>
        <v>970</v>
      </c>
      <c r="J50" s="176" t="e">
        <f>NA()</f>
        <v>#N/A</v>
      </c>
      <c r="K50" s="176" t="e">
        <f>NA()</f>
        <v>#N/A</v>
      </c>
      <c r="L50" s="176">
        <f>IF(ISNUMBER('実質公債費比率（分子）の構造'!N$53),'実質公債費比率（分子）の構造'!N$53,NA())</f>
        <v>1003</v>
      </c>
      <c r="M50" s="176" t="e">
        <f>NA()</f>
        <v>#N/A</v>
      </c>
      <c r="N50" s="176" t="e">
        <f>NA()</f>
        <v>#N/A</v>
      </c>
      <c r="O50" s="176">
        <f>IF(ISNUMBER('実質公債費比率（分子）の構造'!O$53),'実質公債費比率（分子）の構造'!O$53,NA())</f>
        <v>963</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26621</v>
      </c>
      <c r="E56" s="175"/>
      <c r="F56" s="175"/>
      <c r="G56" s="175">
        <f>'将来負担比率（分子）の構造'!J$52</f>
        <v>27200</v>
      </c>
      <c r="H56" s="175"/>
      <c r="I56" s="175"/>
      <c r="J56" s="175">
        <f>'将来負担比率（分子）の構造'!K$52</f>
        <v>28310</v>
      </c>
      <c r="K56" s="175"/>
      <c r="L56" s="175"/>
      <c r="M56" s="175">
        <f>'将来負担比率（分子）の構造'!L$52</f>
        <v>27601</v>
      </c>
      <c r="N56" s="175"/>
      <c r="O56" s="175"/>
      <c r="P56" s="175">
        <f>'将来負担比率（分子）の構造'!M$52</f>
        <v>28255</v>
      </c>
    </row>
    <row r="57" spans="1:16">
      <c r="A57" s="175" t="s">
        <v>44</v>
      </c>
      <c r="B57" s="175"/>
      <c r="C57" s="175"/>
      <c r="D57" s="175">
        <f>'将来負担比率（分子）の構造'!I$51</f>
        <v>975</v>
      </c>
      <c r="E57" s="175"/>
      <c r="F57" s="175"/>
      <c r="G57" s="175">
        <f>'将来負担比率（分子）の構造'!J$51</f>
        <v>892</v>
      </c>
      <c r="H57" s="175"/>
      <c r="I57" s="175"/>
      <c r="J57" s="175">
        <f>'将来負担比率（分子）の構造'!K$51</f>
        <v>842</v>
      </c>
      <c r="K57" s="175"/>
      <c r="L57" s="175"/>
      <c r="M57" s="175">
        <f>'将来負担比率（分子）の構造'!L$51</f>
        <v>903</v>
      </c>
      <c r="N57" s="175"/>
      <c r="O57" s="175"/>
      <c r="P57" s="175">
        <f>'将来負担比率（分子）の構造'!M$51</f>
        <v>836</v>
      </c>
    </row>
    <row r="58" spans="1:16">
      <c r="A58" s="175" t="s">
        <v>43</v>
      </c>
      <c r="B58" s="175"/>
      <c r="C58" s="175"/>
      <c r="D58" s="175">
        <f>'将来負担比率（分子）の構造'!I$50</f>
        <v>6832</v>
      </c>
      <c r="E58" s="175"/>
      <c r="F58" s="175"/>
      <c r="G58" s="175">
        <f>'将来負担比率（分子）の構造'!J$50</f>
        <v>6866</v>
      </c>
      <c r="H58" s="175"/>
      <c r="I58" s="175"/>
      <c r="J58" s="175">
        <f>'将来負担比率（分子）の構造'!K$50</f>
        <v>5922</v>
      </c>
      <c r="K58" s="175"/>
      <c r="L58" s="175"/>
      <c r="M58" s="175">
        <f>'将来負担比率（分子）の構造'!L$50</f>
        <v>6997</v>
      </c>
      <c r="N58" s="175"/>
      <c r="O58" s="175"/>
      <c r="P58" s="175">
        <f>'将来負担比率（分子）の構造'!M$50</f>
        <v>7517</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f>'将来負担比率（分子）の構造'!I$46</f>
        <v>363</v>
      </c>
      <c r="C61" s="175"/>
      <c r="D61" s="175"/>
      <c r="E61" s="175">
        <f>'将来負担比率（分子）の構造'!J$46</f>
        <v>370</v>
      </c>
      <c r="F61" s="175"/>
      <c r="G61" s="175"/>
      <c r="H61" s="175">
        <f>'将来負担比率（分子）の構造'!K$46</f>
        <v>365</v>
      </c>
      <c r="I61" s="175"/>
      <c r="J61" s="175"/>
      <c r="K61" s="175">
        <f>'将来負担比率（分子）の構造'!L$46</f>
        <v>362</v>
      </c>
      <c r="L61" s="175"/>
      <c r="M61" s="175"/>
      <c r="N61" s="175">
        <f>'将来負担比率（分子）の構造'!M$46</f>
        <v>357</v>
      </c>
      <c r="O61" s="175"/>
      <c r="P61" s="175"/>
    </row>
    <row r="62" spans="1:16">
      <c r="A62" s="175" t="s">
        <v>37</v>
      </c>
      <c r="B62" s="175">
        <f>'将来負担比率（分子）の構造'!I$45</f>
        <v>3123</v>
      </c>
      <c r="C62" s="175"/>
      <c r="D62" s="175"/>
      <c r="E62" s="175">
        <f>'将来負担比率（分子）の構造'!J$45</f>
        <v>3051</v>
      </c>
      <c r="F62" s="175"/>
      <c r="G62" s="175"/>
      <c r="H62" s="175">
        <f>'将来負担比率（分子）の構造'!K$45</f>
        <v>2936</v>
      </c>
      <c r="I62" s="175"/>
      <c r="J62" s="175"/>
      <c r="K62" s="175">
        <f>'将来負担比率（分子）の構造'!L$45</f>
        <v>2752</v>
      </c>
      <c r="L62" s="175"/>
      <c r="M62" s="175"/>
      <c r="N62" s="175">
        <f>'将来負担比率（分子）の構造'!M$45</f>
        <v>2710</v>
      </c>
      <c r="O62" s="175"/>
      <c r="P62" s="175"/>
    </row>
    <row r="63" spans="1:16">
      <c r="A63" s="175" t="s">
        <v>36</v>
      </c>
      <c r="B63" s="175">
        <f>'将来負担比率（分子）の構造'!I$44</f>
        <v>4755</v>
      </c>
      <c r="C63" s="175"/>
      <c r="D63" s="175"/>
      <c r="E63" s="175">
        <f>'将来負担比率（分子）の構造'!J$44</f>
        <v>4503</v>
      </c>
      <c r="F63" s="175"/>
      <c r="G63" s="175"/>
      <c r="H63" s="175">
        <f>'将来負担比率（分子）の構造'!K$44</f>
        <v>4145</v>
      </c>
      <c r="I63" s="175"/>
      <c r="J63" s="175"/>
      <c r="K63" s="175">
        <f>'将来負担比率（分子）の構造'!L$44</f>
        <v>3742</v>
      </c>
      <c r="L63" s="175"/>
      <c r="M63" s="175"/>
      <c r="N63" s="175">
        <f>'将来負担比率（分子）の構造'!M$44</f>
        <v>3288</v>
      </c>
      <c r="O63" s="175"/>
      <c r="P63" s="175"/>
    </row>
    <row r="64" spans="1:16">
      <c r="A64" s="175" t="s">
        <v>35</v>
      </c>
      <c r="B64" s="175">
        <f>'将来負担比率（分子）の構造'!I$43</f>
        <v>2721</v>
      </c>
      <c r="C64" s="175"/>
      <c r="D64" s="175"/>
      <c r="E64" s="175">
        <f>'将来負担比率（分子）の構造'!J$43</f>
        <v>2525</v>
      </c>
      <c r="F64" s="175"/>
      <c r="G64" s="175"/>
      <c r="H64" s="175">
        <f>'将来負担比率（分子）の構造'!K$43</f>
        <v>2417</v>
      </c>
      <c r="I64" s="175"/>
      <c r="J64" s="175"/>
      <c r="K64" s="175">
        <f>'将来負担比率（分子）の構造'!L$43</f>
        <v>2156</v>
      </c>
      <c r="L64" s="175"/>
      <c r="M64" s="175"/>
      <c r="N64" s="175">
        <f>'将来負担比率（分子）の構造'!M$43</f>
        <v>2133</v>
      </c>
      <c r="O64" s="175"/>
      <c r="P64" s="175"/>
    </row>
    <row r="65" spans="1:16">
      <c r="A65" s="175" t="s">
        <v>34</v>
      </c>
      <c r="B65" s="175">
        <f>'将来負担比率（分子）の構造'!I$42</f>
        <v>8</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27280</v>
      </c>
      <c r="C66" s="175"/>
      <c r="D66" s="175"/>
      <c r="E66" s="175">
        <f>'将来負担比率（分子）の構造'!J$41</f>
        <v>27804</v>
      </c>
      <c r="F66" s="175"/>
      <c r="G66" s="175"/>
      <c r="H66" s="175">
        <f>'将来負担比率（分子）の構造'!K$41</f>
        <v>30369</v>
      </c>
      <c r="I66" s="175"/>
      <c r="J66" s="175"/>
      <c r="K66" s="175">
        <f>'将来負担比率（分子）の構造'!L$41</f>
        <v>31487</v>
      </c>
      <c r="L66" s="175"/>
      <c r="M66" s="175"/>
      <c r="N66" s="175">
        <f>'将来負担比率（分子）の構造'!M$41</f>
        <v>31539</v>
      </c>
      <c r="O66" s="175"/>
      <c r="P66" s="175"/>
    </row>
    <row r="67" spans="1:16">
      <c r="A67" s="175" t="s">
        <v>77</v>
      </c>
      <c r="B67" s="175" t="e">
        <f>NA()</f>
        <v>#N/A</v>
      </c>
      <c r="C67" s="175">
        <f>IF(ISNUMBER('将来負担比率（分子）の構造'!I$53), IF('将来負担比率（分子）の構造'!I$53 &lt; 0, 0, '将来負担比率（分子）の構造'!I$53), NA())</f>
        <v>3823</v>
      </c>
      <c r="D67" s="175" t="e">
        <f>NA()</f>
        <v>#N/A</v>
      </c>
      <c r="E67" s="175" t="e">
        <f>NA()</f>
        <v>#N/A</v>
      </c>
      <c r="F67" s="175">
        <f>IF(ISNUMBER('将来負担比率（分子）の構造'!J$53), IF('将来負担比率（分子）の構造'!J$53 &lt; 0, 0, '将来負担比率（分子）の構造'!J$53), NA())</f>
        <v>3294</v>
      </c>
      <c r="G67" s="175" t="e">
        <f>NA()</f>
        <v>#N/A</v>
      </c>
      <c r="H67" s="175" t="e">
        <f>NA()</f>
        <v>#N/A</v>
      </c>
      <c r="I67" s="175">
        <f>IF(ISNUMBER('将来負担比率（分子）の構造'!K$53), IF('将来負担比率（分子）の構造'!K$53 &lt; 0, 0, '将来負担比率（分子）の構造'!K$53), NA())</f>
        <v>5159</v>
      </c>
      <c r="J67" s="175" t="e">
        <f>NA()</f>
        <v>#N/A</v>
      </c>
      <c r="K67" s="175" t="e">
        <f>NA()</f>
        <v>#N/A</v>
      </c>
      <c r="L67" s="175">
        <f>IF(ISNUMBER('将来負担比率（分子）の構造'!L$53), IF('将来負担比率（分子）の構造'!L$53 &lt; 0, 0, '将来負担比率（分子）の構造'!L$53), NA())</f>
        <v>4998</v>
      </c>
      <c r="M67" s="175" t="e">
        <f>NA()</f>
        <v>#N/A</v>
      </c>
      <c r="N67" s="175" t="e">
        <f>NA()</f>
        <v>#N/A</v>
      </c>
      <c r="O67" s="175">
        <f>IF(ISNUMBER('将来負担比率（分子）の構造'!M$53), IF('将来負担比率（分子）の構造'!M$53 &lt; 0, 0, '将来負担比率（分子）の構造'!M$53), NA())</f>
        <v>3419</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2384</v>
      </c>
      <c r="C72" s="179">
        <f>基金残高に係る経年分析!G55</f>
        <v>2879</v>
      </c>
      <c r="D72" s="179">
        <f>基金残高に係る経年分析!H55</f>
        <v>2883</v>
      </c>
    </row>
    <row r="73" spans="1:16">
      <c r="A73" s="178" t="s">
        <v>80</v>
      </c>
      <c r="B73" s="179">
        <f>基金残高に係る経年分析!F56</f>
        <v>1207</v>
      </c>
      <c r="C73" s="179">
        <f>基金残高に係る経年分析!G56</f>
        <v>1610</v>
      </c>
      <c r="D73" s="179">
        <f>基金残高に係る経年分析!H56</f>
        <v>1719</v>
      </c>
    </row>
    <row r="74" spans="1:16">
      <c r="A74" s="178" t="s">
        <v>81</v>
      </c>
      <c r="B74" s="179">
        <f>基金残高に係る経年分析!F57</f>
        <v>2872</v>
      </c>
      <c r="C74" s="179">
        <f>基金残高に係る経年分析!G57</f>
        <v>2851</v>
      </c>
      <c r="D74" s="179">
        <f>基金残高に係る経年分析!H57</f>
        <v>2971</v>
      </c>
    </row>
  </sheetData>
  <sheetProtection algorithmName="SHA-512" hashValue="zRNVzugXWAruhMRZtL5FC46jg1AVnUkzlFPJo5MdwR2AvpYyi6mpC34236AdbMlxLh/8LhafqgWtIP8YpoUjrw==" saltValue="ZljvcnmW39GV/apzqDffB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230</v>
      </c>
      <c r="C5" s="646"/>
      <c r="D5" s="646"/>
      <c r="E5" s="646"/>
      <c r="F5" s="646"/>
      <c r="G5" s="646"/>
      <c r="H5" s="646"/>
      <c r="I5" s="646"/>
      <c r="J5" s="646"/>
      <c r="K5" s="646"/>
      <c r="L5" s="646"/>
      <c r="M5" s="646"/>
      <c r="N5" s="646"/>
      <c r="O5" s="646"/>
      <c r="P5" s="646"/>
      <c r="Q5" s="647"/>
      <c r="R5" s="648">
        <v>4150586</v>
      </c>
      <c r="S5" s="649"/>
      <c r="T5" s="649"/>
      <c r="U5" s="649"/>
      <c r="V5" s="649"/>
      <c r="W5" s="649"/>
      <c r="X5" s="649"/>
      <c r="Y5" s="650"/>
      <c r="Z5" s="651">
        <v>14.8</v>
      </c>
      <c r="AA5" s="651"/>
      <c r="AB5" s="651"/>
      <c r="AC5" s="651"/>
      <c r="AD5" s="652">
        <v>4097345</v>
      </c>
      <c r="AE5" s="652"/>
      <c r="AF5" s="652"/>
      <c r="AG5" s="652"/>
      <c r="AH5" s="652"/>
      <c r="AI5" s="652"/>
      <c r="AJ5" s="652"/>
      <c r="AK5" s="652"/>
      <c r="AL5" s="653">
        <v>31.3</v>
      </c>
      <c r="AM5" s="654"/>
      <c r="AN5" s="654"/>
      <c r="AO5" s="655"/>
      <c r="AP5" s="645" t="s">
        <v>231</v>
      </c>
      <c r="AQ5" s="646"/>
      <c r="AR5" s="646"/>
      <c r="AS5" s="646"/>
      <c r="AT5" s="646"/>
      <c r="AU5" s="646"/>
      <c r="AV5" s="646"/>
      <c r="AW5" s="646"/>
      <c r="AX5" s="646"/>
      <c r="AY5" s="646"/>
      <c r="AZ5" s="646"/>
      <c r="BA5" s="646"/>
      <c r="BB5" s="646"/>
      <c r="BC5" s="646"/>
      <c r="BD5" s="646"/>
      <c r="BE5" s="646"/>
      <c r="BF5" s="647"/>
      <c r="BG5" s="659">
        <v>4044407</v>
      </c>
      <c r="BH5" s="660"/>
      <c r="BI5" s="660"/>
      <c r="BJ5" s="660"/>
      <c r="BK5" s="660"/>
      <c r="BL5" s="660"/>
      <c r="BM5" s="660"/>
      <c r="BN5" s="661"/>
      <c r="BO5" s="662">
        <v>97.4</v>
      </c>
      <c r="BP5" s="662"/>
      <c r="BQ5" s="662"/>
      <c r="BR5" s="662"/>
      <c r="BS5" s="663">
        <v>31484</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c r="B6" s="656" t="s">
        <v>235</v>
      </c>
      <c r="C6" s="657"/>
      <c r="D6" s="657"/>
      <c r="E6" s="657"/>
      <c r="F6" s="657"/>
      <c r="G6" s="657"/>
      <c r="H6" s="657"/>
      <c r="I6" s="657"/>
      <c r="J6" s="657"/>
      <c r="K6" s="657"/>
      <c r="L6" s="657"/>
      <c r="M6" s="657"/>
      <c r="N6" s="657"/>
      <c r="O6" s="657"/>
      <c r="P6" s="657"/>
      <c r="Q6" s="658"/>
      <c r="R6" s="659">
        <v>201911</v>
      </c>
      <c r="S6" s="660"/>
      <c r="T6" s="660"/>
      <c r="U6" s="660"/>
      <c r="V6" s="660"/>
      <c r="W6" s="660"/>
      <c r="X6" s="660"/>
      <c r="Y6" s="661"/>
      <c r="Z6" s="662">
        <v>0.7</v>
      </c>
      <c r="AA6" s="662"/>
      <c r="AB6" s="662"/>
      <c r="AC6" s="662"/>
      <c r="AD6" s="663">
        <v>201911</v>
      </c>
      <c r="AE6" s="663"/>
      <c r="AF6" s="663"/>
      <c r="AG6" s="663"/>
      <c r="AH6" s="663"/>
      <c r="AI6" s="663"/>
      <c r="AJ6" s="663"/>
      <c r="AK6" s="663"/>
      <c r="AL6" s="664">
        <v>1.5</v>
      </c>
      <c r="AM6" s="665"/>
      <c r="AN6" s="665"/>
      <c r="AO6" s="666"/>
      <c r="AP6" s="656" t="s">
        <v>236</v>
      </c>
      <c r="AQ6" s="657"/>
      <c r="AR6" s="657"/>
      <c r="AS6" s="657"/>
      <c r="AT6" s="657"/>
      <c r="AU6" s="657"/>
      <c r="AV6" s="657"/>
      <c r="AW6" s="657"/>
      <c r="AX6" s="657"/>
      <c r="AY6" s="657"/>
      <c r="AZ6" s="657"/>
      <c r="BA6" s="657"/>
      <c r="BB6" s="657"/>
      <c r="BC6" s="657"/>
      <c r="BD6" s="657"/>
      <c r="BE6" s="657"/>
      <c r="BF6" s="658"/>
      <c r="BG6" s="659">
        <v>4044407</v>
      </c>
      <c r="BH6" s="660"/>
      <c r="BI6" s="660"/>
      <c r="BJ6" s="660"/>
      <c r="BK6" s="660"/>
      <c r="BL6" s="660"/>
      <c r="BM6" s="660"/>
      <c r="BN6" s="661"/>
      <c r="BO6" s="662">
        <v>97.4</v>
      </c>
      <c r="BP6" s="662"/>
      <c r="BQ6" s="662"/>
      <c r="BR6" s="662"/>
      <c r="BS6" s="663">
        <v>31484</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153742</v>
      </c>
      <c r="CS6" s="660"/>
      <c r="CT6" s="660"/>
      <c r="CU6" s="660"/>
      <c r="CV6" s="660"/>
      <c r="CW6" s="660"/>
      <c r="CX6" s="660"/>
      <c r="CY6" s="661"/>
      <c r="CZ6" s="653">
        <v>0.6</v>
      </c>
      <c r="DA6" s="654"/>
      <c r="DB6" s="654"/>
      <c r="DC6" s="670"/>
      <c r="DD6" s="668" t="s">
        <v>238</v>
      </c>
      <c r="DE6" s="660"/>
      <c r="DF6" s="660"/>
      <c r="DG6" s="660"/>
      <c r="DH6" s="660"/>
      <c r="DI6" s="660"/>
      <c r="DJ6" s="660"/>
      <c r="DK6" s="660"/>
      <c r="DL6" s="660"/>
      <c r="DM6" s="660"/>
      <c r="DN6" s="660"/>
      <c r="DO6" s="660"/>
      <c r="DP6" s="661"/>
      <c r="DQ6" s="668">
        <v>153742</v>
      </c>
      <c r="DR6" s="660"/>
      <c r="DS6" s="660"/>
      <c r="DT6" s="660"/>
      <c r="DU6" s="660"/>
      <c r="DV6" s="660"/>
      <c r="DW6" s="660"/>
      <c r="DX6" s="660"/>
      <c r="DY6" s="660"/>
      <c r="DZ6" s="660"/>
      <c r="EA6" s="660"/>
      <c r="EB6" s="660"/>
      <c r="EC6" s="669"/>
    </row>
    <row r="7" spans="2:143" ht="11.25" customHeight="1">
      <c r="B7" s="656" t="s">
        <v>239</v>
      </c>
      <c r="C7" s="657"/>
      <c r="D7" s="657"/>
      <c r="E7" s="657"/>
      <c r="F7" s="657"/>
      <c r="G7" s="657"/>
      <c r="H7" s="657"/>
      <c r="I7" s="657"/>
      <c r="J7" s="657"/>
      <c r="K7" s="657"/>
      <c r="L7" s="657"/>
      <c r="M7" s="657"/>
      <c r="N7" s="657"/>
      <c r="O7" s="657"/>
      <c r="P7" s="657"/>
      <c r="Q7" s="658"/>
      <c r="R7" s="659">
        <v>1018</v>
      </c>
      <c r="S7" s="660"/>
      <c r="T7" s="660"/>
      <c r="U7" s="660"/>
      <c r="V7" s="660"/>
      <c r="W7" s="660"/>
      <c r="X7" s="660"/>
      <c r="Y7" s="661"/>
      <c r="Z7" s="662">
        <v>0</v>
      </c>
      <c r="AA7" s="662"/>
      <c r="AB7" s="662"/>
      <c r="AC7" s="662"/>
      <c r="AD7" s="663">
        <v>1018</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1493906</v>
      </c>
      <c r="BH7" s="660"/>
      <c r="BI7" s="660"/>
      <c r="BJ7" s="660"/>
      <c r="BK7" s="660"/>
      <c r="BL7" s="660"/>
      <c r="BM7" s="660"/>
      <c r="BN7" s="661"/>
      <c r="BO7" s="662">
        <v>36</v>
      </c>
      <c r="BP7" s="662"/>
      <c r="BQ7" s="662"/>
      <c r="BR7" s="662"/>
      <c r="BS7" s="663">
        <v>31484</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2316454</v>
      </c>
      <c r="CS7" s="660"/>
      <c r="CT7" s="660"/>
      <c r="CU7" s="660"/>
      <c r="CV7" s="660"/>
      <c r="CW7" s="660"/>
      <c r="CX7" s="660"/>
      <c r="CY7" s="661"/>
      <c r="CZ7" s="662">
        <v>8.6999999999999993</v>
      </c>
      <c r="DA7" s="662"/>
      <c r="DB7" s="662"/>
      <c r="DC7" s="662"/>
      <c r="DD7" s="668">
        <v>112271</v>
      </c>
      <c r="DE7" s="660"/>
      <c r="DF7" s="660"/>
      <c r="DG7" s="660"/>
      <c r="DH7" s="660"/>
      <c r="DI7" s="660"/>
      <c r="DJ7" s="660"/>
      <c r="DK7" s="660"/>
      <c r="DL7" s="660"/>
      <c r="DM7" s="660"/>
      <c r="DN7" s="660"/>
      <c r="DO7" s="660"/>
      <c r="DP7" s="661"/>
      <c r="DQ7" s="668">
        <v>1997869</v>
      </c>
      <c r="DR7" s="660"/>
      <c r="DS7" s="660"/>
      <c r="DT7" s="660"/>
      <c r="DU7" s="660"/>
      <c r="DV7" s="660"/>
      <c r="DW7" s="660"/>
      <c r="DX7" s="660"/>
      <c r="DY7" s="660"/>
      <c r="DZ7" s="660"/>
      <c r="EA7" s="660"/>
      <c r="EB7" s="660"/>
      <c r="EC7" s="669"/>
    </row>
    <row r="8" spans="2:143" ht="11.25" customHeight="1">
      <c r="B8" s="656" t="s">
        <v>242</v>
      </c>
      <c r="C8" s="657"/>
      <c r="D8" s="657"/>
      <c r="E8" s="657"/>
      <c r="F8" s="657"/>
      <c r="G8" s="657"/>
      <c r="H8" s="657"/>
      <c r="I8" s="657"/>
      <c r="J8" s="657"/>
      <c r="K8" s="657"/>
      <c r="L8" s="657"/>
      <c r="M8" s="657"/>
      <c r="N8" s="657"/>
      <c r="O8" s="657"/>
      <c r="P8" s="657"/>
      <c r="Q8" s="658"/>
      <c r="R8" s="659">
        <v>9746</v>
      </c>
      <c r="S8" s="660"/>
      <c r="T8" s="660"/>
      <c r="U8" s="660"/>
      <c r="V8" s="660"/>
      <c r="W8" s="660"/>
      <c r="X8" s="660"/>
      <c r="Y8" s="661"/>
      <c r="Z8" s="662">
        <v>0</v>
      </c>
      <c r="AA8" s="662"/>
      <c r="AB8" s="662"/>
      <c r="AC8" s="662"/>
      <c r="AD8" s="663">
        <v>9746</v>
      </c>
      <c r="AE8" s="663"/>
      <c r="AF8" s="663"/>
      <c r="AG8" s="663"/>
      <c r="AH8" s="663"/>
      <c r="AI8" s="663"/>
      <c r="AJ8" s="663"/>
      <c r="AK8" s="663"/>
      <c r="AL8" s="664">
        <v>0.1</v>
      </c>
      <c r="AM8" s="665"/>
      <c r="AN8" s="665"/>
      <c r="AO8" s="666"/>
      <c r="AP8" s="656" t="s">
        <v>243</v>
      </c>
      <c r="AQ8" s="657"/>
      <c r="AR8" s="657"/>
      <c r="AS8" s="657"/>
      <c r="AT8" s="657"/>
      <c r="AU8" s="657"/>
      <c r="AV8" s="657"/>
      <c r="AW8" s="657"/>
      <c r="AX8" s="657"/>
      <c r="AY8" s="657"/>
      <c r="AZ8" s="657"/>
      <c r="BA8" s="657"/>
      <c r="BB8" s="657"/>
      <c r="BC8" s="657"/>
      <c r="BD8" s="657"/>
      <c r="BE8" s="657"/>
      <c r="BF8" s="658"/>
      <c r="BG8" s="659">
        <v>62875</v>
      </c>
      <c r="BH8" s="660"/>
      <c r="BI8" s="660"/>
      <c r="BJ8" s="660"/>
      <c r="BK8" s="660"/>
      <c r="BL8" s="660"/>
      <c r="BM8" s="660"/>
      <c r="BN8" s="661"/>
      <c r="BO8" s="662">
        <v>1.5</v>
      </c>
      <c r="BP8" s="662"/>
      <c r="BQ8" s="662"/>
      <c r="BR8" s="662"/>
      <c r="BS8" s="663" t="s">
        <v>128</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8553537</v>
      </c>
      <c r="CS8" s="660"/>
      <c r="CT8" s="660"/>
      <c r="CU8" s="660"/>
      <c r="CV8" s="660"/>
      <c r="CW8" s="660"/>
      <c r="CX8" s="660"/>
      <c r="CY8" s="661"/>
      <c r="CZ8" s="662">
        <v>32.1</v>
      </c>
      <c r="DA8" s="662"/>
      <c r="DB8" s="662"/>
      <c r="DC8" s="662"/>
      <c r="DD8" s="668">
        <v>219131</v>
      </c>
      <c r="DE8" s="660"/>
      <c r="DF8" s="660"/>
      <c r="DG8" s="660"/>
      <c r="DH8" s="660"/>
      <c r="DI8" s="660"/>
      <c r="DJ8" s="660"/>
      <c r="DK8" s="660"/>
      <c r="DL8" s="660"/>
      <c r="DM8" s="660"/>
      <c r="DN8" s="660"/>
      <c r="DO8" s="660"/>
      <c r="DP8" s="661"/>
      <c r="DQ8" s="668">
        <v>3771015</v>
      </c>
      <c r="DR8" s="660"/>
      <c r="DS8" s="660"/>
      <c r="DT8" s="660"/>
      <c r="DU8" s="660"/>
      <c r="DV8" s="660"/>
      <c r="DW8" s="660"/>
      <c r="DX8" s="660"/>
      <c r="DY8" s="660"/>
      <c r="DZ8" s="660"/>
      <c r="EA8" s="660"/>
      <c r="EB8" s="660"/>
      <c r="EC8" s="669"/>
    </row>
    <row r="9" spans="2:143" ht="11.25" customHeight="1">
      <c r="B9" s="656" t="s">
        <v>245</v>
      </c>
      <c r="C9" s="657"/>
      <c r="D9" s="657"/>
      <c r="E9" s="657"/>
      <c r="F9" s="657"/>
      <c r="G9" s="657"/>
      <c r="H9" s="657"/>
      <c r="I9" s="657"/>
      <c r="J9" s="657"/>
      <c r="K9" s="657"/>
      <c r="L9" s="657"/>
      <c r="M9" s="657"/>
      <c r="N9" s="657"/>
      <c r="O9" s="657"/>
      <c r="P9" s="657"/>
      <c r="Q9" s="658"/>
      <c r="R9" s="659">
        <v>11005</v>
      </c>
      <c r="S9" s="660"/>
      <c r="T9" s="660"/>
      <c r="U9" s="660"/>
      <c r="V9" s="660"/>
      <c r="W9" s="660"/>
      <c r="X9" s="660"/>
      <c r="Y9" s="661"/>
      <c r="Z9" s="662">
        <v>0</v>
      </c>
      <c r="AA9" s="662"/>
      <c r="AB9" s="662"/>
      <c r="AC9" s="662"/>
      <c r="AD9" s="663">
        <v>11005</v>
      </c>
      <c r="AE9" s="663"/>
      <c r="AF9" s="663"/>
      <c r="AG9" s="663"/>
      <c r="AH9" s="663"/>
      <c r="AI9" s="663"/>
      <c r="AJ9" s="663"/>
      <c r="AK9" s="663"/>
      <c r="AL9" s="664">
        <v>0.1</v>
      </c>
      <c r="AM9" s="665"/>
      <c r="AN9" s="665"/>
      <c r="AO9" s="666"/>
      <c r="AP9" s="656" t="s">
        <v>246</v>
      </c>
      <c r="AQ9" s="657"/>
      <c r="AR9" s="657"/>
      <c r="AS9" s="657"/>
      <c r="AT9" s="657"/>
      <c r="AU9" s="657"/>
      <c r="AV9" s="657"/>
      <c r="AW9" s="657"/>
      <c r="AX9" s="657"/>
      <c r="AY9" s="657"/>
      <c r="AZ9" s="657"/>
      <c r="BA9" s="657"/>
      <c r="BB9" s="657"/>
      <c r="BC9" s="657"/>
      <c r="BD9" s="657"/>
      <c r="BE9" s="657"/>
      <c r="BF9" s="658"/>
      <c r="BG9" s="659">
        <v>1232763</v>
      </c>
      <c r="BH9" s="660"/>
      <c r="BI9" s="660"/>
      <c r="BJ9" s="660"/>
      <c r="BK9" s="660"/>
      <c r="BL9" s="660"/>
      <c r="BM9" s="660"/>
      <c r="BN9" s="661"/>
      <c r="BO9" s="662">
        <v>29.7</v>
      </c>
      <c r="BP9" s="662"/>
      <c r="BQ9" s="662"/>
      <c r="BR9" s="662"/>
      <c r="BS9" s="663" t="s">
        <v>128</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1910617</v>
      </c>
      <c r="CS9" s="660"/>
      <c r="CT9" s="660"/>
      <c r="CU9" s="660"/>
      <c r="CV9" s="660"/>
      <c r="CW9" s="660"/>
      <c r="CX9" s="660"/>
      <c r="CY9" s="661"/>
      <c r="CZ9" s="662">
        <v>7.2</v>
      </c>
      <c r="DA9" s="662"/>
      <c r="DB9" s="662"/>
      <c r="DC9" s="662"/>
      <c r="DD9" s="668">
        <v>64736</v>
      </c>
      <c r="DE9" s="660"/>
      <c r="DF9" s="660"/>
      <c r="DG9" s="660"/>
      <c r="DH9" s="660"/>
      <c r="DI9" s="660"/>
      <c r="DJ9" s="660"/>
      <c r="DK9" s="660"/>
      <c r="DL9" s="660"/>
      <c r="DM9" s="660"/>
      <c r="DN9" s="660"/>
      <c r="DO9" s="660"/>
      <c r="DP9" s="661"/>
      <c r="DQ9" s="668">
        <v>1275340</v>
      </c>
      <c r="DR9" s="660"/>
      <c r="DS9" s="660"/>
      <c r="DT9" s="660"/>
      <c r="DU9" s="660"/>
      <c r="DV9" s="660"/>
      <c r="DW9" s="660"/>
      <c r="DX9" s="660"/>
      <c r="DY9" s="660"/>
      <c r="DZ9" s="660"/>
      <c r="EA9" s="660"/>
      <c r="EB9" s="660"/>
      <c r="EC9" s="669"/>
    </row>
    <row r="10" spans="2:143" ht="11.25" customHeight="1">
      <c r="B10" s="656" t="s">
        <v>248</v>
      </c>
      <c r="C10" s="657"/>
      <c r="D10" s="657"/>
      <c r="E10" s="657"/>
      <c r="F10" s="657"/>
      <c r="G10" s="657"/>
      <c r="H10" s="657"/>
      <c r="I10" s="657"/>
      <c r="J10" s="657"/>
      <c r="K10" s="657"/>
      <c r="L10" s="657"/>
      <c r="M10" s="657"/>
      <c r="N10" s="657"/>
      <c r="O10" s="657"/>
      <c r="P10" s="657"/>
      <c r="Q10" s="658"/>
      <c r="R10" s="659" t="s">
        <v>128</v>
      </c>
      <c r="S10" s="660"/>
      <c r="T10" s="660"/>
      <c r="U10" s="660"/>
      <c r="V10" s="660"/>
      <c r="W10" s="660"/>
      <c r="X10" s="660"/>
      <c r="Y10" s="661"/>
      <c r="Z10" s="662" t="s">
        <v>238</v>
      </c>
      <c r="AA10" s="662"/>
      <c r="AB10" s="662"/>
      <c r="AC10" s="662"/>
      <c r="AD10" s="663" t="s">
        <v>176</v>
      </c>
      <c r="AE10" s="663"/>
      <c r="AF10" s="663"/>
      <c r="AG10" s="663"/>
      <c r="AH10" s="663"/>
      <c r="AI10" s="663"/>
      <c r="AJ10" s="663"/>
      <c r="AK10" s="663"/>
      <c r="AL10" s="664" t="s">
        <v>128</v>
      </c>
      <c r="AM10" s="665"/>
      <c r="AN10" s="665"/>
      <c r="AO10" s="666"/>
      <c r="AP10" s="656" t="s">
        <v>249</v>
      </c>
      <c r="AQ10" s="657"/>
      <c r="AR10" s="657"/>
      <c r="AS10" s="657"/>
      <c r="AT10" s="657"/>
      <c r="AU10" s="657"/>
      <c r="AV10" s="657"/>
      <c r="AW10" s="657"/>
      <c r="AX10" s="657"/>
      <c r="AY10" s="657"/>
      <c r="AZ10" s="657"/>
      <c r="BA10" s="657"/>
      <c r="BB10" s="657"/>
      <c r="BC10" s="657"/>
      <c r="BD10" s="657"/>
      <c r="BE10" s="657"/>
      <c r="BF10" s="658"/>
      <c r="BG10" s="659">
        <v>88086</v>
      </c>
      <c r="BH10" s="660"/>
      <c r="BI10" s="660"/>
      <c r="BJ10" s="660"/>
      <c r="BK10" s="660"/>
      <c r="BL10" s="660"/>
      <c r="BM10" s="660"/>
      <c r="BN10" s="661"/>
      <c r="BO10" s="662">
        <v>2.1</v>
      </c>
      <c r="BP10" s="662"/>
      <c r="BQ10" s="662"/>
      <c r="BR10" s="662"/>
      <c r="BS10" s="663" t="s">
        <v>128</v>
      </c>
      <c r="BT10" s="663"/>
      <c r="BU10" s="663"/>
      <c r="BV10" s="663"/>
      <c r="BW10" s="663"/>
      <c r="BX10" s="663"/>
      <c r="BY10" s="663"/>
      <c r="BZ10" s="663"/>
      <c r="CA10" s="663"/>
      <c r="CB10" s="667"/>
      <c r="CD10" s="656" t="s">
        <v>250</v>
      </c>
      <c r="CE10" s="657"/>
      <c r="CF10" s="657"/>
      <c r="CG10" s="657"/>
      <c r="CH10" s="657"/>
      <c r="CI10" s="657"/>
      <c r="CJ10" s="657"/>
      <c r="CK10" s="657"/>
      <c r="CL10" s="657"/>
      <c r="CM10" s="657"/>
      <c r="CN10" s="657"/>
      <c r="CO10" s="657"/>
      <c r="CP10" s="657"/>
      <c r="CQ10" s="658"/>
      <c r="CR10" s="659">
        <v>9100</v>
      </c>
      <c r="CS10" s="660"/>
      <c r="CT10" s="660"/>
      <c r="CU10" s="660"/>
      <c r="CV10" s="660"/>
      <c r="CW10" s="660"/>
      <c r="CX10" s="660"/>
      <c r="CY10" s="661"/>
      <c r="CZ10" s="662">
        <v>0</v>
      </c>
      <c r="DA10" s="662"/>
      <c r="DB10" s="662"/>
      <c r="DC10" s="662"/>
      <c r="DD10" s="668" t="s">
        <v>128</v>
      </c>
      <c r="DE10" s="660"/>
      <c r="DF10" s="660"/>
      <c r="DG10" s="660"/>
      <c r="DH10" s="660"/>
      <c r="DI10" s="660"/>
      <c r="DJ10" s="660"/>
      <c r="DK10" s="660"/>
      <c r="DL10" s="660"/>
      <c r="DM10" s="660"/>
      <c r="DN10" s="660"/>
      <c r="DO10" s="660"/>
      <c r="DP10" s="661"/>
      <c r="DQ10" s="668">
        <v>100</v>
      </c>
      <c r="DR10" s="660"/>
      <c r="DS10" s="660"/>
      <c r="DT10" s="660"/>
      <c r="DU10" s="660"/>
      <c r="DV10" s="660"/>
      <c r="DW10" s="660"/>
      <c r="DX10" s="660"/>
      <c r="DY10" s="660"/>
      <c r="DZ10" s="660"/>
      <c r="EA10" s="660"/>
      <c r="EB10" s="660"/>
      <c r="EC10" s="669"/>
    </row>
    <row r="11" spans="2:143" ht="11.25" customHeight="1">
      <c r="B11" s="656" t="s">
        <v>251</v>
      </c>
      <c r="C11" s="657"/>
      <c r="D11" s="657"/>
      <c r="E11" s="657"/>
      <c r="F11" s="657"/>
      <c r="G11" s="657"/>
      <c r="H11" s="657"/>
      <c r="I11" s="657"/>
      <c r="J11" s="657"/>
      <c r="K11" s="657"/>
      <c r="L11" s="657"/>
      <c r="M11" s="657"/>
      <c r="N11" s="657"/>
      <c r="O11" s="657"/>
      <c r="P11" s="657"/>
      <c r="Q11" s="658"/>
      <c r="R11" s="659">
        <v>975094</v>
      </c>
      <c r="S11" s="660"/>
      <c r="T11" s="660"/>
      <c r="U11" s="660"/>
      <c r="V11" s="660"/>
      <c r="W11" s="660"/>
      <c r="X11" s="660"/>
      <c r="Y11" s="661"/>
      <c r="Z11" s="664">
        <v>3.5</v>
      </c>
      <c r="AA11" s="665"/>
      <c r="AB11" s="665"/>
      <c r="AC11" s="671"/>
      <c r="AD11" s="668">
        <v>975094</v>
      </c>
      <c r="AE11" s="660"/>
      <c r="AF11" s="660"/>
      <c r="AG11" s="660"/>
      <c r="AH11" s="660"/>
      <c r="AI11" s="660"/>
      <c r="AJ11" s="660"/>
      <c r="AK11" s="661"/>
      <c r="AL11" s="664">
        <v>7.5</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110182</v>
      </c>
      <c r="BH11" s="660"/>
      <c r="BI11" s="660"/>
      <c r="BJ11" s="660"/>
      <c r="BK11" s="660"/>
      <c r="BL11" s="660"/>
      <c r="BM11" s="660"/>
      <c r="BN11" s="661"/>
      <c r="BO11" s="662">
        <v>2.7</v>
      </c>
      <c r="BP11" s="662"/>
      <c r="BQ11" s="662"/>
      <c r="BR11" s="662"/>
      <c r="BS11" s="663">
        <v>31484</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1209496</v>
      </c>
      <c r="CS11" s="660"/>
      <c r="CT11" s="660"/>
      <c r="CU11" s="660"/>
      <c r="CV11" s="660"/>
      <c r="CW11" s="660"/>
      <c r="CX11" s="660"/>
      <c r="CY11" s="661"/>
      <c r="CZ11" s="662">
        <v>4.5</v>
      </c>
      <c r="DA11" s="662"/>
      <c r="DB11" s="662"/>
      <c r="DC11" s="662"/>
      <c r="DD11" s="668">
        <v>507960</v>
      </c>
      <c r="DE11" s="660"/>
      <c r="DF11" s="660"/>
      <c r="DG11" s="660"/>
      <c r="DH11" s="660"/>
      <c r="DI11" s="660"/>
      <c r="DJ11" s="660"/>
      <c r="DK11" s="660"/>
      <c r="DL11" s="660"/>
      <c r="DM11" s="660"/>
      <c r="DN11" s="660"/>
      <c r="DO11" s="660"/>
      <c r="DP11" s="661"/>
      <c r="DQ11" s="668">
        <v>547551</v>
      </c>
      <c r="DR11" s="660"/>
      <c r="DS11" s="660"/>
      <c r="DT11" s="660"/>
      <c r="DU11" s="660"/>
      <c r="DV11" s="660"/>
      <c r="DW11" s="660"/>
      <c r="DX11" s="660"/>
      <c r="DY11" s="660"/>
      <c r="DZ11" s="660"/>
      <c r="EA11" s="660"/>
      <c r="EB11" s="660"/>
      <c r="EC11" s="669"/>
    </row>
    <row r="12" spans="2:143" ht="11.25" customHeight="1">
      <c r="B12" s="656" t="s">
        <v>254</v>
      </c>
      <c r="C12" s="657"/>
      <c r="D12" s="657"/>
      <c r="E12" s="657"/>
      <c r="F12" s="657"/>
      <c r="G12" s="657"/>
      <c r="H12" s="657"/>
      <c r="I12" s="657"/>
      <c r="J12" s="657"/>
      <c r="K12" s="657"/>
      <c r="L12" s="657"/>
      <c r="M12" s="657"/>
      <c r="N12" s="657"/>
      <c r="O12" s="657"/>
      <c r="P12" s="657"/>
      <c r="Q12" s="658"/>
      <c r="R12" s="659">
        <v>5538</v>
      </c>
      <c r="S12" s="660"/>
      <c r="T12" s="660"/>
      <c r="U12" s="660"/>
      <c r="V12" s="660"/>
      <c r="W12" s="660"/>
      <c r="X12" s="660"/>
      <c r="Y12" s="661"/>
      <c r="Z12" s="662">
        <v>0</v>
      </c>
      <c r="AA12" s="662"/>
      <c r="AB12" s="662"/>
      <c r="AC12" s="662"/>
      <c r="AD12" s="663">
        <v>5538</v>
      </c>
      <c r="AE12" s="663"/>
      <c r="AF12" s="663"/>
      <c r="AG12" s="663"/>
      <c r="AH12" s="663"/>
      <c r="AI12" s="663"/>
      <c r="AJ12" s="663"/>
      <c r="AK12" s="663"/>
      <c r="AL12" s="664">
        <v>0</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2089683</v>
      </c>
      <c r="BH12" s="660"/>
      <c r="BI12" s="660"/>
      <c r="BJ12" s="660"/>
      <c r="BK12" s="660"/>
      <c r="BL12" s="660"/>
      <c r="BM12" s="660"/>
      <c r="BN12" s="661"/>
      <c r="BO12" s="662">
        <v>50.3</v>
      </c>
      <c r="BP12" s="662"/>
      <c r="BQ12" s="662"/>
      <c r="BR12" s="662"/>
      <c r="BS12" s="663" t="s">
        <v>238</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3275947</v>
      </c>
      <c r="CS12" s="660"/>
      <c r="CT12" s="660"/>
      <c r="CU12" s="660"/>
      <c r="CV12" s="660"/>
      <c r="CW12" s="660"/>
      <c r="CX12" s="660"/>
      <c r="CY12" s="661"/>
      <c r="CZ12" s="662">
        <v>12.3</v>
      </c>
      <c r="DA12" s="662"/>
      <c r="DB12" s="662"/>
      <c r="DC12" s="662"/>
      <c r="DD12" s="668">
        <v>250084</v>
      </c>
      <c r="DE12" s="660"/>
      <c r="DF12" s="660"/>
      <c r="DG12" s="660"/>
      <c r="DH12" s="660"/>
      <c r="DI12" s="660"/>
      <c r="DJ12" s="660"/>
      <c r="DK12" s="660"/>
      <c r="DL12" s="660"/>
      <c r="DM12" s="660"/>
      <c r="DN12" s="660"/>
      <c r="DO12" s="660"/>
      <c r="DP12" s="661"/>
      <c r="DQ12" s="668">
        <v>844250</v>
      </c>
      <c r="DR12" s="660"/>
      <c r="DS12" s="660"/>
      <c r="DT12" s="660"/>
      <c r="DU12" s="660"/>
      <c r="DV12" s="660"/>
      <c r="DW12" s="660"/>
      <c r="DX12" s="660"/>
      <c r="DY12" s="660"/>
      <c r="DZ12" s="660"/>
      <c r="EA12" s="660"/>
      <c r="EB12" s="660"/>
      <c r="EC12" s="669"/>
    </row>
    <row r="13" spans="2:143" ht="11.25" customHeight="1">
      <c r="B13" s="656" t="s">
        <v>257</v>
      </c>
      <c r="C13" s="657"/>
      <c r="D13" s="657"/>
      <c r="E13" s="657"/>
      <c r="F13" s="657"/>
      <c r="G13" s="657"/>
      <c r="H13" s="657"/>
      <c r="I13" s="657"/>
      <c r="J13" s="657"/>
      <c r="K13" s="657"/>
      <c r="L13" s="657"/>
      <c r="M13" s="657"/>
      <c r="N13" s="657"/>
      <c r="O13" s="657"/>
      <c r="P13" s="657"/>
      <c r="Q13" s="658"/>
      <c r="R13" s="659" t="s">
        <v>238</v>
      </c>
      <c r="S13" s="660"/>
      <c r="T13" s="660"/>
      <c r="U13" s="660"/>
      <c r="V13" s="660"/>
      <c r="W13" s="660"/>
      <c r="X13" s="660"/>
      <c r="Y13" s="661"/>
      <c r="Z13" s="662" t="s">
        <v>128</v>
      </c>
      <c r="AA13" s="662"/>
      <c r="AB13" s="662"/>
      <c r="AC13" s="662"/>
      <c r="AD13" s="663" t="s">
        <v>176</v>
      </c>
      <c r="AE13" s="663"/>
      <c r="AF13" s="663"/>
      <c r="AG13" s="663"/>
      <c r="AH13" s="663"/>
      <c r="AI13" s="663"/>
      <c r="AJ13" s="663"/>
      <c r="AK13" s="663"/>
      <c r="AL13" s="664" t="s">
        <v>128</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2068540</v>
      </c>
      <c r="BH13" s="660"/>
      <c r="BI13" s="660"/>
      <c r="BJ13" s="660"/>
      <c r="BK13" s="660"/>
      <c r="BL13" s="660"/>
      <c r="BM13" s="660"/>
      <c r="BN13" s="661"/>
      <c r="BO13" s="662">
        <v>49.8</v>
      </c>
      <c r="BP13" s="662"/>
      <c r="BQ13" s="662"/>
      <c r="BR13" s="662"/>
      <c r="BS13" s="663" t="s">
        <v>176</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1994416</v>
      </c>
      <c r="CS13" s="660"/>
      <c r="CT13" s="660"/>
      <c r="CU13" s="660"/>
      <c r="CV13" s="660"/>
      <c r="CW13" s="660"/>
      <c r="CX13" s="660"/>
      <c r="CY13" s="661"/>
      <c r="CZ13" s="662">
        <v>7.5</v>
      </c>
      <c r="DA13" s="662"/>
      <c r="DB13" s="662"/>
      <c r="DC13" s="662"/>
      <c r="DD13" s="668">
        <v>1114411</v>
      </c>
      <c r="DE13" s="660"/>
      <c r="DF13" s="660"/>
      <c r="DG13" s="660"/>
      <c r="DH13" s="660"/>
      <c r="DI13" s="660"/>
      <c r="DJ13" s="660"/>
      <c r="DK13" s="660"/>
      <c r="DL13" s="660"/>
      <c r="DM13" s="660"/>
      <c r="DN13" s="660"/>
      <c r="DO13" s="660"/>
      <c r="DP13" s="661"/>
      <c r="DQ13" s="668">
        <v>877262</v>
      </c>
      <c r="DR13" s="660"/>
      <c r="DS13" s="660"/>
      <c r="DT13" s="660"/>
      <c r="DU13" s="660"/>
      <c r="DV13" s="660"/>
      <c r="DW13" s="660"/>
      <c r="DX13" s="660"/>
      <c r="DY13" s="660"/>
      <c r="DZ13" s="660"/>
      <c r="EA13" s="660"/>
      <c r="EB13" s="660"/>
      <c r="EC13" s="669"/>
    </row>
    <row r="14" spans="2:143" ht="11.25" customHeight="1">
      <c r="B14" s="656" t="s">
        <v>260</v>
      </c>
      <c r="C14" s="657"/>
      <c r="D14" s="657"/>
      <c r="E14" s="657"/>
      <c r="F14" s="657"/>
      <c r="G14" s="657"/>
      <c r="H14" s="657"/>
      <c r="I14" s="657"/>
      <c r="J14" s="657"/>
      <c r="K14" s="657"/>
      <c r="L14" s="657"/>
      <c r="M14" s="657"/>
      <c r="N14" s="657"/>
      <c r="O14" s="657"/>
      <c r="P14" s="657"/>
      <c r="Q14" s="658"/>
      <c r="R14" s="659" t="s">
        <v>261</v>
      </c>
      <c r="S14" s="660"/>
      <c r="T14" s="660"/>
      <c r="U14" s="660"/>
      <c r="V14" s="660"/>
      <c r="W14" s="660"/>
      <c r="X14" s="660"/>
      <c r="Y14" s="661"/>
      <c r="Z14" s="662" t="s">
        <v>176</v>
      </c>
      <c r="AA14" s="662"/>
      <c r="AB14" s="662"/>
      <c r="AC14" s="662"/>
      <c r="AD14" s="663" t="s">
        <v>238</v>
      </c>
      <c r="AE14" s="663"/>
      <c r="AF14" s="663"/>
      <c r="AG14" s="663"/>
      <c r="AH14" s="663"/>
      <c r="AI14" s="663"/>
      <c r="AJ14" s="663"/>
      <c r="AK14" s="663"/>
      <c r="AL14" s="664" t="s">
        <v>176</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178639</v>
      </c>
      <c r="BH14" s="660"/>
      <c r="BI14" s="660"/>
      <c r="BJ14" s="660"/>
      <c r="BK14" s="660"/>
      <c r="BL14" s="660"/>
      <c r="BM14" s="660"/>
      <c r="BN14" s="661"/>
      <c r="BO14" s="662">
        <v>4.3</v>
      </c>
      <c r="BP14" s="662"/>
      <c r="BQ14" s="662"/>
      <c r="BR14" s="662"/>
      <c r="BS14" s="663" t="s">
        <v>176</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1000445</v>
      </c>
      <c r="CS14" s="660"/>
      <c r="CT14" s="660"/>
      <c r="CU14" s="660"/>
      <c r="CV14" s="660"/>
      <c r="CW14" s="660"/>
      <c r="CX14" s="660"/>
      <c r="CY14" s="661"/>
      <c r="CZ14" s="662">
        <v>3.8</v>
      </c>
      <c r="DA14" s="662"/>
      <c r="DB14" s="662"/>
      <c r="DC14" s="662"/>
      <c r="DD14" s="668">
        <v>92862</v>
      </c>
      <c r="DE14" s="660"/>
      <c r="DF14" s="660"/>
      <c r="DG14" s="660"/>
      <c r="DH14" s="660"/>
      <c r="DI14" s="660"/>
      <c r="DJ14" s="660"/>
      <c r="DK14" s="660"/>
      <c r="DL14" s="660"/>
      <c r="DM14" s="660"/>
      <c r="DN14" s="660"/>
      <c r="DO14" s="660"/>
      <c r="DP14" s="661"/>
      <c r="DQ14" s="668">
        <v>802292</v>
      </c>
      <c r="DR14" s="660"/>
      <c r="DS14" s="660"/>
      <c r="DT14" s="660"/>
      <c r="DU14" s="660"/>
      <c r="DV14" s="660"/>
      <c r="DW14" s="660"/>
      <c r="DX14" s="660"/>
      <c r="DY14" s="660"/>
      <c r="DZ14" s="660"/>
      <c r="EA14" s="660"/>
      <c r="EB14" s="660"/>
      <c r="EC14" s="669"/>
    </row>
    <row r="15" spans="2:143" ht="11.25" customHeight="1">
      <c r="B15" s="656" t="s">
        <v>264</v>
      </c>
      <c r="C15" s="657"/>
      <c r="D15" s="657"/>
      <c r="E15" s="657"/>
      <c r="F15" s="657"/>
      <c r="G15" s="657"/>
      <c r="H15" s="657"/>
      <c r="I15" s="657"/>
      <c r="J15" s="657"/>
      <c r="K15" s="657"/>
      <c r="L15" s="657"/>
      <c r="M15" s="657"/>
      <c r="N15" s="657"/>
      <c r="O15" s="657"/>
      <c r="P15" s="657"/>
      <c r="Q15" s="658"/>
      <c r="R15" s="659" t="s">
        <v>238</v>
      </c>
      <c r="S15" s="660"/>
      <c r="T15" s="660"/>
      <c r="U15" s="660"/>
      <c r="V15" s="660"/>
      <c r="W15" s="660"/>
      <c r="X15" s="660"/>
      <c r="Y15" s="661"/>
      <c r="Z15" s="662" t="s">
        <v>128</v>
      </c>
      <c r="AA15" s="662"/>
      <c r="AB15" s="662"/>
      <c r="AC15" s="662"/>
      <c r="AD15" s="663" t="s">
        <v>128</v>
      </c>
      <c r="AE15" s="663"/>
      <c r="AF15" s="663"/>
      <c r="AG15" s="663"/>
      <c r="AH15" s="663"/>
      <c r="AI15" s="663"/>
      <c r="AJ15" s="663"/>
      <c r="AK15" s="663"/>
      <c r="AL15" s="664" t="s">
        <v>128</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282179</v>
      </c>
      <c r="BH15" s="660"/>
      <c r="BI15" s="660"/>
      <c r="BJ15" s="660"/>
      <c r="BK15" s="660"/>
      <c r="BL15" s="660"/>
      <c r="BM15" s="660"/>
      <c r="BN15" s="661"/>
      <c r="BO15" s="662">
        <v>6.8</v>
      </c>
      <c r="BP15" s="662"/>
      <c r="BQ15" s="662"/>
      <c r="BR15" s="662"/>
      <c r="BS15" s="663" t="s">
        <v>128</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3357546</v>
      </c>
      <c r="CS15" s="660"/>
      <c r="CT15" s="660"/>
      <c r="CU15" s="660"/>
      <c r="CV15" s="660"/>
      <c r="CW15" s="660"/>
      <c r="CX15" s="660"/>
      <c r="CY15" s="661"/>
      <c r="CZ15" s="662">
        <v>12.6</v>
      </c>
      <c r="DA15" s="662"/>
      <c r="DB15" s="662"/>
      <c r="DC15" s="662"/>
      <c r="DD15" s="668">
        <v>1606869</v>
      </c>
      <c r="DE15" s="660"/>
      <c r="DF15" s="660"/>
      <c r="DG15" s="660"/>
      <c r="DH15" s="660"/>
      <c r="DI15" s="660"/>
      <c r="DJ15" s="660"/>
      <c r="DK15" s="660"/>
      <c r="DL15" s="660"/>
      <c r="DM15" s="660"/>
      <c r="DN15" s="660"/>
      <c r="DO15" s="660"/>
      <c r="DP15" s="661"/>
      <c r="DQ15" s="668">
        <v>1762812</v>
      </c>
      <c r="DR15" s="660"/>
      <c r="DS15" s="660"/>
      <c r="DT15" s="660"/>
      <c r="DU15" s="660"/>
      <c r="DV15" s="660"/>
      <c r="DW15" s="660"/>
      <c r="DX15" s="660"/>
      <c r="DY15" s="660"/>
      <c r="DZ15" s="660"/>
      <c r="EA15" s="660"/>
      <c r="EB15" s="660"/>
      <c r="EC15" s="669"/>
    </row>
    <row r="16" spans="2:143" ht="11.25" customHeight="1">
      <c r="B16" s="656" t="s">
        <v>267</v>
      </c>
      <c r="C16" s="657"/>
      <c r="D16" s="657"/>
      <c r="E16" s="657"/>
      <c r="F16" s="657"/>
      <c r="G16" s="657"/>
      <c r="H16" s="657"/>
      <c r="I16" s="657"/>
      <c r="J16" s="657"/>
      <c r="K16" s="657"/>
      <c r="L16" s="657"/>
      <c r="M16" s="657"/>
      <c r="N16" s="657"/>
      <c r="O16" s="657"/>
      <c r="P16" s="657"/>
      <c r="Q16" s="658"/>
      <c r="R16" s="659">
        <v>9264</v>
      </c>
      <c r="S16" s="660"/>
      <c r="T16" s="660"/>
      <c r="U16" s="660"/>
      <c r="V16" s="660"/>
      <c r="W16" s="660"/>
      <c r="X16" s="660"/>
      <c r="Y16" s="661"/>
      <c r="Z16" s="662">
        <v>0</v>
      </c>
      <c r="AA16" s="662"/>
      <c r="AB16" s="662"/>
      <c r="AC16" s="662"/>
      <c r="AD16" s="663">
        <v>9264</v>
      </c>
      <c r="AE16" s="663"/>
      <c r="AF16" s="663"/>
      <c r="AG16" s="663"/>
      <c r="AH16" s="663"/>
      <c r="AI16" s="663"/>
      <c r="AJ16" s="663"/>
      <c r="AK16" s="663"/>
      <c r="AL16" s="664">
        <v>0.1</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238</v>
      </c>
      <c r="BH16" s="660"/>
      <c r="BI16" s="660"/>
      <c r="BJ16" s="660"/>
      <c r="BK16" s="660"/>
      <c r="BL16" s="660"/>
      <c r="BM16" s="660"/>
      <c r="BN16" s="661"/>
      <c r="BO16" s="662" t="s">
        <v>128</v>
      </c>
      <c r="BP16" s="662"/>
      <c r="BQ16" s="662"/>
      <c r="BR16" s="662"/>
      <c r="BS16" s="663" t="s">
        <v>128</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95940</v>
      </c>
      <c r="CS16" s="660"/>
      <c r="CT16" s="660"/>
      <c r="CU16" s="660"/>
      <c r="CV16" s="660"/>
      <c r="CW16" s="660"/>
      <c r="CX16" s="660"/>
      <c r="CY16" s="661"/>
      <c r="CZ16" s="662">
        <v>0.4</v>
      </c>
      <c r="DA16" s="662"/>
      <c r="DB16" s="662"/>
      <c r="DC16" s="662"/>
      <c r="DD16" s="668" t="s">
        <v>261</v>
      </c>
      <c r="DE16" s="660"/>
      <c r="DF16" s="660"/>
      <c r="DG16" s="660"/>
      <c r="DH16" s="660"/>
      <c r="DI16" s="660"/>
      <c r="DJ16" s="660"/>
      <c r="DK16" s="660"/>
      <c r="DL16" s="660"/>
      <c r="DM16" s="660"/>
      <c r="DN16" s="660"/>
      <c r="DO16" s="660"/>
      <c r="DP16" s="661"/>
      <c r="DQ16" s="668">
        <v>69750</v>
      </c>
      <c r="DR16" s="660"/>
      <c r="DS16" s="660"/>
      <c r="DT16" s="660"/>
      <c r="DU16" s="660"/>
      <c r="DV16" s="660"/>
      <c r="DW16" s="660"/>
      <c r="DX16" s="660"/>
      <c r="DY16" s="660"/>
      <c r="DZ16" s="660"/>
      <c r="EA16" s="660"/>
      <c r="EB16" s="660"/>
      <c r="EC16" s="669"/>
    </row>
    <row r="17" spans="2:133" ht="11.25" customHeight="1">
      <c r="B17" s="656" t="s">
        <v>270</v>
      </c>
      <c r="C17" s="657"/>
      <c r="D17" s="657"/>
      <c r="E17" s="657"/>
      <c r="F17" s="657"/>
      <c r="G17" s="657"/>
      <c r="H17" s="657"/>
      <c r="I17" s="657"/>
      <c r="J17" s="657"/>
      <c r="K17" s="657"/>
      <c r="L17" s="657"/>
      <c r="M17" s="657"/>
      <c r="N17" s="657"/>
      <c r="O17" s="657"/>
      <c r="P17" s="657"/>
      <c r="Q17" s="658"/>
      <c r="R17" s="659">
        <v>52975</v>
      </c>
      <c r="S17" s="660"/>
      <c r="T17" s="660"/>
      <c r="U17" s="660"/>
      <c r="V17" s="660"/>
      <c r="W17" s="660"/>
      <c r="X17" s="660"/>
      <c r="Y17" s="661"/>
      <c r="Z17" s="662">
        <v>0.2</v>
      </c>
      <c r="AA17" s="662"/>
      <c r="AB17" s="662"/>
      <c r="AC17" s="662"/>
      <c r="AD17" s="663">
        <v>52975</v>
      </c>
      <c r="AE17" s="663"/>
      <c r="AF17" s="663"/>
      <c r="AG17" s="663"/>
      <c r="AH17" s="663"/>
      <c r="AI17" s="663"/>
      <c r="AJ17" s="663"/>
      <c r="AK17" s="663"/>
      <c r="AL17" s="664">
        <v>0.4</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128</v>
      </c>
      <c r="BH17" s="660"/>
      <c r="BI17" s="660"/>
      <c r="BJ17" s="660"/>
      <c r="BK17" s="660"/>
      <c r="BL17" s="660"/>
      <c r="BM17" s="660"/>
      <c r="BN17" s="661"/>
      <c r="BO17" s="662" t="s">
        <v>176</v>
      </c>
      <c r="BP17" s="662"/>
      <c r="BQ17" s="662"/>
      <c r="BR17" s="662"/>
      <c r="BS17" s="663" t="s">
        <v>128</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2796153</v>
      </c>
      <c r="CS17" s="660"/>
      <c r="CT17" s="660"/>
      <c r="CU17" s="660"/>
      <c r="CV17" s="660"/>
      <c r="CW17" s="660"/>
      <c r="CX17" s="660"/>
      <c r="CY17" s="661"/>
      <c r="CZ17" s="662">
        <v>10.5</v>
      </c>
      <c r="DA17" s="662"/>
      <c r="DB17" s="662"/>
      <c r="DC17" s="662"/>
      <c r="DD17" s="668" t="s">
        <v>128</v>
      </c>
      <c r="DE17" s="660"/>
      <c r="DF17" s="660"/>
      <c r="DG17" s="660"/>
      <c r="DH17" s="660"/>
      <c r="DI17" s="660"/>
      <c r="DJ17" s="660"/>
      <c r="DK17" s="660"/>
      <c r="DL17" s="660"/>
      <c r="DM17" s="660"/>
      <c r="DN17" s="660"/>
      <c r="DO17" s="660"/>
      <c r="DP17" s="661"/>
      <c r="DQ17" s="668">
        <v>2694156</v>
      </c>
      <c r="DR17" s="660"/>
      <c r="DS17" s="660"/>
      <c r="DT17" s="660"/>
      <c r="DU17" s="660"/>
      <c r="DV17" s="660"/>
      <c r="DW17" s="660"/>
      <c r="DX17" s="660"/>
      <c r="DY17" s="660"/>
      <c r="DZ17" s="660"/>
      <c r="EA17" s="660"/>
      <c r="EB17" s="660"/>
      <c r="EC17" s="669"/>
    </row>
    <row r="18" spans="2:133" ht="11.25" customHeight="1">
      <c r="B18" s="656" t="s">
        <v>273</v>
      </c>
      <c r="C18" s="657"/>
      <c r="D18" s="657"/>
      <c r="E18" s="657"/>
      <c r="F18" s="657"/>
      <c r="G18" s="657"/>
      <c r="H18" s="657"/>
      <c r="I18" s="657"/>
      <c r="J18" s="657"/>
      <c r="K18" s="657"/>
      <c r="L18" s="657"/>
      <c r="M18" s="657"/>
      <c r="N18" s="657"/>
      <c r="O18" s="657"/>
      <c r="P18" s="657"/>
      <c r="Q18" s="658"/>
      <c r="R18" s="659">
        <v>29466</v>
      </c>
      <c r="S18" s="660"/>
      <c r="T18" s="660"/>
      <c r="U18" s="660"/>
      <c r="V18" s="660"/>
      <c r="W18" s="660"/>
      <c r="X18" s="660"/>
      <c r="Y18" s="661"/>
      <c r="Z18" s="662">
        <v>0.1</v>
      </c>
      <c r="AA18" s="662"/>
      <c r="AB18" s="662"/>
      <c r="AC18" s="662"/>
      <c r="AD18" s="663">
        <v>29466</v>
      </c>
      <c r="AE18" s="663"/>
      <c r="AF18" s="663"/>
      <c r="AG18" s="663"/>
      <c r="AH18" s="663"/>
      <c r="AI18" s="663"/>
      <c r="AJ18" s="663"/>
      <c r="AK18" s="663"/>
      <c r="AL18" s="664">
        <v>0.2</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128</v>
      </c>
      <c r="BH18" s="660"/>
      <c r="BI18" s="660"/>
      <c r="BJ18" s="660"/>
      <c r="BK18" s="660"/>
      <c r="BL18" s="660"/>
      <c r="BM18" s="660"/>
      <c r="BN18" s="661"/>
      <c r="BO18" s="662" t="s">
        <v>261</v>
      </c>
      <c r="BP18" s="662"/>
      <c r="BQ18" s="662"/>
      <c r="BR18" s="662"/>
      <c r="BS18" s="663" t="s">
        <v>128</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176</v>
      </c>
      <c r="CS18" s="660"/>
      <c r="CT18" s="660"/>
      <c r="CU18" s="660"/>
      <c r="CV18" s="660"/>
      <c r="CW18" s="660"/>
      <c r="CX18" s="660"/>
      <c r="CY18" s="661"/>
      <c r="CZ18" s="662" t="s">
        <v>238</v>
      </c>
      <c r="DA18" s="662"/>
      <c r="DB18" s="662"/>
      <c r="DC18" s="662"/>
      <c r="DD18" s="668" t="s">
        <v>128</v>
      </c>
      <c r="DE18" s="660"/>
      <c r="DF18" s="660"/>
      <c r="DG18" s="660"/>
      <c r="DH18" s="660"/>
      <c r="DI18" s="660"/>
      <c r="DJ18" s="660"/>
      <c r="DK18" s="660"/>
      <c r="DL18" s="660"/>
      <c r="DM18" s="660"/>
      <c r="DN18" s="660"/>
      <c r="DO18" s="660"/>
      <c r="DP18" s="661"/>
      <c r="DQ18" s="668" t="s">
        <v>128</v>
      </c>
      <c r="DR18" s="660"/>
      <c r="DS18" s="660"/>
      <c r="DT18" s="660"/>
      <c r="DU18" s="660"/>
      <c r="DV18" s="660"/>
      <c r="DW18" s="660"/>
      <c r="DX18" s="660"/>
      <c r="DY18" s="660"/>
      <c r="DZ18" s="660"/>
      <c r="EA18" s="660"/>
      <c r="EB18" s="660"/>
      <c r="EC18" s="669"/>
    </row>
    <row r="19" spans="2:133" ht="11.25" customHeight="1">
      <c r="B19" s="656" t="s">
        <v>276</v>
      </c>
      <c r="C19" s="657"/>
      <c r="D19" s="657"/>
      <c r="E19" s="657"/>
      <c r="F19" s="657"/>
      <c r="G19" s="657"/>
      <c r="H19" s="657"/>
      <c r="I19" s="657"/>
      <c r="J19" s="657"/>
      <c r="K19" s="657"/>
      <c r="L19" s="657"/>
      <c r="M19" s="657"/>
      <c r="N19" s="657"/>
      <c r="O19" s="657"/>
      <c r="P19" s="657"/>
      <c r="Q19" s="658"/>
      <c r="R19" s="659">
        <v>29466</v>
      </c>
      <c r="S19" s="660"/>
      <c r="T19" s="660"/>
      <c r="U19" s="660"/>
      <c r="V19" s="660"/>
      <c r="W19" s="660"/>
      <c r="X19" s="660"/>
      <c r="Y19" s="661"/>
      <c r="Z19" s="662">
        <v>0.1</v>
      </c>
      <c r="AA19" s="662"/>
      <c r="AB19" s="662"/>
      <c r="AC19" s="662"/>
      <c r="AD19" s="663">
        <v>29466</v>
      </c>
      <c r="AE19" s="663"/>
      <c r="AF19" s="663"/>
      <c r="AG19" s="663"/>
      <c r="AH19" s="663"/>
      <c r="AI19" s="663"/>
      <c r="AJ19" s="663"/>
      <c r="AK19" s="663"/>
      <c r="AL19" s="664">
        <v>0.2</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106179</v>
      </c>
      <c r="BH19" s="660"/>
      <c r="BI19" s="660"/>
      <c r="BJ19" s="660"/>
      <c r="BK19" s="660"/>
      <c r="BL19" s="660"/>
      <c r="BM19" s="660"/>
      <c r="BN19" s="661"/>
      <c r="BO19" s="662">
        <v>2.6</v>
      </c>
      <c r="BP19" s="662"/>
      <c r="BQ19" s="662"/>
      <c r="BR19" s="662"/>
      <c r="BS19" s="663" t="s">
        <v>128</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128</v>
      </c>
      <c r="CS19" s="660"/>
      <c r="CT19" s="660"/>
      <c r="CU19" s="660"/>
      <c r="CV19" s="660"/>
      <c r="CW19" s="660"/>
      <c r="CX19" s="660"/>
      <c r="CY19" s="661"/>
      <c r="CZ19" s="662" t="s">
        <v>238</v>
      </c>
      <c r="DA19" s="662"/>
      <c r="DB19" s="662"/>
      <c r="DC19" s="662"/>
      <c r="DD19" s="668" t="s">
        <v>128</v>
      </c>
      <c r="DE19" s="660"/>
      <c r="DF19" s="660"/>
      <c r="DG19" s="660"/>
      <c r="DH19" s="660"/>
      <c r="DI19" s="660"/>
      <c r="DJ19" s="660"/>
      <c r="DK19" s="660"/>
      <c r="DL19" s="660"/>
      <c r="DM19" s="660"/>
      <c r="DN19" s="660"/>
      <c r="DO19" s="660"/>
      <c r="DP19" s="661"/>
      <c r="DQ19" s="668" t="s">
        <v>176</v>
      </c>
      <c r="DR19" s="660"/>
      <c r="DS19" s="660"/>
      <c r="DT19" s="660"/>
      <c r="DU19" s="660"/>
      <c r="DV19" s="660"/>
      <c r="DW19" s="660"/>
      <c r="DX19" s="660"/>
      <c r="DY19" s="660"/>
      <c r="DZ19" s="660"/>
      <c r="EA19" s="660"/>
      <c r="EB19" s="660"/>
      <c r="EC19" s="669"/>
    </row>
    <row r="20" spans="2:133" ht="11.25" customHeight="1">
      <c r="B20" s="672" t="s">
        <v>279</v>
      </c>
      <c r="C20" s="673"/>
      <c r="D20" s="673"/>
      <c r="E20" s="673"/>
      <c r="F20" s="673"/>
      <c r="G20" s="673"/>
      <c r="H20" s="673"/>
      <c r="I20" s="673"/>
      <c r="J20" s="673"/>
      <c r="K20" s="673"/>
      <c r="L20" s="673"/>
      <c r="M20" s="673"/>
      <c r="N20" s="673"/>
      <c r="O20" s="673"/>
      <c r="P20" s="673"/>
      <c r="Q20" s="674"/>
      <c r="R20" s="659" t="s">
        <v>128</v>
      </c>
      <c r="S20" s="660"/>
      <c r="T20" s="660"/>
      <c r="U20" s="660"/>
      <c r="V20" s="660"/>
      <c r="W20" s="660"/>
      <c r="X20" s="660"/>
      <c r="Y20" s="661"/>
      <c r="Z20" s="662" t="s">
        <v>128</v>
      </c>
      <c r="AA20" s="662"/>
      <c r="AB20" s="662"/>
      <c r="AC20" s="662"/>
      <c r="AD20" s="663" t="s">
        <v>128</v>
      </c>
      <c r="AE20" s="663"/>
      <c r="AF20" s="663"/>
      <c r="AG20" s="663"/>
      <c r="AH20" s="663"/>
      <c r="AI20" s="663"/>
      <c r="AJ20" s="663"/>
      <c r="AK20" s="663"/>
      <c r="AL20" s="664" t="s">
        <v>238</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106179</v>
      </c>
      <c r="BH20" s="660"/>
      <c r="BI20" s="660"/>
      <c r="BJ20" s="660"/>
      <c r="BK20" s="660"/>
      <c r="BL20" s="660"/>
      <c r="BM20" s="660"/>
      <c r="BN20" s="661"/>
      <c r="BO20" s="662">
        <v>2.6</v>
      </c>
      <c r="BP20" s="662"/>
      <c r="BQ20" s="662"/>
      <c r="BR20" s="662"/>
      <c r="BS20" s="663" t="s">
        <v>128</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26673393</v>
      </c>
      <c r="CS20" s="660"/>
      <c r="CT20" s="660"/>
      <c r="CU20" s="660"/>
      <c r="CV20" s="660"/>
      <c r="CW20" s="660"/>
      <c r="CX20" s="660"/>
      <c r="CY20" s="661"/>
      <c r="CZ20" s="662">
        <v>100</v>
      </c>
      <c r="DA20" s="662"/>
      <c r="DB20" s="662"/>
      <c r="DC20" s="662"/>
      <c r="DD20" s="668">
        <v>3968324</v>
      </c>
      <c r="DE20" s="660"/>
      <c r="DF20" s="660"/>
      <c r="DG20" s="660"/>
      <c r="DH20" s="660"/>
      <c r="DI20" s="660"/>
      <c r="DJ20" s="660"/>
      <c r="DK20" s="660"/>
      <c r="DL20" s="660"/>
      <c r="DM20" s="660"/>
      <c r="DN20" s="660"/>
      <c r="DO20" s="660"/>
      <c r="DP20" s="661"/>
      <c r="DQ20" s="668">
        <v>14796139</v>
      </c>
      <c r="DR20" s="660"/>
      <c r="DS20" s="660"/>
      <c r="DT20" s="660"/>
      <c r="DU20" s="660"/>
      <c r="DV20" s="660"/>
      <c r="DW20" s="660"/>
      <c r="DX20" s="660"/>
      <c r="DY20" s="660"/>
      <c r="DZ20" s="660"/>
      <c r="EA20" s="660"/>
      <c r="EB20" s="660"/>
      <c r="EC20" s="669"/>
    </row>
    <row r="21" spans="2:133" ht="11.25" customHeight="1">
      <c r="B21" s="656" t="s">
        <v>282</v>
      </c>
      <c r="C21" s="657"/>
      <c r="D21" s="657"/>
      <c r="E21" s="657"/>
      <c r="F21" s="657"/>
      <c r="G21" s="657"/>
      <c r="H21" s="657"/>
      <c r="I21" s="657"/>
      <c r="J21" s="657"/>
      <c r="K21" s="657"/>
      <c r="L21" s="657"/>
      <c r="M21" s="657"/>
      <c r="N21" s="657"/>
      <c r="O21" s="657"/>
      <c r="P21" s="657"/>
      <c r="Q21" s="658"/>
      <c r="R21" s="659">
        <v>8405291</v>
      </c>
      <c r="S21" s="660"/>
      <c r="T21" s="660"/>
      <c r="U21" s="660"/>
      <c r="V21" s="660"/>
      <c r="W21" s="660"/>
      <c r="X21" s="660"/>
      <c r="Y21" s="661"/>
      <c r="Z21" s="662">
        <v>29.9</v>
      </c>
      <c r="AA21" s="662"/>
      <c r="AB21" s="662"/>
      <c r="AC21" s="662"/>
      <c r="AD21" s="663">
        <v>7655134</v>
      </c>
      <c r="AE21" s="663"/>
      <c r="AF21" s="663"/>
      <c r="AG21" s="663"/>
      <c r="AH21" s="663"/>
      <c r="AI21" s="663"/>
      <c r="AJ21" s="663"/>
      <c r="AK21" s="663"/>
      <c r="AL21" s="664">
        <v>58.5</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52938</v>
      </c>
      <c r="BH21" s="660"/>
      <c r="BI21" s="660"/>
      <c r="BJ21" s="660"/>
      <c r="BK21" s="660"/>
      <c r="BL21" s="660"/>
      <c r="BM21" s="660"/>
      <c r="BN21" s="661"/>
      <c r="BO21" s="662">
        <v>1.3</v>
      </c>
      <c r="BP21" s="662"/>
      <c r="BQ21" s="662"/>
      <c r="BR21" s="662"/>
      <c r="BS21" s="663" t="s">
        <v>176</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284</v>
      </c>
      <c r="C22" s="657"/>
      <c r="D22" s="657"/>
      <c r="E22" s="657"/>
      <c r="F22" s="657"/>
      <c r="G22" s="657"/>
      <c r="H22" s="657"/>
      <c r="I22" s="657"/>
      <c r="J22" s="657"/>
      <c r="K22" s="657"/>
      <c r="L22" s="657"/>
      <c r="M22" s="657"/>
      <c r="N22" s="657"/>
      <c r="O22" s="657"/>
      <c r="P22" s="657"/>
      <c r="Q22" s="658"/>
      <c r="R22" s="659">
        <v>7655134</v>
      </c>
      <c r="S22" s="660"/>
      <c r="T22" s="660"/>
      <c r="U22" s="660"/>
      <c r="V22" s="660"/>
      <c r="W22" s="660"/>
      <c r="X22" s="660"/>
      <c r="Y22" s="661"/>
      <c r="Z22" s="662">
        <v>27.2</v>
      </c>
      <c r="AA22" s="662"/>
      <c r="AB22" s="662"/>
      <c r="AC22" s="662"/>
      <c r="AD22" s="663">
        <v>7655134</v>
      </c>
      <c r="AE22" s="663"/>
      <c r="AF22" s="663"/>
      <c r="AG22" s="663"/>
      <c r="AH22" s="663"/>
      <c r="AI22" s="663"/>
      <c r="AJ22" s="663"/>
      <c r="AK22" s="663"/>
      <c r="AL22" s="664">
        <v>58.5</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128</v>
      </c>
      <c r="BH22" s="660"/>
      <c r="BI22" s="660"/>
      <c r="BJ22" s="660"/>
      <c r="BK22" s="660"/>
      <c r="BL22" s="660"/>
      <c r="BM22" s="660"/>
      <c r="BN22" s="661"/>
      <c r="BO22" s="662" t="s">
        <v>238</v>
      </c>
      <c r="BP22" s="662"/>
      <c r="BQ22" s="662"/>
      <c r="BR22" s="662"/>
      <c r="BS22" s="663" t="s">
        <v>176</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287</v>
      </c>
      <c r="C23" s="657"/>
      <c r="D23" s="657"/>
      <c r="E23" s="657"/>
      <c r="F23" s="657"/>
      <c r="G23" s="657"/>
      <c r="H23" s="657"/>
      <c r="I23" s="657"/>
      <c r="J23" s="657"/>
      <c r="K23" s="657"/>
      <c r="L23" s="657"/>
      <c r="M23" s="657"/>
      <c r="N23" s="657"/>
      <c r="O23" s="657"/>
      <c r="P23" s="657"/>
      <c r="Q23" s="658"/>
      <c r="R23" s="659">
        <v>750157</v>
      </c>
      <c r="S23" s="660"/>
      <c r="T23" s="660"/>
      <c r="U23" s="660"/>
      <c r="V23" s="660"/>
      <c r="W23" s="660"/>
      <c r="X23" s="660"/>
      <c r="Y23" s="661"/>
      <c r="Z23" s="662">
        <v>2.7</v>
      </c>
      <c r="AA23" s="662"/>
      <c r="AB23" s="662"/>
      <c r="AC23" s="662"/>
      <c r="AD23" s="663" t="s">
        <v>128</v>
      </c>
      <c r="AE23" s="663"/>
      <c r="AF23" s="663"/>
      <c r="AG23" s="663"/>
      <c r="AH23" s="663"/>
      <c r="AI23" s="663"/>
      <c r="AJ23" s="663"/>
      <c r="AK23" s="663"/>
      <c r="AL23" s="664" t="s">
        <v>261</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v>53241</v>
      </c>
      <c r="BH23" s="660"/>
      <c r="BI23" s="660"/>
      <c r="BJ23" s="660"/>
      <c r="BK23" s="660"/>
      <c r="BL23" s="660"/>
      <c r="BM23" s="660"/>
      <c r="BN23" s="661"/>
      <c r="BO23" s="662">
        <v>1.3</v>
      </c>
      <c r="BP23" s="662"/>
      <c r="BQ23" s="662"/>
      <c r="BR23" s="662"/>
      <c r="BS23" s="663" t="s">
        <v>128</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c r="B24" s="656" t="s">
        <v>294</v>
      </c>
      <c r="C24" s="657"/>
      <c r="D24" s="657"/>
      <c r="E24" s="657"/>
      <c r="F24" s="657"/>
      <c r="G24" s="657"/>
      <c r="H24" s="657"/>
      <c r="I24" s="657"/>
      <c r="J24" s="657"/>
      <c r="K24" s="657"/>
      <c r="L24" s="657"/>
      <c r="M24" s="657"/>
      <c r="N24" s="657"/>
      <c r="O24" s="657"/>
      <c r="P24" s="657"/>
      <c r="Q24" s="658"/>
      <c r="R24" s="659" t="s">
        <v>238</v>
      </c>
      <c r="S24" s="660"/>
      <c r="T24" s="660"/>
      <c r="U24" s="660"/>
      <c r="V24" s="660"/>
      <c r="W24" s="660"/>
      <c r="X24" s="660"/>
      <c r="Y24" s="661"/>
      <c r="Z24" s="662" t="s">
        <v>128</v>
      </c>
      <c r="AA24" s="662"/>
      <c r="AB24" s="662"/>
      <c r="AC24" s="662"/>
      <c r="AD24" s="663" t="s">
        <v>128</v>
      </c>
      <c r="AE24" s="663"/>
      <c r="AF24" s="663"/>
      <c r="AG24" s="663"/>
      <c r="AH24" s="663"/>
      <c r="AI24" s="663"/>
      <c r="AJ24" s="663"/>
      <c r="AK24" s="663"/>
      <c r="AL24" s="664" t="s">
        <v>128</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128</v>
      </c>
      <c r="BH24" s="660"/>
      <c r="BI24" s="660"/>
      <c r="BJ24" s="660"/>
      <c r="BK24" s="660"/>
      <c r="BL24" s="660"/>
      <c r="BM24" s="660"/>
      <c r="BN24" s="661"/>
      <c r="BO24" s="662" t="s">
        <v>128</v>
      </c>
      <c r="BP24" s="662"/>
      <c r="BQ24" s="662"/>
      <c r="BR24" s="662"/>
      <c r="BS24" s="663" t="s">
        <v>176</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11718420</v>
      </c>
      <c r="CS24" s="649"/>
      <c r="CT24" s="649"/>
      <c r="CU24" s="649"/>
      <c r="CV24" s="649"/>
      <c r="CW24" s="649"/>
      <c r="CX24" s="649"/>
      <c r="CY24" s="650"/>
      <c r="CZ24" s="653">
        <v>43.9</v>
      </c>
      <c r="DA24" s="654"/>
      <c r="DB24" s="654"/>
      <c r="DC24" s="670"/>
      <c r="DD24" s="694">
        <v>7298520</v>
      </c>
      <c r="DE24" s="649"/>
      <c r="DF24" s="649"/>
      <c r="DG24" s="649"/>
      <c r="DH24" s="649"/>
      <c r="DI24" s="649"/>
      <c r="DJ24" s="649"/>
      <c r="DK24" s="650"/>
      <c r="DL24" s="694">
        <v>7157718</v>
      </c>
      <c r="DM24" s="649"/>
      <c r="DN24" s="649"/>
      <c r="DO24" s="649"/>
      <c r="DP24" s="649"/>
      <c r="DQ24" s="649"/>
      <c r="DR24" s="649"/>
      <c r="DS24" s="649"/>
      <c r="DT24" s="649"/>
      <c r="DU24" s="649"/>
      <c r="DV24" s="650"/>
      <c r="DW24" s="653">
        <v>54.1</v>
      </c>
      <c r="DX24" s="654"/>
      <c r="DY24" s="654"/>
      <c r="DZ24" s="654"/>
      <c r="EA24" s="654"/>
      <c r="EB24" s="654"/>
      <c r="EC24" s="655"/>
    </row>
    <row r="25" spans="2:133" ht="11.25" customHeight="1">
      <c r="B25" s="656" t="s">
        <v>297</v>
      </c>
      <c r="C25" s="657"/>
      <c r="D25" s="657"/>
      <c r="E25" s="657"/>
      <c r="F25" s="657"/>
      <c r="G25" s="657"/>
      <c r="H25" s="657"/>
      <c r="I25" s="657"/>
      <c r="J25" s="657"/>
      <c r="K25" s="657"/>
      <c r="L25" s="657"/>
      <c r="M25" s="657"/>
      <c r="N25" s="657"/>
      <c r="O25" s="657"/>
      <c r="P25" s="657"/>
      <c r="Q25" s="658"/>
      <c r="R25" s="659">
        <v>13851894</v>
      </c>
      <c r="S25" s="660"/>
      <c r="T25" s="660"/>
      <c r="U25" s="660"/>
      <c r="V25" s="660"/>
      <c r="W25" s="660"/>
      <c r="X25" s="660"/>
      <c r="Y25" s="661"/>
      <c r="Z25" s="662">
        <v>49.3</v>
      </c>
      <c r="AA25" s="662"/>
      <c r="AB25" s="662"/>
      <c r="AC25" s="662"/>
      <c r="AD25" s="663">
        <v>13048496</v>
      </c>
      <c r="AE25" s="663"/>
      <c r="AF25" s="663"/>
      <c r="AG25" s="663"/>
      <c r="AH25" s="663"/>
      <c r="AI25" s="663"/>
      <c r="AJ25" s="663"/>
      <c r="AK25" s="663"/>
      <c r="AL25" s="664">
        <v>99.7</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128</v>
      </c>
      <c r="BH25" s="660"/>
      <c r="BI25" s="660"/>
      <c r="BJ25" s="660"/>
      <c r="BK25" s="660"/>
      <c r="BL25" s="660"/>
      <c r="BM25" s="660"/>
      <c r="BN25" s="661"/>
      <c r="BO25" s="662" t="s">
        <v>128</v>
      </c>
      <c r="BP25" s="662"/>
      <c r="BQ25" s="662"/>
      <c r="BR25" s="662"/>
      <c r="BS25" s="663" t="s">
        <v>176</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3712487</v>
      </c>
      <c r="CS25" s="691"/>
      <c r="CT25" s="691"/>
      <c r="CU25" s="691"/>
      <c r="CV25" s="691"/>
      <c r="CW25" s="691"/>
      <c r="CX25" s="691"/>
      <c r="CY25" s="692"/>
      <c r="CZ25" s="664">
        <v>13.9</v>
      </c>
      <c r="DA25" s="689"/>
      <c r="DB25" s="689"/>
      <c r="DC25" s="693"/>
      <c r="DD25" s="668">
        <v>3337350</v>
      </c>
      <c r="DE25" s="691"/>
      <c r="DF25" s="691"/>
      <c r="DG25" s="691"/>
      <c r="DH25" s="691"/>
      <c r="DI25" s="691"/>
      <c r="DJ25" s="691"/>
      <c r="DK25" s="692"/>
      <c r="DL25" s="668">
        <v>3244982</v>
      </c>
      <c r="DM25" s="691"/>
      <c r="DN25" s="691"/>
      <c r="DO25" s="691"/>
      <c r="DP25" s="691"/>
      <c r="DQ25" s="691"/>
      <c r="DR25" s="691"/>
      <c r="DS25" s="691"/>
      <c r="DT25" s="691"/>
      <c r="DU25" s="691"/>
      <c r="DV25" s="692"/>
      <c r="DW25" s="664">
        <v>24.5</v>
      </c>
      <c r="DX25" s="689"/>
      <c r="DY25" s="689"/>
      <c r="DZ25" s="689"/>
      <c r="EA25" s="689"/>
      <c r="EB25" s="689"/>
      <c r="EC25" s="690"/>
    </row>
    <row r="26" spans="2:133" ht="11.25" customHeight="1">
      <c r="B26" s="656" t="s">
        <v>300</v>
      </c>
      <c r="C26" s="657"/>
      <c r="D26" s="657"/>
      <c r="E26" s="657"/>
      <c r="F26" s="657"/>
      <c r="G26" s="657"/>
      <c r="H26" s="657"/>
      <c r="I26" s="657"/>
      <c r="J26" s="657"/>
      <c r="K26" s="657"/>
      <c r="L26" s="657"/>
      <c r="M26" s="657"/>
      <c r="N26" s="657"/>
      <c r="O26" s="657"/>
      <c r="P26" s="657"/>
      <c r="Q26" s="658"/>
      <c r="R26" s="659">
        <v>4421</v>
      </c>
      <c r="S26" s="660"/>
      <c r="T26" s="660"/>
      <c r="U26" s="660"/>
      <c r="V26" s="660"/>
      <c r="W26" s="660"/>
      <c r="X26" s="660"/>
      <c r="Y26" s="661"/>
      <c r="Z26" s="662">
        <v>0</v>
      </c>
      <c r="AA26" s="662"/>
      <c r="AB26" s="662"/>
      <c r="AC26" s="662"/>
      <c r="AD26" s="663">
        <v>4421</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128</v>
      </c>
      <c r="BH26" s="660"/>
      <c r="BI26" s="660"/>
      <c r="BJ26" s="660"/>
      <c r="BK26" s="660"/>
      <c r="BL26" s="660"/>
      <c r="BM26" s="660"/>
      <c r="BN26" s="661"/>
      <c r="BO26" s="662" t="s">
        <v>238</v>
      </c>
      <c r="BP26" s="662"/>
      <c r="BQ26" s="662"/>
      <c r="BR26" s="662"/>
      <c r="BS26" s="663" t="s">
        <v>128</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2121868</v>
      </c>
      <c r="CS26" s="660"/>
      <c r="CT26" s="660"/>
      <c r="CU26" s="660"/>
      <c r="CV26" s="660"/>
      <c r="CW26" s="660"/>
      <c r="CX26" s="660"/>
      <c r="CY26" s="661"/>
      <c r="CZ26" s="664">
        <v>8</v>
      </c>
      <c r="DA26" s="689"/>
      <c r="DB26" s="689"/>
      <c r="DC26" s="693"/>
      <c r="DD26" s="668">
        <v>1987147</v>
      </c>
      <c r="DE26" s="660"/>
      <c r="DF26" s="660"/>
      <c r="DG26" s="660"/>
      <c r="DH26" s="660"/>
      <c r="DI26" s="660"/>
      <c r="DJ26" s="660"/>
      <c r="DK26" s="661"/>
      <c r="DL26" s="668" t="s">
        <v>128</v>
      </c>
      <c r="DM26" s="660"/>
      <c r="DN26" s="660"/>
      <c r="DO26" s="660"/>
      <c r="DP26" s="660"/>
      <c r="DQ26" s="660"/>
      <c r="DR26" s="660"/>
      <c r="DS26" s="660"/>
      <c r="DT26" s="660"/>
      <c r="DU26" s="660"/>
      <c r="DV26" s="661"/>
      <c r="DW26" s="664" t="s">
        <v>128</v>
      </c>
      <c r="DX26" s="689"/>
      <c r="DY26" s="689"/>
      <c r="DZ26" s="689"/>
      <c r="EA26" s="689"/>
      <c r="EB26" s="689"/>
      <c r="EC26" s="690"/>
    </row>
    <row r="27" spans="2:133" ht="11.25" customHeight="1">
      <c r="B27" s="656" t="s">
        <v>303</v>
      </c>
      <c r="C27" s="657"/>
      <c r="D27" s="657"/>
      <c r="E27" s="657"/>
      <c r="F27" s="657"/>
      <c r="G27" s="657"/>
      <c r="H27" s="657"/>
      <c r="I27" s="657"/>
      <c r="J27" s="657"/>
      <c r="K27" s="657"/>
      <c r="L27" s="657"/>
      <c r="M27" s="657"/>
      <c r="N27" s="657"/>
      <c r="O27" s="657"/>
      <c r="P27" s="657"/>
      <c r="Q27" s="658"/>
      <c r="R27" s="659">
        <v>120101</v>
      </c>
      <c r="S27" s="660"/>
      <c r="T27" s="660"/>
      <c r="U27" s="660"/>
      <c r="V27" s="660"/>
      <c r="W27" s="660"/>
      <c r="X27" s="660"/>
      <c r="Y27" s="661"/>
      <c r="Z27" s="662">
        <v>0.4</v>
      </c>
      <c r="AA27" s="662"/>
      <c r="AB27" s="662"/>
      <c r="AC27" s="662"/>
      <c r="AD27" s="663" t="s">
        <v>128</v>
      </c>
      <c r="AE27" s="663"/>
      <c r="AF27" s="663"/>
      <c r="AG27" s="663"/>
      <c r="AH27" s="663"/>
      <c r="AI27" s="663"/>
      <c r="AJ27" s="663"/>
      <c r="AK27" s="663"/>
      <c r="AL27" s="664" t="s">
        <v>261</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4150586</v>
      </c>
      <c r="BH27" s="660"/>
      <c r="BI27" s="660"/>
      <c r="BJ27" s="660"/>
      <c r="BK27" s="660"/>
      <c r="BL27" s="660"/>
      <c r="BM27" s="660"/>
      <c r="BN27" s="661"/>
      <c r="BO27" s="662">
        <v>100</v>
      </c>
      <c r="BP27" s="662"/>
      <c r="BQ27" s="662"/>
      <c r="BR27" s="662"/>
      <c r="BS27" s="663">
        <v>31484</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5209780</v>
      </c>
      <c r="CS27" s="691"/>
      <c r="CT27" s="691"/>
      <c r="CU27" s="691"/>
      <c r="CV27" s="691"/>
      <c r="CW27" s="691"/>
      <c r="CX27" s="691"/>
      <c r="CY27" s="692"/>
      <c r="CZ27" s="664">
        <v>19.5</v>
      </c>
      <c r="DA27" s="689"/>
      <c r="DB27" s="689"/>
      <c r="DC27" s="693"/>
      <c r="DD27" s="668">
        <v>1267014</v>
      </c>
      <c r="DE27" s="691"/>
      <c r="DF27" s="691"/>
      <c r="DG27" s="691"/>
      <c r="DH27" s="691"/>
      <c r="DI27" s="691"/>
      <c r="DJ27" s="691"/>
      <c r="DK27" s="692"/>
      <c r="DL27" s="668">
        <v>1218580</v>
      </c>
      <c r="DM27" s="691"/>
      <c r="DN27" s="691"/>
      <c r="DO27" s="691"/>
      <c r="DP27" s="691"/>
      <c r="DQ27" s="691"/>
      <c r="DR27" s="691"/>
      <c r="DS27" s="691"/>
      <c r="DT27" s="691"/>
      <c r="DU27" s="691"/>
      <c r="DV27" s="692"/>
      <c r="DW27" s="664">
        <v>9.1999999999999993</v>
      </c>
      <c r="DX27" s="689"/>
      <c r="DY27" s="689"/>
      <c r="DZ27" s="689"/>
      <c r="EA27" s="689"/>
      <c r="EB27" s="689"/>
      <c r="EC27" s="690"/>
    </row>
    <row r="28" spans="2:133" ht="11.25" customHeight="1">
      <c r="B28" s="656" t="s">
        <v>306</v>
      </c>
      <c r="C28" s="657"/>
      <c r="D28" s="657"/>
      <c r="E28" s="657"/>
      <c r="F28" s="657"/>
      <c r="G28" s="657"/>
      <c r="H28" s="657"/>
      <c r="I28" s="657"/>
      <c r="J28" s="657"/>
      <c r="K28" s="657"/>
      <c r="L28" s="657"/>
      <c r="M28" s="657"/>
      <c r="N28" s="657"/>
      <c r="O28" s="657"/>
      <c r="P28" s="657"/>
      <c r="Q28" s="658"/>
      <c r="R28" s="659">
        <v>464011</v>
      </c>
      <c r="S28" s="660"/>
      <c r="T28" s="660"/>
      <c r="U28" s="660"/>
      <c r="V28" s="660"/>
      <c r="W28" s="660"/>
      <c r="X28" s="660"/>
      <c r="Y28" s="661"/>
      <c r="Z28" s="662">
        <v>1.6</v>
      </c>
      <c r="AA28" s="662"/>
      <c r="AB28" s="662"/>
      <c r="AC28" s="662"/>
      <c r="AD28" s="663">
        <v>20298</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2796153</v>
      </c>
      <c r="CS28" s="660"/>
      <c r="CT28" s="660"/>
      <c r="CU28" s="660"/>
      <c r="CV28" s="660"/>
      <c r="CW28" s="660"/>
      <c r="CX28" s="660"/>
      <c r="CY28" s="661"/>
      <c r="CZ28" s="664">
        <v>10.5</v>
      </c>
      <c r="DA28" s="689"/>
      <c r="DB28" s="689"/>
      <c r="DC28" s="693"/>
      <c r="DD28" s="668">
        <v>2694156</v>
      </c>
      <c r="DE28" s="660"/>
      <c r="DF28" s="660"/>
      <c r="DG28" s="660"/>
      <c r="DH28" s="660"/>
      <c r="DI28" s="660"/>
      <c r="DJ28" s="660"/>
      <c r="DK28" s="661"/>
      <c r="DL28" s="668">
        <v>2694156</v>
      </c>
      <c r="DM28" s="660"/>
      <c r="DN28" s="660"/>
      <c r="DO28" s="660"/>
      <c r="DP28" s="660"/>
      <c r="DQ28" s="660"/>
      <c r="DR28" s="660"/>
      <c r="DS28" s="660"/>
      <c r="DT28" s="660"/>
      <c r="DU28" s="660"/>
      <c r="DV28" s="661"/>
      <c r="DW28" s="664">
        <v>20.3</v>
      </c>
      <c r="DX28" s="689"/>
      <c r="DY28" s="689"/>
      <c r="DZ28" s="689"/>
      <c r="EA28" s="689"/>
      <c r="EB28" s="689"/>
      <c r="EC28" s="690"/>
    </row>
    <row r="29" spans="2:133" ht="11.25" customHeight="1">
      <c r="B29" s="656" t="s">
        <v>308</v>
      </c>
      <c r="C29" s="657"/>
      <c r="D29" s="657"/>
      <c r="E29" s="657"/>
      <c r="F29" s="657"/>
      <c r="G29" s="657"/>
      <c r="H29" s="657"/>
      <c r="I29" s="657"/>
      <c r="J29" s="657"/>
      <c r="K29" s="657"/>
      <c r="L29" s="657"/>
      <c r="M29" s="657"/>
      <c r="N29" s="657"/>
      <c r="O29" s="657"/>
      <c r="P29" s="657"/>
      <c r="Q29" s="658"/>
      <c r="R29" s="659">
        <v>29338</v>
      </c>
      <c r="S29" s="660"/>
      <c r="T29" s="660"/>
      <c r="U29" s="660"/>
      <c r="V29" s="660"/>
      <c r="W29" s="660"/>
      <c r="X29" s="660"/>
      <c r="Y29" s="661"/>
      <c r="Z29" s="662">
        <v>0.1</v>
      </c>
      <c r="AA29" s="662"/>
      <c r="AB29" s="662"/>
      <c r="AC29" s="662"/>
      <c r="AD29" s="663" t="s">
        <v>238</v>
      </c>
      <c r="AE29" s="663"/>
      <c r="AF29" s="663"/>
      <c r="AG29" s="663"/>
      <c r="AH29" s="663"/>
      <c r="AI29" s="663"/>
      <c r="AJ29" s="663"/>
      <c r="AK29" s="663"/>
      <c r="AL29" s="664" t="s">
        <v>128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310</v>
      </c>
      <c r="CG29" s="657"/>
      <c r="CH29" s="657"/>
      <c r="CI29" s="657"/>
      <c r="CJ29" s="657"/>
      <c r="CK29" s="657"/>
      <c r="CL29" s="657"/>
      <c r="CM29" s="657"/>
      <c r="CN29" s="657"/>
      <c r="CO29" s="657"/>
      <c r="CP29" s="657"/>
      <c r="CQ29" s="658"/>
      <c r="CR29" s="659">
        <v>2796153</v>
      </c>
      <c r="CS29" s="691"/>
      <c r="CT29" s="691"/>
      <c r="CU29" s="691"/>
      <c r="CV29" s="691"/>
      <c r="CW29" s="691"/>
      <c r="CX29" s="691"/>
      <c r="CY29" s="692"/>
      <c r="CZ29" s="664">
        <v>10.5</v>
      </c>
      <c r="DA29" s="689"/>
      <c r="DB29" s="689"/>
      <c r="DC29" s="693"/>
      <c r="DD29" s="668">
        <v>2694156</v>
      </c>
      <c r="DE29" s="691"/>
      <c r="DF29" s="691"/>
      <c r="DG29" s="691"/>
      <c r="DH29" s="691"/>
      <c r="DI29" s="691"/>
      <c r="DJ29" s="691"/>
      <c r="DK29" s="692"/>
      <c r="DL29" s="668">
        <v>2694156</v>
      </c>
      <c r="DM29" s="691"/>
      <c r="DN29" s="691"/>
      <c r="DO29" s="691"/>
      <c r="DP29" s="691"/>
      <c r="DQ29" s="691"/>
      <c r="DR29" s="691"/>
      <c r="DS29" s="691"/>
      <c r="DT29" s="691"/>
      <c r="DU29" s="691"/>
      <c r="DV29" s="692"/>
      <c r="DW29" s="664">
        <v>20.3</v>
      </c>
      <c r="DX29" s="689"/>
      <c r="DY29" s="689"/>
      <c r="DZ29" s="689"/>
      <c r="EA29" s="689"/>
      <c r="EB29" s="689"/>
      <c r="EC29" s="690"/>
    </row>
    <row r="30" spans="2:133" ht="11.25" customHeight="1">
      <c r="B30" s="656" t="s">
        <v>311</v>
      </c>
      <c r="C30" s="657"/>
      <c r="D30" s="657"/>
      <c r="E30" s="657"/>
      <c r="F30" s="657"/>
      <c r="G30" s="657"/>
      <c r="H30" s="657"/>
      <c r="I30" s="657"/>
      <c r="J30" s="657"/>
      <c r="K30" s="657"/>
      <c r="L30" s="657"/>
      <c r="M30" s="657"/>
      <c r="N30" s="657"/>
      <c r="O30" s="657"/>
      <c r="P30" s="657"/>
      <c r="Q30" s="658"/>
      <c r="R30" s="659">
        <v>4468031</v>
      </c>
      <c r="S30" s="660"/>
      <c r="T30" s="660"/>
      <c r="U30" s="660"/>
      <c r="V30" s="660"/>
      <c r="W30" s="660"/>
      <c r="X30" s="660"/>
      <c r="Y30" s="661"/>
      <c r="Z30" s="662">
        <v>15.9</v>
      </c>
      <c r="AA30" s="662"/>
      <c r="AB30" s="662"/>
      <c r="AC30" s="662"/>
      <c r="AD30" s="663" t="s">
        <v>128</v>
      </c>
      <c r="AE30" s="663"/>
      <c r="AF30" s="663"/>
      <c r="AG30" s="663"/>
      <c r="AH30" s="663"/>
      <c r="AI30" s="663"/>
      <c r="AJ30" s="663"/>
      <c r="AK30" s="663"/>
      <c r="AL30" s="664" t="s">
        <v>128</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312</v>
      </c>
      <c r="BH30" s="701"/>
      <c r="BI30" s="701"/>
      <c r="BJ30" s="701"/>
      <c r="BK30" s="701"/>
      <c r="BL30" s="701"/>
      <c r="BM30" s="701"/>
      <c r="BN30" s="701"/>
      <c r="BO30" s="701"/>
      <c r="BP30" s="701"/>
      <c r="BQ30" s="702"/>
      <c r="BR30" s="641" t="s">
        <v>313</v>
      </c>
      <c r="BS30" s="701"/>
      <c r="BT30" s="701"/>
      <c r="BU30" s="701"/>
      <c r="BV30" s="701"/>
      <c r="BW30" s="701"/>
      <c r="BX30" s="701"/>
      <c r="BY30" s="701"/>
      <c r="BZ30" s="701"/>
      <c r="CA30" s="701"/>
      <c r="CB30" s="702"/>
      <c r="CD30" s="697"/>
      <c r="CE30" s="698"/>
      <c r="CF30" s="656" t="s">
        <v>314</v>
      </c>
      <c r="CG30" s="657"/>
      <c r="CH30" s="657"/>
      <c r="CI30" s="657"/>
      <c r="CJ30" s="657"/>
      <c r="CK30" s="657"/>
      <c r="CL30" s="657"/>
      <c r="CM30" s="657"/>
      <c r="CN30" s="657"/>
      <c r="CO30" s="657"/>
      <c r="CP30" s="657"/>
      <c r="CQ30" s="658"/>
      <c r="CR30" s="659">
        <v>2717498</v>
      </c>
      <c r="CS30" s="660"/>
      <c r="CT30" s="660"/>
      <c r="CU30" s="660"/>
      <c r="CV30" s="660"/>
      <c r="CW30" s="660"/>
      <c r="CX30" s="660"/>
      <c r="CY30" s="661"/>
      <c r="CZ30" s="664">
        <v>10.199999999999999</v>
      </c>
      <c r="DA30" s="689"/>
      <c r="DB30" s="689"/>
      <c r="DC30" s="693"/>
      <c r="DD30" s="668">
        <v>2615501</v>
      </c>
      <c r="DE30" s="660"/>
      <c r="DF30" s="660"/>
      <c r="DG30" s="660"/>
      <c r="DH30" s="660"/>
      <c r="DI30" s="660"/>
      <c r="DJ30" s="660"/>
      <c r="DK30" s="661"/>
      <c r="DL30" s="668">
        <v>2615501</v>
      </c>
      <c r="DM30" s="660"/>
      <c r="DN30" s="660"/>
      <c r="DO30" s="660"/>
      <c r="DP30" s="660"/>
      <c r="DQ30" s="660"/>
      <c r="DR30" s="660"/>
      <c r="DS30" s="660"/>
      <c r="DT30" s="660"/>
      <c r="DU30" s="660"/>
      <c r="DV30" s="661"/>
      <c r="DW30" s="664">
        <v>19.8</v>
      </c>
      <c r="DX30" s="689"/>
      <c r="DY30" s="689"/>
      <c r="DZ30" s="689"/>
      <c r="EA30" s="689"/>
      <c r="EB30" s="689"/>
      <c r="EC30" s="690"/>
    </row>
    <row r="31" spans="2:133" ht="11.25" customHeight="1">
      <c r="B31" s="672" t="s">
        <v>315</v>
      </c>
      <c r="C31" s="673"/>
      <c r="D31" s="673"/>
      <c r="E31" s="673"/>
      <c r="F31" s="673"/>
      <c r="G31" s="673"/>
      <c r="H31" s="673"/>
      <c r="I31" s="673"/>
      <c r="J31" s="673"/>
      <c r="K31" s="673"/>
      <c r="L31" s="673"/>
      <c r="M31" s="673"/>
      <c r="N31" s="673"/>
      <c r="O31" s="673"/>
      <c r="P31" s="673"/>
      <c r="Q31" s="674"/>
      <c r="R31" s="659" t="s">
        <v>128</v>
      </c>
      <c r="S31" s="660"/>
      <c r="T31" s="660"/>
      <c r="U31" s="660"/>
      <c r="V31" s="660"/>
      <c r="W31" s="660"/>
      <c r="X31" s="660"/>
      <c r="Y31" s="661"/>
      <c r="Z31" s="662" t="s">
        <v>128</v>
      </c>
      <c r="AA31" s="662"/>
      <c r="AB31" s="662"/>
      <c r="AC31" s="662"/>
      <c r="AD31" s="663" t="s">
        <v>238</v>
      </c>
      <c r="AE31" s="663"/>
      <c r="AF31" s="663"/>
      <c r="AG31" s="663"/>
      <c r="AH31" s="663"/>
      <c r="AI31" s="663"/>
      <c r="AJ31" s="663"/>
      <c r="AK31" s="663"/>
      <c r="AL31" s="664" t="s">
        <v>128</v>
      </c>
      <c r="AM31" s="665"/>
      <c r="AN31" s="665"/>
      <c r="AO31" s="666"/>
      <c r="AP31" s="705" t="s">
        <v>316</v>
      </c>
      <c r="AQ31" s="706"/>
      <c r="AR31" s="706"/>
      <c r="AS31" s="706"/>
      <c r="AT31" s="711" t="s">
        <v>317</v>
      </c>
      <c r="AU31" s="218"/>
      <c r="AV31" s="218"/>
      <c r="AW31" s="218"/>
      <c r="AX31" s="645" t="s">
        <v>190</v>
      </c>
      <c r="AY31" s="646"/>
      <c r="AZ31" s="646"/>
      <c r="BA31" s="646"/>
      <c r="BB31" s="646"/>
      <c r="BC31" s="646"/>
      <c r="BD31" s="646"/>
      <c r="BE31" s="646"/>
      <c r="BF31" s="647"/>
      <c r="BG31" s="715">
        <v>97.7</v>
      </c>
      <c r="BH31" s="703"/>
      <c r="BI31" s="703"/>
      <c r="BJ31" s="703"/>
      <c r="BK31" s="703"/>
      <c r="BL31" s="703"/>
      <c r="BM31" s="654">
        <v>94.5</v>
      </c>
      <c r="BN31" s="703"/>
      <c r="BO31" s="703"/>
      <c r="BP31" s="703"/>
      <c r="BQ31" s="704"/>
      <c r="BR31" s="715">
        <v>98.1</v>
      </c>
      <c r="BS31" s="703"/>
      <c r="BT31" s="703"/>
      <c r="BU31" s="703"/>
      <c r="BV31" s="703"/>
      <c r="BW31" s="703"/>
      <c r="BX31" s="654">
        <v>94.8</v>
      </c>
      <c r="BY31" s="703"/>
      <c r="BZ31" s="703"/>
      <c r="CA31" s="703"/>
      <c r="CB31" s="704"/>
      <c r="CD31" s="697"/>
      <c r="CE31" s="698"/>
      <c r="CF31" s="656" t="s">
        <v>318</v>
      </c>
      <c r="CG31" s="657"/>
      <c r="CH31" s="657"/>
      <c r="CI31" s="657"/>
      <c r="CJ31" s="657"/>
      <c r="CK31" s="657"/>
      <c r="CL31" s="657"/>
      <c r="CM31" s="657"/>
      <c r="CN31" s="657"/>
      <c r="CO31" s="657"/>
      <c r="CP31" s="657"/>
      <c r="CQ31" s="658"/>
      <c r="CR31" s="659">
        <v>78655</v>
      </c>
      <c r="CS31" s="691"/>
      <c r="CT31" s="691"/>
      <c r="CU31" s="691"/>
      <c r="CV31" s="691"/>
      <c r="CW31" s="691"/>
      <c r="CX31" s="691"/>
      <c r="CY31" s="692"/>
      <c r="CZ31" s="664">
        <v>0.3</v>
      </c>
      <c r="DA31" s="689"/>
      <c r="DB31" s="689"/>
      <c r="DC31" s="693"/>
      <c r="DD31" s="668">
        <v>78655</v>
      </c>
      <c r="DE31" s="691"/>
      <c r="DF31" s="691"/>
      <c r="DG31" s="691"/>
      <c r="DH31" s="691"/>
      <c r="DI31" s="691"/>
      <c r="DJ31" s="691"/>
      <c r="DK31" s="692"/>
      <c r="DL31" s="668">
        <v>78655</v>
      </c>
      <c r="DM31" s="691"/>
      <c r="DN31" s="691"/>
      <c r="DO31" s="691"/>
      <c r="DP31" s="691"/>
      <c r="DQ31" s="691"/>
      <c r="DR31" s="691"/>
      <c r="DS31" s="691"/>
      <c r="DT31" s="691"/>
      <c r="DU31" s="691"/>
      <c r="DV31" s="692"/>
      <c r="DW31" s="664">
        <v>0.6</v>
      </c>
      <c r="DX31" s="689"/>
      <c r="DY31" s="689"/>
      <c r="DZ31" s="689"/>
      <c r="EA31" s="689"/>
      <c r="EB31" s="689"/>
      <c r="EC31" s="690"/>
    </row>
    <row r="32" spans="2:133" ht="11.25" customHeight="1">
      <c r="B32" s="656" t="s">
        <v>319</v>
      </c>
      <c r="C32" s="657"/>
      <c r="D32" s="657"/>
      <c r="E32" s="657"/>
      <c r="F32" s="657"/>
      <c r="G32" s="657"/>
      <c r="H32" s="657"/>
      <c r="I32" s="657"/>
      <c r="J32" s="657"/>
      <c r="K32" s="657"/>
      <c r="L32" s="657"/>
      <c r="M32" s="657"/>
      <c r="N32" s="657"/>
      <c r="O32" s="657"/>
      <c r="P32" s="657"/>
      <c r="Q32" s="658"/>
      <c r="R32" s="659">
        <v>2049579</v>
      </c>
      <c r="S32" s="660"/>
      <c r="T32" s="660"/>
      <c r="U32" s="660"/>
      <c r="V32" s="660"/>
      <c r="W32" s="660"/>
      <c r="X32" s="660"/>
      <c r="Y32" s="661"/>
      <c r="Z32" s="662">
        <v>7.3</v>
      </c>
      <c r="AA32" s="662"/>
      <c r="AB32" s="662"/>
      <c r="AC32" s="662"/>
      <c r="AD32" s="663" t="s">
        <v>128</v>
      </c>
      <c r="AE32" s="663"/>
      <c r="AF32" s="663"/>
      <c r="AG32" s="663"/>
      <c r="AH32" s="663"/>
      <c r="AI32" s="663"/>
      <c r="AJ32" s="663"/>
      <c r="AK32" s="663"/>
      <c r="AL32" s="664" t="s">
        <v>128</v>
      </c>
      <c r="AM32" s="665"/>
      <c r="AN32" s="665"/>
      <c r="AO32" s="666"/>
      <c r="AP32" s="707"/>
      <c r="AQ32" s="708"/>
      <c r="AR32" s="708"/>
      <c r="AS32" s="708"/>
      <c r="AT32" s="712"/>
      <c r="AU32" s="214" t="s">
        <v>320</v>
      </c>
      <c r="AX32" s="656" t="s">
        <v>321</v>
      </c>
      <c r="AY32" s="657"/>
      <c r="AZ32" s="657"/>
      <c r="BA32" s="657"/>
      <c r="BB32" s="657"/>
      <c r="BC32" s="657"/>
      <c r="BD32" s="657"/>
      <c r="BE32" s="657"/>
      <c r="BF32" s="658"/>
      <c r="BG32" s="716">
        <v>99.4</v>
      </c>
      <c r="BH32" s="691"/>
      <c r="BI32" s="691"/>
      <c r="BJ32" s="691"/>
      <c r="BK32" s="691"/>
      <c r="BL32" s="691"/>
      <c r="BM32" s="665">
        <v>96.9</v>
      </c>
      <c r="BN32" s="691"/>
      <c r="BO32" s="691"/>
      <c r="BP32" s="691"/>
      <c r="BQ32" s="714"/>
      <c r="BR32" s="716">
        <v>99.2</v>
      </c>
      <c r="BS32" s="691"/>
      <c r="BT32" s="691"/>
      <c r="BU32" s="691"/>
      <c r="BV32" s="691"/>
      <c r="BW32" s="691"/>
      <c r="BX32" s="665">
        <v>96.5</v>
      </c>
      <c r="BY32" s="691"/>
      <c r="BZ32" s="691"/>
      <c r="CA32" s="691"/>
      <c r="CB32" s="714"/>
      <c r="CD32" s="699"/>
      <c r="CE32" s="700"/>
      <c r="CF32" s="656" t="s">
        <v>322</v>
      </c>
      <c r="CG32" s="657"/>
      <c r="CH32" s="657"/>
      <c r="CI32" s="657"/>
      <c r="CJ32" s="657"/>
      <c r="CK32" s="657"/>
      <c r="CL32" s="657"/>
      <c r="CM32" s="657"/>
      <c r="CN32" s="657"/>
      <c r="CO32" s="657"/>
      <c r="CP32" s="657"/>
      <c r="CQ32" s="658"/>
      <c r="CR32" s="659" t="s">
        <v>128</v>
      </c>
      <c r="CS32" s="660"/>
      <c r="CT32" s="660"/>
      <c r="CU32" s="660"/>
      <c r="CV32" s="660"/>
      <c r="CW32" s="660"/>
      <c r="CX32" s="660"/>
      <c r="CY32" s="661"/>
      <c r="CZ32" s="664" t="s">
        <v>176</v>
      </c>
      <c r="DA32" s="689"/>
      <c r="DB32" s="689"/>
      <c r="DC32" s="693"/>
      <c r="DD32" s="668" t="s">
        <v>128</v>
      </c>
      <c r="DE32" s="660"/>
      <c r="DF32" s="660"/>
      <c r="DG32" s="660"/>
      <c r="DH32" s="660"/>
      <c r="DI32" s="660"/>
      <c r="DJ32" s="660"/>
      <c r="DK32" s="661"/>
      <c r="DL32" s="668" t="s">
        <v>128</v>
      </c>
      <c r="DM32" s="660"/>
      <c r="DN32" s="660"/>
      <c r="DO32" s="660"/>
      <c r="DP32" s="660"/>
      <c r="DQ32" s="660"/>
      <c r="DR32" s="660"/>
      <c r="DS32" s="660"/>
      <c r="DT32" s="660"/>
      <c r="DU32" s="660"/>
      <c r="DV32" s="661"/>
      <c r="DW32" s="664" t="s">
        <v>128</v>
      </c>
      <c r="DX32" s="689"/>
      <c r="DY32" s="689"/>
      <c r="DZ32" s="689"/>
      <c r="EA32" s="689"/>
      <c r="EB32" s="689"/>
      <c r="EC32" s="690"/>
    </row>
    <row r="33" spans="2:133" ht="11.25" customHeight="1">
      <c r="B33" s="656" t="s">
        <v>323</v>
      </c>
      <c r="C33" s="657"/>
      <c r="D33" s="657"/>
      <c r="E33" s="657"/>
      <c r="F33" s="657"/>
      <c r="G33" s="657"/>
      <c r="H33" s="657"/>
      <c r="I33" s="657"/>
      <c r="J33" s="657"/>
      <c r="K33" s="657"/>
      <c r="L33" s="657"/>
      <c r="M33" s="657"/>
      <c r="N33" s="657"/>
      <c r="O33" s="657"/>
      <c r="P33" s="657"/>
      <c r="Q33" s="658"/>
      <c r="R33" s="659">
        <v>61201</v>
      </c>
      <c r="S33" s="660"/>
      <c r="T33" s="660"/>
      <c r="U33" s="660"/>
      <c r="V33" s="660"/>
      <c r="W33" s="660"/>
      <c r="X33" s="660"/>
      <c r="Y33" s="661"/>
      <c r="Z33" s="662">
        <v>0.2</v>
      </c>
      <c r="AA33" s="662"/>
      <c r="AB33" s="662"/>
      <c r="AC33" s="662"/>
      <c r="AD33" s="663">
        <v>9012</v>
      </c>
      <c r="AE33" s="663"/>
      <c r="AF33" s="663"/>
      <c r="AG33" s="663"/>
      <c r="AH33" s="663"/>
      <c r="AI33" s="663"/>
      <c r="AJ33" s="663"/>
      <c r="AK33" s="663"/>
      <c r="AL33" s="664">
        <v>0.1</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96.1</v>
      </c>
      <c r="BH33" s="718"/>
      <c r="BI33" s="718"/>
      <c r="BJ33" s="718"/>
      <c r="BK33" s="718"/>
      <c r="BL33" s="718"/>
      <c r="BM33" s="719">
        <v>91.8</v>
      </c>
      <c r="BN33" s="718"/>
      <c r="BO33" s="718"/>
      <c r="BP33" s="718"/>
      <c r="BQ33" s="720"/>
      <c r="BR33" s="717">
        <v>96.9</v>
      </c>
      <c r="BS33" s="718"/>
      <c r="BT33" s="718"/>
      <c r="BU33" s="718"/>
      <c r="BV33" s="718"/>
      <c r="BW33" s="718"/>
      <c r="BX33" s="719">
        <v>92.9</v>
      </c>
      <c r="BY33" s="718"/>
      <c r="BZ33" s="718"/>
      <c r="CA33" s="718"/>
      <c r="CB33" s="720"/>
      <c r="CD33" s="656" t="s">
        <v>325</v>
      </c>
      <c r="CE33" s="657"/>
      <c r="CF33" s="657"/>
      <c r="CG33" s="657"/>
      <c r="CH33" s="657"/>
      <c r="CI33" s="657"/>
      <c r="CJ33" s="657"/>
      <c r="CK33" s="657"/>
      <c r="CL33" s="657"/>
      <c r="CM33" s="657"/>
      <c r="CN33" s="657"/>
      <c r="CO33" s="657"/>
      <c r="CP33" s="657"/>
      <c r="CQ33" s="658"/>
      <c r="CR33" s="659">
        <v>10890709</v>
      </c>
      <c r="CS33" s="691"/>
      <c r="CT33" s="691"/>
      <c r="CU33" s="691"/>
      <c r="CV33" s="691"/>
      <c r="CW33" s="691"/>
      <c r="CX33" s="691"/>
      <c r="CY33" s="692"/>
      <c r="CZ33" s="664">
        <v>40.799999999999997</v>
      </c>
      <c r="DA33" s="689"/>
      <c r="DB33" s="689"/>
      <c r="DC33" s="693"/>
      <c r="DD33" s="668">
        <v>6714069</v>
      </c>
      <c r="DE33" s="691"/>
      <c r="DF33" s="691"/>
      <c r="DG33" s="691"/>
      <c r="DH33" s="691"/>
      <c r="DI33" s="691"/>
      <c r="DJ33" s="691"/>
      <c r="DK33" s="692"/>
      <c r="DL33" s="668">
        <v>5148001</v>
      </c>
      <c r="DM33" s="691"/>
      <c r="DN33" s="691"/>
      <c r="DO33" s="691"/>
      <c r="DP33" s="691"/>
      <c r="DQ33" s="691"/>
      <c r="DR33" s="691"/>
      <c r="DS33" s="691"/>
      <c r="DT33" s="691"/>
      <c r="DU33" s="691"/>
      <c r="DV33" s="692"/>
      <c r="DW33" s="664">
        <v>38.9</v>
      </c>
      <c r="DX33" s="689"/>
      <c r="DY33" s="689"/>
      <c r="DZ33" s="689"/>
      <c r="EA33" s="689"/>
      <c r="EB33" s="689"/>
      <c r="EC33" s="690"/>
    </row>
    <row r="34" spans="2:133" ht="11.25" customHeight="1">
      <c r="B34" s="656" t="s">
        <v>326</v>
      </c>
      <c r="C34" s="657"/>
      <c r="D34" s="657"/>
      <c r="E34" s="657"/>
      <c r="F34" s="657"/>
      <c r="G34" s="657"/>
      <c r="H34" s="657"/>
      <c r="I34" s="657"/>
      <c r="J34" s="657"/>
      <c r="K34" s="657"/>
      <c r="L34" s="657"/>
      <c r="M34" s="657"/>
      <c r="N34" s="657"/>
      <c r="O34" s="657"/>
      <c r="P34" s="657"/>
      <c r="Q34" s="658"/>
      <c r="R34" s="659">
        <v>1735432</v>
      </c>
      <c r="S34" s="660"/>
      <c r="T34" s="660"/>
      <c r="U34" s="660"/>
      <c r="V34" s="660"/>
      <c r="W34" s="660"/>
      <c r="X34" s="660"/>
      <c r="Y34" s="661"/>
      <c r="Z34" s="662">
        <v>6.2</v>
      </c>
      <c r="AA34" s="662"/>
      <c r="AB34" s="662"/>
      <c r="AC34" s="662"/>
      <c r="AD34" s="663" t="s">
        <v>128</v>
      </c>
      <c r="AE34" s="663"/>
      <c r="AF34" s="663"/>
      <c r="AG34" s="663"/>
      <c r="AH34" s="663"/>
      <c r="AI34" s="663"/>
      <c r="AJ34" s="663"/>
      <c r="AK34" s="663"/>
      <c r="AL34" s="664" t="s">
        <v>128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3588686</v>
      </c>
      <c r="CS34" s="660"/>
      <c r="CT34" s="660"/>
      <c r="CU34" s="660"/>
      <c r="CV34" s="660"/>
      <c r="CW34" s="660"/>
      <c r="CX34" s="660"/>
      <c r="CY34" s="661"/>
      <c r="CZ34" s="664">
        <v>13.5</v>
      </c>
      <c r="DA34" s="689"/>
      <c r="DB34" s="689"/>
      <c r="DC34" s="693"/>
      <c r="DD34" s="668">
        <v>1587781</v>
      </c>
      <c r="DE34" s="660"/>
      <c r="DF34" s="660"/>
      <c r="DG34" s="660"/>
      <c r="DH34" s="660"/>
      <c r="DI34" s="660"/>
      <c r="DJ34" s="660"/>
      <c r="DK34" s="661"/>
      <c r="DL34" s="668">
        <v>1199029</v>
      </c>
      <c r="DM34" s="660"/>
      <c r="DN34" s="660"/>
      <c r="DO34" s="660"/>
      <c r="DP34" s="660"/>
      <c r="DQ34" s="660"/>
      <c r="DR34" s="660"/>
      <c r="DS34" s="660"/>
      <c r="DT34" s="660"/>
      <c r="DU34" s="660"/>
      <c r="DV34" s="661"/>
      <c r="DW34" s="664">
        <v>9.1</v>
      </c>
      <c r="DX34" s="689"/>
      <c r="DY34" s="689"/>
      <c r="DZ34" s="689"/>
      <c r="EA34" s="689"/>
      <c r="EB34" s="689"/>
      <c r="EC34" s="690"/>
    </row>
    <row r="35" spans="2:133" ht="11.25" customHeight="1">
      <c r="B35" s="656" t="s">
        <v>328</v>
      </c>
      <c r="C35" s="657"/>
      <c r="D35" s="657"/>
      <c r="E35" s="657"/>
      <c r="F35" s="657"/>
      <c r="G35" s="657"/>
      <c r="H35" s="657"/>
      <c r="I35" s="657"/>
      <c r="J35" s="657"/>
      <c r="K35" s="657"/>
      <c r="L35" s="657"/>
      <c r="M35" s="657"/>
      <c r="N35" s="657"/>
      <c r="O35" s="657"/>
      <c r="P35" s="657"/>
      <c r="Q35" s="658"/>
      <c r="R35" s="659">
        <v>1399356</v>
      </c>
      <c r="S35" s="660"/>
      <c r="T35" s="660"/>
      <c r="U35" s="660"/>
      <c r="V35" s="660"/>
      <c r="W35" s="660"/>
      <c r="X35" s="660"/>
      <c r="Y35" s="661"/>
      <c r="Z35" s="662">
        <v>5</v>
      </c>
      <c r="AA35" s="662"/>
      <c r="AB35" s="662"/>
      <c r="AC35" s="662"/>
      <c r="AD35" s="663" t="s">
        <v>128</v>
      </c>
      <c r="AE35" s="663"/>
      <c r="AF35" s="663"/>
      <c r="AG35" s="663"/>
      <c r="AH35" s="663"/>
      <c r="AI35" s="663"/>
      <c r="AJ35" s="663"/>
      <c r="AK35" s="663"/>
      <c r="AL35" s="664" t="s">
        <v>128</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104330</v>
      </c>
      <c r="CS35" s="691"/>
      <c r="CT35" s="691"/>
      <c r="CU35" s="691"/>
      <c r="CV35" s="691"/>
      <c r="CW35" s="691"/>
      <c r="CX35" s="691"/>
      <c r="CY35" s="692"/>
      <c r="CZ35" s="664">
        <v>0.4</v>
      </c>
      <c r="DA35" s="689"/>
      <c r="DB35" s="689"/>
      <c r="DC35" s="693"/>
      <c r="DD35" s="668">
        <v>91299</v>
      </c>
      <c r="DE35" s="691"/>
      <c r="DF35" s="691"/>
      <c r="DG35" s="691"/>
      <c r="DH35" s="691"/>
      <c r="DI35" s="691"/>
      <c r="DJ35" s="691"/>
      <c r="DK35" s="692"/>
      <c r="DL35" s="668">
        <v>90804</v>
      </c>
      <c r="DM35" s="691"/>
      <c r="DN35" s="691"/>
      <c r="DO35" s="691"/>
      <c r="DP35" s="691"/>
      <c r="DQ35" s="691"/>
      <c r="DR35" s="691"/>
      <c r="DS35" s="691"/>
      <c r="DT35" s="691"/>
      <c r="DU35" s="691"/>
      <c r="DV35" s="692"/>
      <c r="DW35" s="664">
        <v>0.7</v>
      </c>
      <c r="DX35" s="689"/>
      <c r="DY35" s="689"/>
      <c r="DZ35" s="689"/>
      <c r="EA35" s="689"/>
      <c r="EB35" s="689"/>
      <c r="EC35" s="690"/>
    </row>
    <row r="36" spans="2:133" ht="11.25" customHeight="1">
      <c r="B36" s="656" t="s">
        <v>332</v>
      </c>
      <c r="C36" s="657"/>
      <c r="D36" s="657"/>
      <c r="E36" s="657"/>
      <c r="F36" s="657"/>
      <c r="G36" s="657"/>
      <c r="H36" s="657"/>
      <c r="I36" s="657"/>
      <c r="J36" s="657"/>
      <c r="K36" s="657"/>
      <c r="L36" s="657"/>
      <c r="M36" s="657"/>
      <c r="N36" s="657"/>
      <c r="O36" s="657"/>
      <c r="P36" s="657"/>
      <c r="Q36" s="658"/>
      <c r="R36" s="659">
        <v>779298</v>
      </c>
      <c r="S36" s="660"/>
      <c r="T36" s="660"/>
      <c r="U36" s="660"/>
      <c r="V36" s="660"/>
      <c r="W36" s="660"/>
      <c r="X36" s="660"/>
      <c r="Y36" s="661"/>
      <c r="Z36" s="662">
        <v>2.8</v>
      </c>
      <c r="AA36" s="662"/>
      <c r="AB36" s="662"/>
      <c r="AC36" s="662"/>
      <c r="AD36" s="663" t="s">
        <v>128</v>
      </c>
      <c r="AE36" s="663"/>
      <c r="AF36" s="663"/>
      <c r="AG36" s="663"/>
      <c r="AH36" s="663"/>
      <c r="AI36" s="663"/>
      <c r="AJ36" s="663"/>
      <c r="AK36" s="663"/>
      <c r="AL36" s="664" t="s">
        <v>128</v>
      </c>
      <c r="AM36" s="665"/>
      <c r="AN36" s="665"/>
      <c r="AO36" s="666"/>
      <c r="AP36" s="222"/>
      <c r="AQ36" s="725" t="s">
        <v>333</v>
      </c>
      <c r="AR36" s="726"/>
      <c r="AS36" s="726"/>
      <c r="AT36" s="726"/>
      <c r="AU36" s="726"/>
      <c r="AV36" s="726"/>
      <c r="AW36" s="726"/>
      <c r="AX36" s="726"/>
      <c r="AY36" s="727"/>
      <c r="AZ36" s="648">
        <v>3048047</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95624</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3559889</v>
      </c>
      <c r="CS36" s="660"/>
      <c r="CT36" s="660"/>
      <c r="CU36" s="660"/>
      <c r="CV36" s="660"/>
      <c r="CW36" s="660"/>
      <c r="CX36" s="660"/>
      <c r="CY36" s="661"/>
      <c r="CZ36" s="664">
        <v>13.3</v>
      </c>
      <c r="DA36" s="689"/>
      <c r="DB36" s="689"/>
      <c r="DC36" s="693"/>
      <c r="DD36" s="668">
        <v>2698027</v>
      </c>
      <c r="DE36" s="660"/>
      <c r="DF36" s="660"/>
      <c r="DG36" s="660"/>
      <c r="DH36" s="660"/>
      <c r="DI36" s="660"/>
      <c r="DJ36" s="660"/>
      <c r="DK36" s="661"/>
      <c r="DL36" s="668">
        <v>1939555</v>
      </c>
      <c r="DM36" s="660"/>
      <c r="DN36" s="660"/>
      <c r="DO36" s="660"/>
      <c r="DP36" s="660"/>
      <c r="DQ36" s="660"/>
      <c r="DR36" s="660"/>
      <c r="DS36" s="660"/>
      <c r="DT36" s="660"/>
      <c r="DU36" s="660"/>
      <c r="DV36" s="661"/>
      <c r="DW36" s="664">
        <v>14.6</v>
      </c>
      <c r="DX36" s="689"/>
      <c r="DY36" s="689"/>
      <c r="DZ36" s="689"/>
      <c r="EA36" s="689"/>
      <c r="EB36" s="689"/>
      <c r="EC36" s="690"/>
    </row>
    <row r="37" spans="2:133" ht="11.25" customHeight="1">
      <c r="B37" s="656" t="s">
        <v>336</v>
      </c>
      <c r="C37" s="657"/>
      <c r="D37" s="657"/>
      <c r="E37" s="657"/>
      <c r="F37" s="657"/>
      <c r="G37" s="657"/>
      <c r="H37" s="657"/>
      <c r="I37" s="657"/>
      <c r="J37" s="657"/>
      <c r="K37" s="657"/>
      <c r="L37" s="657"/>
      <c r="M37" s="657"/>
      <c r="N37" s="657"/>
      <c r="O37" s="657"/>
      <c r="P37" s="657"/>
      <c r="Q37" s="658"/>
      <c r="R37" s="659">
        <v>391692</v>
      </c>
      <c r="S37" s="660"/>
      <c r="T37" s="660"/>
      <c r="U37" s="660"/>
      <c r="V37" s="660"/>
      <c r="W37" s="660"/>
      <c r="X37" s="660"/>
      <c r="Y37" s="661"/>
      <c r="Z37" s="662">
        <v>1.4</v>
      </c>
      <c r="AA37" s="662"/>
      <c r="AB37" s="662"/>
      <c r="AC37" s="662"/>
      <c r="AD37" s="663" t="s">
        <v>128</v>
      </c>
      <c r="AE37" s="663"/>
      <c r="AF37" s="663"/>
      <c r="AG37" s="663"/>
      <c r="AH37" s="663"/>
      <c r="AI37" s="663"/>
      <c r="AJ37" s="663"/>
      <c r="AK37" s="663"/>
      <c r="AL37" s="664" t="s">
        <v>176</v>
      </c>
      <c r="AM37" s="665"/>
      <c r="AN37" s="665"/>
      <c r="AO37" s="666"/>
      <c r="AQ37" s="722" t="s">
        <v>337</v>
      </c>
      <c r="AR37" s="723"/>
      <c r="AS37" s="723"/>
      <c r="AT37" s="723"/>
      <c r="AU37" s="723"/>
      <c r="AV37" s="723"/>
      <c r="AW37" s="723"/>
      <c r="AX37" s="723"/>
      <c r="AY37" s="724"/>
      <c r="AZ37" s="659">
        <v>452521</v>
      </c>
      <c r="BA37" s="660"/>
      <c r="BB37" s="660"/>
      <c r="BC37" s="660"/>
      <c r="BD37" s="691"/>
      <c r="BE37" s="691"/>
      <c r="BF37" s="714"/>
      <c r="BG37" s="656" t="s">
        <v>338</v>
      </c>
      <c r="BH37" s="657"/>
      <c r="BI37" s="657"/>
      <c r="BJ37" s="657"/>
      <c r="BK37" s="657"/>
      <c r="BL37" s="657"/>
      <c r="BM37" s="657"/>
      <c r="BN37" s="657"/>
      <c r="BO37" s="657"/>
      <c r="BP37" s="657"/>
      <c r="BQ37" s="657"/>
      <c r="BR37" s="657"/>
      <c r="BS37" s="657"/>
      <c r="BT37" s="657"/>
      <c r="BU37" s="658"/>
      <c r="BV37" s="659">
        <v>-48743</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1685713</v>
      </c>
      <c r="CS37" s="691"/>
      <c r="CT37" s="691"/>
      <c r="CU37" s="691"/>
      <c r="CV37" s="691"/>
      <c r="CW37" s="691"/>
      <c r="CX37" s="691"/>
      <c r="CY37" s="692"/>
      <c r="CZ37" s="664">
        <v>6.3</v>
      </c>
      <c r="DA37" s="689"/>
      <c r="DB37" s="689"/>
      <c r="DC37" s="693"/>
      <c r="DD37" s="668">
        <v>1656846</v>
      </c>
      <c r="DE37" s="691"/>
      <c r="DF37" s="691"/>
      <c r="DG37" s="691"/>
      <c r="DH37" s="691"/>
      <c r="DI37" s="691"/>
      <c r="DJ37" s="691"/>
      <c r="DK37" s="692"/>
      <c r="DL37" s="668">
        <v>1647182</v>
      </c>
      <c r="DM37" s="691"/>
      <c r="DN37" s="691"/>
      <c r="DO37" s="691"/>
      <c r="DP37" s="691"/>
      <c r="DQ37" s="691"/>
      <c r="DR37" s="691"/>
      <c r="DS37" s="691"/>
      <c r="DT37" s="691"/>
      <c r="DU37" s="691"/>
      <c r="DV37" s="692"/>
      <c r="DW37" s="664">
        <v>12.4</v>
      </c>
      <c r="DX37" s="689"/>
      <c r="DY37" s="689"/>
      <c r="DZ37" s="689"/>
      <c r="EA37" s="689"/>
      <c r="EB37" s="689"/>
      <c r="EC37" s="690"/>
    </row>
    <row r="38" spans="2:133" ht="11.25" customHeight="1">
      <c r="B38" s="656" t="s">
        <v>340</v>
      </c>
      <c r="C38" s="657"/>
      <c r="D38" s="657"/>
      <c r="E38" s="657"/>
      <c r="F38" s="657"/>
      <c r="G38" s="657"/>
      <c r="H38" s="657"/>
      <c r="I38" s="657"/>
      <c r="J38" s="657"/>
      <c r="K38" s="657"/>
      <c r="L38" s="657"/>
      <c r="M38" s="657"/>
      <c r="N38" s="657"/>
      <c r="O38" s="657"/>
      <c r="P38" s="657"/>
      <c r="Q38" s="658"/>
      <c r="R38" s="659">
        <v>2769498</v>
      </c>
      <c r="S38" s="660"/>
      <c r="T38" s="660"/>
      <c r="U38" s="660"/>
      <c r="V38" s="660"/>
      <c r="W38" s="660"/>
      <c r="X38" s="660"/>
      <c r="Y38" s="661"/>
      <c r="Z38" s="662">
        <v>9.8000000000000007</v>
      </c>
      <c r="AA38" s="662"/>
      <c r="AB38" s="662"/>
      <c r="AC38" s="662"/>
      <c r="AD38" s="663" t="s">
        <v>238</v>
      </c>
      <c r="AE38" s="663"/>
      <c r="AF38" s="663"/>
      <c r="AG38" s="663"/>
      <c r="AH38" s="663"/>
      <c r="AI38" s="663"/>
      <c r="AJ38" s="663"/>
      <c r="AK38" s="663"/>
      <c r="AL38" s="664" t="s">
        <v>238</v>
      </c>
      <c r="AM38" s="665"/>
      <c r="AN38" s="665"/>
      <c r="AO38" s="666"/>
      <c r="AQ38" s="722" t="s">
        <v>341</v>
      </c>
      <c r="AR38" s="723"/>
      <c r="AS38" s="723"/>
      <c r="AT38" s="723"/>
      <c r="AU38" s="723"/>
      <c r="AV38" s="723"/>
      <c r="AW38" s="723"/>
      <c r="AX38" s="723"/>
      <c r="AY38" s="724"/>
      <c r="AZ38" s="659">
        <v>10504</v>
      </c>
      <c r="BA38" s="660"/>
      <c r="BB38" s="660"/>
      <c r="BC38" s="660"/>
      <c r="BD38" s="691"/>
      <c r="BE38" s="691"/>
      <c r="BF38" s="714"/>
      <c r="BG38" s="656" t="s">
        <v>342</v>
      </c>
      <c r="BH38" s="657"/>
      <c r="BI38" s="657"/>
      <c r="BJ38" s="657"/>
      <c r="BK38" s="657"/>
      <c r="BL38" s="657"/>
      <c r="BM38" s="657"/>
      <c r="BN38" s="657"/>
      <c r="BO38" s="657"/>
      <c r="BP38" s="657"/>
      <c r="BQ38" s="657"/>
      <c r="BR38" s="657"/>
      <c r="BS38" s="657"/>
      <c r="BT38" s="657"/>
      <c r="BU38" s="658"/>
      <c r="BV38" s="659">
        <v>6977</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2585022</v>
      </c>
      <c r="CS38" s="660"/>
      <c r="CT38" s="660"/>
      <c r="CU38" s="660"/>
      <c r="CV38" s="660"/>
      <c r="CW38" s="660"/>
      <c r="CX38" s="660"/>
      <c r="CY38" s="661"/>
      <c r="CZ38" s="664">
        <v>9.6999999999999993</v>
      </c>
      <c r="DA38" s="689"/>
      <c r="DB38" s="689"/>
      <c r="DC38" s="693"/>
      <c r="DD38" s="668">
        <v>2093739</v>
      </c>
      <c r="DE38" s="660"/>
      <c r="DF38" s="660"/>
      <c r="DG38" s="660"/>
      <c r="DH38" s="660"/>
      <c r="DI38" s="660"/>
      <c r="DJ38" s="660"/>
      <c r="DK38" s="661"/>
      <c r="DL38" s="668">
        <v>1918613</v>
      </c>
      <c r="DM38" s="660"/>
      <c r="DN38" s="660"/>
      <c r="DO38" s="660"/>
      <c r="DP38" s="660"/>
      <c r="DQ38" s="660"/>
      <c r="DR38" s="660"/>
      <c r="DS38" s="660"/>
      <c r="DT38" s="660"/>
      <c r="DU38" s="660"/>
      <c r="DV38" s="661"/>
      <c r="DW38" s="664">
        <v>14.5</v>
      </c>
      <c r="DX38" s="689"/>
      <c r="DY38" s="689"/>
      <c r="DZ38" s="689"/>
      <c r="EA38" s="689"/>
      <c r="EB38" s="689"/>
      <c r="EC38" s="690"/>
    </row>
    <row r="39" spans="2:133" ht="11.25" customHeight="1">
      <c r="B39" s="656" t="s">
        <v>344</v>
      </c>
      <c r="C39" s="657"/>
      <c r="D39" s="657"/>
      <c r="E39" s="657"/>
      <c r="F39" s="657"/>
      <c r="G39" s="657"/>
      <c r="H39" s="657"/>
      <c r="I39" s="657"/>
      <c r="J39" s="657"/>
      <c r="K39" s="657"/>
      <c r="L39" s="657"/>
      <c r="M39" s="657"/>
      <c r="N39" s="657"/>
      <c r="O39" s="657"/>
      <c r="P39" s="657"/>
      <c r="Q39" s="658"/>
      <c r="R39" s="659" t="s">
        <v>128</v>
      </c>
      <c r="S39" s="660"/>
      <c r="T39" s="660"/>
      <c r="U39" s="660"/>
      <c r="V39" s="660"/>
      <c r="W39" s="660"/>
      <c r="X39" s="660"/>
      <c r="Y39" s="661"/>
      <c r="Z39" s="662" t="s">
        <v>128</v>
      </c>
      <c r="AA39" s="662"/>
      <c r="AB39" s="662"/>
      <c r="AC39" s="662"/>
      <c r="AD39" s="663" t="s">
        <v>238</v>
      </c>
      <c r="AE39" s="663"/>
      <c r="AF39" s="663"/>
      <c r="AG39" s="663"/>
      <c r="AH39" s="663"/>
      <c r="AI39" s="663"/>
      <c r="AJ39" s="663"/>
      <c r="AK39" s="663"/>
      <c r="AL39" s="664" t="s">
        <v>128</v>
      </c>
      <c r="AM39" s="665"/>
      <c r="AN39" s="665"/>
      <c r="AO39" s="666"/>
      <c r="AQ39" s="722" t="s">
        <v>345</v>
      </c>
      <c r="AR39" s="723"/>
      <c r="AS39" s="723"/>
      <c r="AT39" s="723"/>
      <c r="AU39" s="723"/>
      <c r="AV39" s="723"/>
      <c r="AW39" s="723"/>
      <c r="AX39" s="723"/>
      <c r="AY39" s="724"/>
      <c r="AZ39" s="659">
        <v>782</v>
      </c>
      <c r="BA39" s="660"/>
      <c r="BB39" s="660"/>
      <c r="BC39" s="660"/>
      <c r="BD39" s="691"/>
      <c r="BE39" s="691"/>
      <c r="BF39" s="714"/>
      <c r="BG39" s="656" t="s">
        <v>346</v>
      </c>
      <c r="BH39" s="657"/>
      <c r="BI39" s="657"/>
      <c r="BJ39" s="657"/>
      <c r="BK39" s="657"/>
      <c r="BL39" s="657"/>
      <c r="BM39" s="657"/>
      <c r="BN39" s="657"/>
      <c r="BO39" s="657"/>
      <c r="BP39" s="657"/>
      <c r="BQ39" s="657"/>
      <c r="BR39" s="657"/>
      <c r="BS39" s="657"/>
      <c r="BT39" s="657"/>
      <c r="BU39" s="658"/>
      <c r="BV39" s="659">
        <v>11123</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914353</v>
      </c>
      <c r="CS39" s="691"/>
      <c r="CT39" s="691"/>
      <c r="CU39" s="691"/>
      <c r="CV39" s="691"/>
      <c r="CW39" s="691"/>
      <c r="CX39" s="691"/>
      <c r="CY39" s="692"/>
      <c r="CZ39" s="664">
        <v>3.4</v>
      </c>
      <c r="DA39" s="689"/>
      <c r="DB39" s="689"/>
      <c r="DC39" s="693"/>
      <c r="DD39" s="668">
        <v>112794</v>
      </c>
      <c r="DE39" s="691"/>
      <c r="DF39" s="691"/>
      <c r="DG39" s="691"/>
      <c r="DH39" s="691"/>
      <c r="DI39" s="691"/>
      <c r="DJ39" s="691"/>
      <c r="DK39" s="692"/>
      <c r="DL39" s="668" t="s">
        <v>128</v>
      </c>
      <c r="DM39" s="691"/>
      <c r="DN39" s="691"/>
      <c r="DO39" s="691"/>
      <c r="DP39" s="691"/>
      <c r="DQ39" s="691"/>
      <c r="DR39" s="691"/>
      <c r="DS39" s="691"/>
      <c r="DT39" s="691"/>
      <c r="DU39" s="691"/>
      <c r="DV39" s="692"/>
      <c r="DW39" s="664" t="s">
        <v>128</v>
      </c>
      <c r="DX39" s="689"/>
      <c r="DY39" s="689"/>
      <c r="DZ39" s="689"/>
      <c r="EA39" s="689"/>
      <c r="EB39" s="689"/>
      <c r="EC39" s="690"/>
    </row>
    <row r="40" spans="2:133" ht="11.25" customHeight="1">
      <c r="B40" s="656" t="s">
        <v>348</v>
      </c>
      <c r="C40" s="657"/>
      <c r="D40" s="657"/>
      <c r="E40" s="657"/>
      <c r="F40" s="657"/>
      <c r="G40" s="657"/>
      <c r="H40" s="657"/>
      <c r="I40" s="657"/>
      <c r="J40" s="657"/>
      <c r="K40" s="657"/>
      <c r="L40" s="657"/>
      <c r="M40" s="657"/>
      <c r="N40" s="657"/>
      <c r="O40" s="657"/>
      <c r="P40" s="657"/>
      <c r="Q40" s="658"/>
      <c r="R40" s="659">
        <v>158598</v>
      </c>
      <c r="S40" s="660"/>
      <c r="T40" s="660"/>
      <c r="U40" s="660"/>
      <c r="V40" s="660"/>
      <c r="W40" s="660"/>
      <c r="X40" s="660"/>
      <c r="Y40" s="661"/>
      <c r="Z40" s="662">
        <v>0.6</v>
      </c>
      <c r="AA40" s="662"/>
      <c r="AB40" s="662"/>
      <c r="AC40" s="662"/>
      <c r="AD40" s="663" t="s">
        <v>128</v>
      </c>
      <c r="AE40" s="663"/>
      <c r="AF40" s="663"/>
      <c r="AG40" s="663"/>
      <c r="AH40" s="663"/>
      <c r="AI40" s="663"/>
      <c r="AJ40" s="663"/>
      <c r="AK40" s="663"/>
      <c r="AL40" s="664" t="s">
        <v>128</v>
      </c>
      <c r="AM40" s="665"/>
      <c r="AN40" s="665"/>
      <c r="AO40" s="666"/>
      <c r="AQ40" s="722" t="s">
        <v>349</v>
      </c>
      <c r="AR40" s="723"/>
      <c r="AS40" s="723"/>
      <c r="AT40" s="723"/>
      <c r="AU40" s="723"/>
      <c r="AV40" s="723"/>
      <c r="AW40" s="723"/>
      <c r="AX40" s="723"/>
      <c r="AY40" s="724"/>
      <c r="AZ40" s="659" t="s">
        <v>176</v>
      </c>
      <c r="BA40" s="660"/>
      <c r="BB40" s="660"/>
      <c r="BC40" s="660"/>
      <c r="BD40" s="691"/>
      <c r="BE40" s="691"/>
      <c r="BF40" s="714"/>
      <c r="BG40" s="707" t="s">
        <v>350</v>
      </c>
      <c r="BH40" s="708"/>
      <c r="BI40" s="708"/>
      <c r="BJ40" s="708"/>
      <c r="BK40" s="708"/>
      <c r="BL40" s="223"/>
      <c r="BM40" s="657" t="s">
        <v>351</v>
      </c>
      <c r="BN40" s="657"/>
      <c r="BO40" s="657"/>
      <c r="BP40" s="657"/>
      <c r="BQ40" s="657"/>
      <c r="BR40" s="657"/>
      <c r="BS40" s="657"/>
      <c r="BT40" s="657"/>
      <c r="BU40" s="658"/>
      <c r="BV40" s="659">
        <v>90</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138429</v>
      </c>
      <c r="CS40" s="660"/>
      <c r="CT40" s="660"/>
      <c r="CU40" s="660"/>
      <c r="CV40" s="660"/>
      <c r="CW40" s="660"/>
      <c r="CX40" s="660"/>
      <c r="CY40" s="661"/>
      <c r="CZ40" s="664">
        <v>0.5</v>
      </c>
      <c r="DA40" s="689"/>
      <c r="DB40" s="689"/>
      <c r="DC40" s="693"/>
      <c r="DD40" s="668">
        <v>130429</v>
      </c>
      <c r="DE40" s="660"/>
      <c r="DF40" s="660"/>
      <c r="DG40" s="660"/>
      <c r="DH40" s="660"/>
      <c r="DI40" s="660"/>
      <c r="DJ40" s="660"/>
      <c r="DK40" s="661"/>
      <c r="DL40" s="668" t="s">
        <v>176</v>
      </c>
      <c r="DM40" s="660"/>
      <c r="DN40" s="660"/>
      <c r="DO40" s="660"/>
      <c r="DP40" s="660"/>
      <c r="DQ40" s="660"/>
      <c r="DR40" s="660"/>
      <c r="DS40" s="660"/>
      <c r="DT40" s="660"/>
      <c r="DU40" s="660"/>
      <c r="DV40" s="661"/>
      <c r="DW40" s="664" t="s">
        <v>128</v>
      </c>
      <c r="DX40" s="689"/>
      <c r="DY40" s="689"/>
      <c r="DZ40" s="689"/>
      <c r="EA40" s="689"/>
      <c r="EB40" s="689"/>
      <c r="EC40" s="690"/>
    </row>
    <row r="41" spans="2:133" ht="11.25" customHeight="1">
      <c r="B41" s="680" t="s">
        <v>353</v>
      </c>
      <c r="C41" s="681"/>
      <c r="D41" s="681"/>
      <c r="E41" s="681"/>
      <c r="F41" s="681"/>
      <c r="G41" s="681"/>
      <c r="H41" s="681"/>
      <c r="I41" s="681"/>
      <c r="J41" s="681"/>
      <c r="K41" s="681"/>
      <c r="L41" s="681"/>
      <c r="M41" s="681"/>
      <c r="N41" s="681"/>
      <c r="O41" s="681"/>
      <c r="P41" s="681"/>
      <c r="Q41" s="682"/>
      <c r="R41" s="731">
        <v>28123852</v>
      </c>
      <c r="S41" s="732"/>
      <c r="T41" s="732"/>
      <c r="U41" s="732"/>
      <c r="V41" s="732"/>
      <c r="W41" s="732"/>
      <c r="X41" s="732"/>
      <c r="Y41" s="736"/>
      <c r="Z41" s="737">
        <v>100</v>
      </c>
      <c r="AA41" s="737"/>
      <c r="AB41" s="737"/>
      <c r="AC41" s="737"/>
      <c r="AD41" s="738">
        <v>13082227</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572957</v>
      </c>
      <c r="BA41" s="660"/>
      <c r="BB41" s="660"/>
      <c r="BC41" s="660"/>
      <c r="BD41" s="691"/>
      <c r="BE41" s="691"/>
      <c r="BF41" s="714"/>
      <c r="BG41" s="707"/>
      <c r="BH41" s="708"/>
      <c r="BI41" s="708"/>
      <c r="BJ41" s="708"/>
      <c r="BK41" s="708"/>
      <c r="BL41" s="223"/>
      <c r="BM41" s="657" t="s">
        <v>355</v>
      </c>
      <c r="BN41" s="657"/>
      <c r="BO41" s="657"/>
      <c r="BP41" s="657"/>
      <c r="BQ41" s="657"/>
      <c r="BR41" s="657"/>
      <c r="BS41" s="657"/>
      <c r="BT41" s="657"/>
      <c r="BU41" s="658"/>
      <c r="BV41" s="659" t="s">
        <v>128</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238</v>
      </c>
      <c r="CS41" s="691"/>
      <c r="CT41" s="691"/>
      <c r="CU41" s="691"/>
      <c r="CV41" s="691"/>
      <c r="CW41" s="691"/>
      <c r="CX41" s="691"/>
      <c r="CY41" s="692"/>
      <c r="CZ41" s="664" t="s">
        <v>128</v>
      </c>
      <c r="DA41" s="689"/>
      <c r="DB41" s="689"/>
      <c r="DC41" s="693"/>
      <c r="DD41" s="668" t="s">
        <v>128</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357</v>
      </c>
      <c r="AR42" s="729"/>
      <c r="AS42" s="729"/>
      <c r="AT42" s="729"/>
      <c r="AU42" s="729"/>
      <c r="AV42" s="729"/>
      <c r="AW42" s="729"/>
      <c r="AX42" s="729"/>
      <c r="AY42" s="730"/>
      <c r="AZ42" s="731">
        <v>2011283</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438</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4064264</v>
      </c>
      <c r="CS42" s="691"/>
      <c r="CT42" s="691"/>
      <c r="CU42" s="691"/>
      <c r="CV42" s="691"/>
      <c r="CW42" s="691"/>
      <c r="CX42" s="691"/>
      <c r="CY42" s="692"/>
      <c r="CZ42" s="664">
        <v>15.2</v>
      </c>
      <c r="DA42" s="689"/>
      <c r="DB42" s="689"/>
      <c r="DC42" s="693"/>
      <c r="DD42" s="668">
        <v>783550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360</v>
      </c>
      <c r="CD43" s="656" t="s">
        <v>361</v>
      </c>
      <c r="CE43" s="657"/>
      <c r="CF43" s="657"/>
      <c r="CG43" s="657"/>
      <c r="CH43" s="657"/>
      <c r="CI43" s="657"/>
      <c r="CJ43" s="657"/>
      <c r="CK43" s="657"/>
      <c r="CL43" s="657"/>
      <c r="CM43" s="657"/>
      <c r="CN43" s="657"/>
      <c r="CO43" s="657"/>
      <c r="CP43" s="657"/>
      <c r="CQ43" s="658"/>
      <c r="CR43" s="659">
        <v>341687</v>
      </c>
      <c r="CS43" s="691"/>
      <c r="CT43" s="691"/>
      <c r="CU43" s="691"/>
      <c r="CV43" s="691"/>
      <c r="CW43" s="691"/>
      <c r="CX43" s="691"/>
      <c r="CY43" s="692"/>
      <c r="CZ43" s="664">
        <v>1.3</v>
      </c>
      <c r="DA43" s="689"/>
      <c r="DB43" s="689"/>
      <c r="DC43" s="693"/>
      <c r="DD43" s="668">
        <v>336981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363</v>
      </c>
      <c r="CG44" s="657"/>
      <c r="CH44" s="657"/>
      <c r="CI44" s="657"/>
      <c r="CJ44" s="657"/>
      <c r="CK44" s="657"/>
      <c r="CL44" s="657"/>
      <c r="CM44" s="657"/>
      <c r="CN44" s="657"/>
      <c r="CO44" s="657"/>
      <c r="CP44" s="657"/>
      <c r="CQ44" s="658"/>
      <c r="CR44" s="659">
        <v>3968324</v>
      </c>
      <c r="CS44" s="660"/>
      <c r="CT44" s="660"/>
      <c r="CU44" s="660"/>
      <c r="CV44" s="660"/>
      <c r="CW44" s="660"/>
      <c r="CX44" s="660"/>
      <c r="CY44" s="661"/>
      <c r="CZ44" s="664">
        <v>14.9</v>
      </c>
      <c r="DA44" s="665"/>
      <c r="DB44" s="665"/>
      <c r="DC44" s="671"/>
      <c r="DD44" s="668">
        <v>713800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1064177</v>
      </c>
      <c r="CS45" s="691"/>
      <c r="CT45" s="691"/>
      <c r="CU45" s="691"/>
      <c r="CV45" s="691"/>
      <c r="CW45" s="691"/>
      <c r="CX45" s="691"/>
      <c r="CY45" s="692"/>
      <c r="CZ45" s="664">
        <v>4</v>
      </c>
      <c r="DA45" s="689"/>
      <c r="DB45" s="689"/>
      <c r="DC45" s="693"/>
      <c r="DD45" s="668">
        <v>6184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366</v>
      </c>
      <c r="CG46" s="657"/>
      <c r="CH46" s="657"/>
      <c r="CI46" s="657"/>
      <c r="CJ46" s="657"/>
      <c r="CK46" s="657"/>
      <c r="CL46" s="657"/>
      <c r="CM46" s="657"/>
      <c r="CN46" s="657"/>
      <c r="CO46" s="657"/>
      <c r="CP46" s="657"/>
      <c r="CQ46" s="658"/>
      <c r="CR46" s="659">
        <v>2790715</v>
      </c>
      <c r="CS46" s="660"/>
      <c r="CT46" s="660"/>
      <c r="CU46" s="660"/>
      <c r="CV46" s="660"/>
      <c r="CW46" s="660"/>
      <c r="CX46" s="660"/>
      <c r="CY46" s="661"/>
      <c r="CZ46" s="664">
        <v>10.5</v>
      </c>
      <c r="DA46" s="665"/>
      <c r="DB46" s="665"/>
      <c r="DC46" s="671"/>
      <c r="DD46" s="668">
        <v>703123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367</v>
      </c>
      <c r="CG47" s="657"/>
      <c r="CH47" s="657"/>
      <c r="CI47" s="657"/>
      <c r="CJ47" s="657"/>
      <c r="CK47" s="657"/>
      <c r="CL47" s="657"/>
      <c r="CM47" s="657"/>
      <c r="CN47" s="657"/>
      <c r="CO47" s="657"/>
      <c r="CP47" s="657"/>
      <c r="CQ47" s="658"/>
      <c r="CR47" s="659">
        <v>95940</v>
      </c>
      <c r="CS47" s="691"/>
      <c r="CT47" s="691"/>
      <c r="CU47" s="691"/>
      <c r="CV47" s="691"/>
      <c r="CW47" s="691"/>
      <c r="CX47" s="691"/>
      <c r="CY47" s="692"/>
      <c r="CZ47" s="664">
        <v>0.4</v>
      </c>
      <c r="DA47" s="689"/>
      <c r="DB47" s="689"/>
      <c r="DC47" s="693"/>
      <c r="DD47" s="668">
        <v>69750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c r="B48" s="225"/>
      <c r="CD48" s="699"/>
      <c r="CE48" s="700"/>
      <c r="CF48" s="656" t="s">
        <v>368</v>
      </c>
      <c r="CG48" s="657"/>
      <c r="CH48" s="657"/>
      <c r="CI48" s="657"/>
      <c r="CJ48" s="657"/>
      <c r="CK48" s="657"/>
      <c r="CL48" s="657"/>
      <c r="CM48" s="657"/>
      <c r="CN48" s="657"/>
      <c r="CO48" s="657"/>
      <c r="CP48" s="657"/>
      <c r="CQ48" s="658"/>
      <c r="CR48" s="659" t="s">
        <v>176</v>
      </c>
      <c r="CS48" s="660"/>
      <c r="CT48" s="660"/>
      <c r="CU48" s="660"/>
      <c r="CV48" s="660"/>
      <c r="CW48" s="660"/>
      <c r="CX48" s="660"/>
      <c r="CY48" s="661"/>
      <c r="CZ48" s="664" t="s">
        <v>261</v>
      </c>
      <c r="DA48" s="665"/>
      <c r="DB48" s="665"/>
      <c r="DC48" s="671"/>
      <c r="DD48" s="668" t="s">
        <v>128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369</v>
      </c>
      <c r="CE49" s="681"/>
      <c r="CF49" s="681"/>
      <c r="CG49" s="681"/>
      <c r="CH49" s="681"/>
      <c r="CI49" s="681"/>
      <c r="CJ49" s="681"/>
      <c r="CK49" s="681"/>
      <c r="CL49" s="681"/>
      <c r="CM49" s="681"/>
      <c r="CN49" s="681"/>
      <c r="CO49" s="681"/>
      <c r="CP49" s="681"/>
      <c r="CQ49" s="682"/>
      <c r="CR49" s="731">
        <v>26673393</v>
      </c>
      <c r="CS49" s="718"/>
      <c r="CT49" s="718"/>
      <c r="CU49" s="718"/>
      <c r="CV49" s="718"/>
      <c r="CW49" s="718"/>
      <c r="CX49" s="718"/>
      <c r="CY49" s="747"/>
      <c r="CZ49" s="739">
        <v>100</v>
      </c>
      <c r="DA49" s="748"/>
      <c r="DB49" s="748"/>
      <c r="DC49" s="749"/>
      <c r="DD49" s="750">
        <v>14796139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YGVVt+vQbjPT/F5efuLvQaQyV+qK5ZWFfxh5i1pMH6uSFy7+I5lYxIGO7fd/6Dm5X5Bm5vwL+5OQB2A/A67Gw==" saltValue="LZCk96mvU+FqnNDOx1Ip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392</v>
      </c>
      <c r="C7" s="786"/>
      <c r="D7" s="786"/>
      <c r="E7" s="786"/>
      <c r="F7" s="786"/>
      <c r="G7" s="786"/>
      <c r="H7" s="786"/>
      <c r="I7" s="786"/>
      <c r="J7" s="786"/>
      <c r="K7" s="786"/>
      <c r="L7" s="786"/>
      <c r="M7" s="786"/>
      <c r="N7" s="786"/>
      <c r="O7" s="786"/>
      <c r="P7" s="787"/>
      <c r="Q7" s="788">
        <v>28145</v>
      </c>
      <c r="R7" s="789"/>
      <c r="S7" s="789"/>
      <c r="T7" s="789"/>
      <c r="U7" s="789"/>
      <c r="V7" s="789">
        <v>26695</v>
      </c>
      <c r="W7" s="789"/>
      <c r="X7" s="789"/>
      <c r="Y7" s="789"/>
      <c r="Z7" s="789"/>
      <c r="AA7" s="789">
        <v>1450</v>
      </c>
      <c r="AB7" s="789"/>
      <c r="AC7" s="789"/>
      <c r="AD7" s="789"/>
      <c r="AE7" s="790"/>
      <c r="AF7" s="791">
        <v>1395</v>
      </c>
      <c r="AG7" s="792"/>
      <c r="AH7" s="792"/>
      <c r="AI7" s="792"/>
      <c r="AJ7" s="793"/>
      <c r="AK7" s="794">
        <v>57</v>
      </c>
      <c r="AL7" s="795"/>
      <c r="AM7" s="795"/>
      <c r="AN7" s="795"/>
      <c r="AO7" s="795"/>
      <c r="AP7" s="795">
        <v>31539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602</v>
      </c>
      <c r="BS7" s="782" t="s">
        <v>603</v>
      </c>
      <c r="BT7" s="783"/>
      <c r="BU7" s="783"/>
      <c r="BV7" s="783"/>
      <c r="BW7" s="783"/>
      <c r="BX7" s="783"/>
      <c r="BY7" s="783"/>
      <c r="BZ7" s="783"/>
      <c r="CA7" s="783"/>
      <c r="CB7" s="783"/>
      <c r="CC7" s="783"/>
      <c r="CD7" s="783"/>
      <c r="CE7" s="783"/>
      <c r="CF7" s="783"/>
      <c r="CG7" s="798"/>
      <c r="CH7" s="779">
        <v>863</v>
      </c>
      <c r="CI7" s="780"/>
      <c r="CJ7" s="780"/>
      <c r="CK7" s="780"/>
      <c r="CL7" s="781"/>
      <c r="CM7" s="779">
        <v>952</v>
      </c>
      <c r="CN7" s="780"/>
      <c r="CO7" s="780"/>
      <c r="CP7" s="780"/>
      <c r="CQ7" s="781"/>
      <c r="CR7" s="779">
        <v>6</v>
      </c>
      <c r="CS7" s="780"/>
      <c r="CT7" s="780"/>
      <c r="CU7" s="780"/>
      <c r="CV7" s="781"/>
      <c r="CW7" s="779" t="s">
        <v>605</v>
      </c>
      <c r="CX7" s="780"/>
      <c r="CY7" s="780"/>
      <c r="CZ7" s="780"/>
      <c r="DA7" s="781"/>
      <c r="DB7" s="779" t="s">
        <v>605</v>
      </c>
      <c r="DC7" s="780"/>
      <c r="DD7" s="780"/>
      <c r="DE7" s="780"/>
      <c r="DF7" s="781"/>
      <c r="DG7" s="779" t="s">
        <v>605</v>
      </c>
      <c r="DH7" s="780"/>
      <c r="DI7" s="780"/>
      <c r="DJ7" s="780"/>
      <c r="DK7" s="781"/>
      <c r="DL7" s="779">
        <v>526</v>
      </c>
      <c r="DM7" s="780"/>
      <c r="DN7" s="780"/>
      <c r="DO7" s="780"/>
      <c r="DP7" s="781"/>
      <c r="DQ7" s="779">
        <v>357</v>
      </c>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604</v>
      </c>
      <c r="BT8" s="810"/>
      <c r="BU8" s="810"/>
      <c r="BV8" s="810"/>
      <c r="BW8" s="810"/>
      <c r="BX8" s="810"/>
      <c r="BY8" s="810"/>
      <c r="BZ8" s="810"/>
      <c r="CA8" s="810"/>
      <c r="CB8" s="810"/>
      <c r="CC8" s="810"/>
      <c r="CD8" s="810"/>
      <c r="CE8" s="810"/>
      <c r="CF8" s="810"/>
      <c r="CG8" s="811"/>
      <c r="CH8" s="812">
        <v>31</v>
      </c>
      <c r="CI8" s="813"/>
      <c r="CJ8" s="813"/>
      <c r="CK8" s="813"/>
      <c r="CL8" s="814"/>
      <c r="CM8" s="812">
        <v>165</v>
      </c>
      <c r="CN8" s="813"/>
      <c r="CO8" s="813"/>
      <c r="CP8" s="813"/>
      <c r="CQ8" s="814"/>
      <c r="CR8" s="812">
        <v>21</v>
      </c>
      <c r="CS8" s="813"/>
      <c r="CT8" s="813"/>
      <c r="CU8" s="813"/>
      <c r="CV8" s="814"/>
      <c r="CW8" s="812" t="s">
        <v>605</v>
      </c>
      <c r="CX8" s="813"/>
      <c r="CY8" s="813"/>
      <c r="CZ8" s="813"/>
      <c r="DA8" s="814"/>
      <c r="DB8" s="812" t="s">
        <v>605</v>
      </c>
      <c r="DC8" s="813"/>
      <c r="DD8" s="813"/>
      <c r="DE8" s="813"/>
      <c r="DF8" s="814"/>
      <c r="DG8" s="812" t="s">
        <v>605</v>
      </c>
      <c r="DH8" s="813"/>
      <c r="DI8" s="813"/>
      <c r="DJ8" s="813"/>
      <c r="DK8" s="814"/>
      <c r="DL8" s="812" t="s">
        <v>605</v>
      </c>
      <c r="DM8" s="813"/>
      <c r="DN8" s="813"/>
      <c r="DO8" s="813"/>
      <c r="DP8" s="814"/>
      <c r="DQ8" s="812" t="s">
        <v>605</v>
      </c>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394</v>
      </c>
      <c r="B23" s="825" t="s">
        <v>395</v>
      </c>
      <c r="C23" s="826"/>
      <c r="D23" s="826"/>
      <c r="E23" s="826"/>
      <c r="F23" s="826"/>
      <c r="G23" s="826"/>
      <c r="H23" s="826"/>
      <c r="I23" s="826"/>
      <c r="J23" s="826"/>
      <c r="K23" s="826"/>
      <c r="L23" s="826"/>
      <c r="M23" s="826"/>
      <c r="N23" s="826"/>
      <c r="O23" s="826"/>
      <c r="P23" s="827"/>
      <c r="Q23" s="828">
        <v>28145</v>
      </c>
      <c r="R23" s="829"/>
      <c r="S23" s="829"/>
      <c r="T23" s="829"/>
      <c r="U23" s="829"/>
      <c r="V23" s="829">
        <v>26695</v>
      </c>
      <c r="W23" s="829"/>
      <c r="X23" s="829"/>
      <c r="Y23" s="829"/>
      <c r="Z23" s="829"/>
      <c r="AA23" s="829">
        <v>1450</v>
      </c>
      <c r="AB23" s="829"/>
      <c r="AC23" s="829"/>
      <c r="AD23" s="829"/>
      <c r="AE23" s="830"/>
      <c r="AF23" s="831">
        <v>1395</v>
      </c>
      <c r="AG23" s="829"/>
      <c r="AH23" s="829"/>
      <c r="AI23" s="829"/>
      <c r="AJ23" s="832"/>
      <c r="AK23" s="833"/>
      <c r="AL23" s="834"/>
      <c r="AM23" s="834"/>
      <c r="AN23" s="834"/>
      <c r="AO23" s="834"/>
      <c r="AP23" s="829">
        <v>31539</v>
      </c>
      <c r="AQ23" s="829"/>
      <c r="AR23" s="829"/>
      <c r="AS23" s="829"/>
      <c r="AT23" s="829"/>
      <c r="AU23" s="845"/>
      <c r="AV23" s="845"/>
      <c r="AW23" s="845"/>
      <c r="AX23" s="845"/>
      <c r="AY23" s="846"/>
      <c r="AZ23" s="847" t="s">
        <v>128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375</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406</v>
      </c>
      <c r="C28" s="786"/>
      <c r="D28" s="786"/>
      <c r="E28" s="786"/>
      <c r="F28" s="786"/>
      <c r="G28" s="786"/>
      <c r="H28" s="786"/>
      <c r="I28" s="786"/>
      <c r="J28" s="786"/>
      <c r="K28" s="786"/>
      <c r="L28" s="786"/>
      <c r="M28" s="786"/>
      <c r="N28" s="786"/>
      <c r="O28" s="786"/>
      <c r="P28" s="787"/>
      <c r="Q28" s="858">
        <v>6760</v>
      </c>
      <c r="R28" s="859"/>
      <c r="S28" s="859"/>
      <c r="T28" s="859"/>
      <c r="U28" s="859"/>
      <c r="V28" s="859">
        <v>6664</v>
      </c>
      <c r="W28" s="859"/>
      <c r="X28" s="859"/>
      <c r="Y28" s="859"/>
      <c r="Z28" s="859"/>
      <c r="AA28" s="859">
        <v>96</v>
      </c>
      <c r="AB28" s="859"/>
      <c r="AC28" s="859"/>
      <c r="AD28" s="859"/>
      <c r="AE28" s="860"/>
      <c r="AF28" s="861">
        <v>96</v>
      </c>
      <c r="AG28" s="859"/>
      <c r="AH28" s="859"/>
      <c r="AI28" s="859"/>
      <c r="AJ28" s="862"/>
      <c r="AK28" s="863">
        <v>496</v>
      </c>
      <c r="AL28" s="864"/>
      <c r="AM28" s="864"/>
      <c r="AN28" s="864"/>
      <c r="AO28" s="864"/>
      <c r="AP28" s="864" t="s">
        <v>593</v>
      </c>
      <c r="AQ28" s="864"/>
      <c r="AR28" s="864"/>
      <c r="AS28" s="864"/>
      <c r="AT28" s="864"/>
      <c r="AU28" s="864" t="s">
        <v>593</v>
      </c>
      <c r="AV28" s="864"/>
      <c r="AW28" s="864"/>
      <c r="AX28" s="864"/>
      <c r="AY28" s="864"/>
      <c r="AZ28" s="865" t="s">
        <v>593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407</v>
      </c>
      <c r="C29" s="817"/>
      <c r="D29" s="817"/>
      <c r="E29" s="817"/>
      <c r="F29" s="817"/>
      <c r="G29" s="817"/>
      <c r="H29" s="817"/>
      <c r="I29" s="817"/>
      <c r="J29" s="817"/>
      <c r="K29" s="817"/>
      <c r="L29" s="817"/>
      <c r="M29" s="817"/>
      <c r="N29" s="817"/>
      <c r="O29" s="817"/>
      <c r="P29" s="818"/>
      <c r="Q29" s="819">
        <v>6087</v>
      </c>
      <c r="R29" s="820"/>
      <c r="S29" s="820"/>
      <c r="T29" s="820"/>
      <c r="U29" s="820"/>
      <c r="V29" s="820">
        <v>5676</v>
      </c>
      <c r="W29" s="820"/>
      <c r="X29" s="820"/>
      <c r="Y29" s="820"/>
      <c r="Z29" s="820"/>
      <c r="AA29" s="820">
        <v>412</v>
      </c>
      <c r="AB29" s="820"/>
      <c r="AC29" s="820"/>
      <c r="AD29" s="820"/>
      <c r="AE29" s="821"/>
      <c r="AF29" s="822">
        <v>412</v>
      </c>
      <c r="AG29" s="823"/>
      <c r="AH29" s="823"/>
      <c r="AI29" s="823"/>
      <c r="AJ29" s="824"/>
      <c r="AK29" s="870">
        <v>888</v>
      </c>
      <c r="AL29" s="866"/>
      <c r="AM29" s="866"/>
      <c r="AN29" s="866"/>
      <c r="AO29" s="866"/>
      <c r="AP29" s="866" t="s">
        <v>594</v>
      </c>
      <c r="AQ29" s="866"/>
      <c r="AR29" s="866"/>
      <c r="AS29" s="866"/>
      <c r="AT29" s="866"/>
      <c r="AU29" s="866" t="s">
        <v>593</v>
      </c>
      <c r="AV29" s="866"/>
      <c r="AW29" s="866"/>
      <c r="AX29" s="866"/>
      <c r="AY29" s="866"/>
      <c r="AZ29" s="867" t="s">
        <v>593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408</v>
      </c>
      <c r="C30" s="817"/>
      <c r="D30" s="817"/>
      <c r="E30" s="817"/>
      <c r="F30" s="817"/>
      <c r="G30" s="817"/>
      <c r="H30" s="817"/>
      <c r="I30" s="817"/>
      <c r="J30" s="817"/>
      <c r="K30" s="817"/>
      <c r="L30" s="817"/>
      <c r="M30" s="817"/>
      <c r="N30" s="817"/>
      <c r="O30" s="817"/>
      <c r="P30" s="818"/>
      <c r="Q30" s="819">
        <v>781</v>
      </c>
      <c r="R30" s="820"/>
      <c r="S30" s="820"/>
      <c r="T30" s="820"/>
      <c r="U30" s="820"/>
      <c r="V30" s="820">
        <v>778</v>
      </c>
      <c r="W30" s="820"/>
      <c r="X30" s="820"/>
      <c r="Y30" s="820"/>
      <c r="Z30" s="820"/>
      <c r="AA30" s="820">
        <v>3</v>
      </c>
      <c r="AB30" s="820"/>
      <c r="AC30" s="820"/>
      <c r="AD30" s="820"/>
      <c r="AE30" s="821"/>
      <c r="AF30" s="822">
        <v>3</v>
      </c>
      <c r="AG30" s="823"/>
      <c r="AH30" s="823"/>
      <c r="AI30" s="823"/>
      <c r="AJ30" s="824"/>
      <c r="AK30" s="870">
        <v>240</v>
      </c>
      <c r="AL30" s="866"/>
      <c r="AM30" s="866"/>
      <c r="AN30" s="866"/>
      <c r="AO30" s="866"/>
      <c r="AP30" s="866" t="s">
        <v>593</v>
      </c>
      <c r="AQ30" s="866"/>
      <c r="AR30" s="866"/>
      <c r="AS30" s="866"/>
      <c r="AT30" s="866"/>
      <c r="AU30" s="866" t="s">
        <v>593</v>
      </c>
      <c r="AV30" s="866"/>
      <c r="AW30" s="866"/>
      <c r="AX30" s="866"/>
      <c r="AY30" s="866"/>
      <c r="AZ30" s="867" t="s">
        <v>593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409</v>
      </c>
      <c r="C31" s="817"/>
      <c r="D31" s="817"/>
      <c r="E31" s="817"/>
      <c r="F31" s="817"/>
      <c r="G31" s="817"/>
      <c r="H31" s="817"/>
      <c r="I31" s="817"/>
      <c r="J31" s="817"/>
      <c r="K31" s="817"/>
      <c r="L31" s="817"/>
      <c r="M31" s="817"/>
      <c r="N31" s="817"/>
      <c r="O31" s="817"/>
      <c r="P31" s="818"/>
      <c r="Q31" s="819">
        <v>662</v>
      </c>
      <c r="R31" s="820"/>
      <c r="S31" s="820"/>
      <c r="T31" s="820"/>
      <c r="U31" s="820"/>
      <c r="V31" s="820">
        <v>623</v>
      </c>
      <c r="W31" s="820"/>
      <c r="X31" s="820"/>
      <c r="Y31" s="820"/>
      <c r="Z31" s="820"/>
      <c r="AA31" s="820">
        <v>38</v>
      </c>
      <c r="AB31" s="820"/>
      <c r="AC31" s="820"/>
      <c r="AD31" s="820"/>
      <c r="AE31" s="821"/>
      <c r="AF31" s="822">
        <v>604</v>
      </c>
      <c r="AG31" s="823"/>
      <c r="AH31" s="823"/>
      <c r="AI31" s="823"/>
      <c r="AJ31" s="824"/>
      <c r="AK31" s="870">
        <v>10</v>
      </c>
      <c r="AL31" s="866"/>
      <c r="AM31" s="866"/>
      <c r="AN31" s="866"/>
      <c r="AO31" s="866"/>
      <c r="AP31" s="866">
        <v>2669</v>
      </c>
      <c r="AQ31" s="866"/>
      <c r="AR31" s="866"/>
      <c r="AS31" s="866"/>
      <c r="AT31" s="866"/>
      <c r="AU31" s="871" t="s">
        <v>595</v>
      </c>
      <c r="AV31" s="872"/>
      <c r="AW31" s="872"/>
      <c r="AX31" s="872"/>
      <c r="AY31" s="870"/>
      <c r="AZ31" s="867" t="s">
        <v>593</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411</v>
      </c>
      <c r="C32" s="817"/>
      <c r="D32" s="817"/>
      <c r="E32" s="817"/>
      <c r="F32" s="817"/>
      <c r="G32" s="817"/>
      <c r="H32" s="817"/>
      <c r="I32" s="817"/>
      <c r="J32" s="817"/>
      <c r="K32" s="817"/>
      <c r="L32" s="817"/>
      <c r="M32" s="817"/>
      <c r="N32" s="817"/>
      <c r="O32" s="817"/>
      <c r="P32" s="818"/>
      <c r="Q32" s="819">
        <v>775</v>
      </c>
      <c r="R32" s="820"/>
      <c r="S32" s="820"/>
      <c r="T32" s="820"/>
      <c r="U32" s="820"/>
      <c r="V32" s="820">
        <v>754</v>
      </c>
      <c r="W32" s="820"/>
      <c r="X32" s="820"/>
      <c r="Y32" s="820"/>
      <c r="Z32" s="820"/>
      <c r="AA32" s="820">
        <v>21</v>
      </c>
      <c r="AB32" s="820"/>
      <c r="AC32" s="820"/>
      <c r="AD32" s="820"/>
      <c r="AE32" s="821"/>
      <c r="AF32" s="822">
        <v>91</v>
      </c>
      <c r="AG32" s="823"/>
      <c r="AH32" s="823"/>
      <c r="AI32" s="823"/>
      <c r="AJ32" s="824"/>
      <c r="AK32" s="870">
        <v>453</v>
      </c>
      <c r="AL32" s="866"/>
      <c r="AM32" s="866"/>
      <c r="AN32" s="866"/>
      <c r="AO32" s="866"/>
      <c r="AP32" s="866">
        <v>3885</v>
      </c>
      <c r="AQ32" s="866"/>
      <c r="AR32" s="866"/>
      <c r="AS32" s="866"/>
      <c r="AT32" s="866"/>
      <c r="AU32" s="866">
        <v>2133</v>
      </c>
      <c r="AV32" s="866"/>
      <c r="AW32" s="866"/>
      <c r="AX32" s="866"/>
      <c r="AY32" s="866"/>
      <c r="AZ32" s="867" t="s">
        <v>593</v>
      </c>
      <c r="BA32" s="867"/>
      <c r="BB32" s="867"/>
      <c r="BC32" s="867"/>
      <c r="BD32" s="867"/>
      <c r="BE32" s="868" t="s">
        <v>412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413</v>
      </c>
      <c r="C33" s="817"/>
      <c r="D33" s="817"/>
      <c r="E33" s="817"/>
      <c r="F33" s="817"/>
      <c r="G33" s="817"/>
      <c r="H33" s="817"/>
      <c r="I33" s="817"/>
      <c r="J33" s="817"/>
      <c r="K33" s="817"/>
      <c r="L33" s="817"/>
      <c r="M33" s="817"/>
      <c r="N33" s="817"/>
      <c r="O33" s="817"/>
      <c r="P33" s="818"/>
      <c r="Q33" s="819">
        <v>31</v>
      </c>
      <c r="R33" s="820"/>
      <c r="S33" s="820"/>
      <c r="T33" s="820"/>
      <c r="U33" s="820"/>
      <c r="V33" s="820">
        <v>26</v>
      </c>
      <c r="W33" s="820"/>
      <c r="X33" s="820"/>
      <c r="Y33" s="820"/>
      <c r="Z33" s="820"/>
      <c r="AA33" s="820">
        <v>5</v>
      </c>
      <c r="AB33" s="820"/>
      <c r="AC33" s="820"/>
      <c r="AD33" s="820"/>
      <c r="AE33" s="821"/>
      <c r="AF33" s="822">
        <v>48</v>
      </c>
      <c r="AG33" s="823"/>
      <c r="AH33" s="823"/>
      <c r="AI33" s="823"/>
      <c r="AJ33" s="824"/>
      <c r="AK33" s="870" t="s">
        <v>606</v>
      </c>
      <c r="AL33" s="866"/>
      <c r="AM33" s="866"/>
      <c r="AN33" s="866"/>
      <c r="AO33" s="866"/>
      <c r="AP33" s="866">
        <v>21</v>
      </c>
      <c r="AQ33" s="866"/>
      <c r="AR33" s="866"/>
      <c r="AS33" s="866"/>
      <c r="AT33" s="866"/>
      <c r="AU33" s="866" t="s">
        <v>595</v>
      </c>
      <c r="AV33" s="866"/>
      <c r="AW33" s="866"/>
      <c r="AX33" s="866"/>
      <c r="AY33" s="866"/>
      <c r="AZ33" s="867" t="s">
        <v>593</v>
      </c>
      <c r="BA33" s="867"/>
      <c r="BB33" s="867"/>
      <c r="BC33" s="867"/>
      <c r="BD33" s="867"/>
      <c r="BE33" s="868" t="s">
        <v>412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414</v>
      </c>
      <c r="C34" s="817"/>
      <c r="D34" s="817"/>
      <c r="E34" s="817"/>
      <c r="F34" s="817"/>
      <c r="G34" s="817"/>
      <c r="H34" s="817"/>
      <c r="I34" s="817"/>
      <c r="J34" s="817"/>
      <c r="K34" s="817"/>
      <c r="L34" s="817"/>
      <c r="M34" s="817"/>
      <c r="N34" s="817"/>
      <c r="O34" s="817"/>
      <c r="P34" s="818"/>
      <c r="Q34" s="819">
        <v>202</v>
      </c>
      <c r="R34" s="820"/>
      <c r="S34" s="820"/>
      <c r="T34" s="820"/>
      <c r="U34" s="820"/>
      <c r="V34" s="820">
        <v>188</v>
      </c>
      <c r="W34" s="820"/>
      <c r="X34" s="820"/>
      <c r="Y34" s="820"/>
      <c r="Z34" s="820"/>
      <c r="AA34" s="820">
        <v>13</v>
      </c>
      <c r="AB34" s="820"/>
      <c r="AC34" s="820"/>
      <c r="AD34" s="820"/>
      <c r="AE34" s="821"/>
      <c r="AF34" s="822">
        <v>13</v>
      </c>
      <c r="AG34" s="823"/>
      <c r="AH34" s="823"/>
      <c r="AI34" s="823"/>
      <c r="AJ34" s="824"/>
      <c r="AK34" s="870">
        <v>1</v>
      </c>
      <c r="AL34" s="866"/>
      <c r="AM34" s="866"/>
      <c r="AN34" s="866"/>
      <c r="AO34" s="866"/>
      <c r="AP34" s="866">
        <v>26</v>
      </c>
      <c r="AQ34" s="866"/>
      <c r="AR34" s="866"/>
      <c r="AS34" s="866"/>
      <c r="AT34" s="866"/>
      <c r="AU34" s="866" t="s">
        <v>595</v>
      </c>
      <c r="AV34" s="866"/>
      <c r="AW34" s="866"/>
      <c r="AX34" s="866"/>
      <c r="AY34" s="866"/>
      <c r="AZ34" s="867" t="s">
        <v>593</v>
      </c>
      <c r="BA34" s="867"/>
      <c r="BB34" s="867"/>
      <c r="BC34" s="867"/>
      <c r="BD34" s="867"/>
      <c r="BE34" s="868" t="s">
        <v>415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3"/>
      <c r="R50" s="874"/>
      <c r="S50" s="874"/>
      <c r="T50" s="874"/>
      <c r="U50" s="874"/>
      <c r="V50" s="874"/>
      <c r="W50" s="874"/>
      <c r="X50" s="874"/>
      <c r="Y50" s="874"/>
      <c r="Z50" s="874"/>
      <c r="AA50" s="874"/>
      <c r="AB50" s="874"/>
      <c r="AC50" s="874"/>
      <c r="AD50" s="874"/>
      <c r="AE50" s="875"/>
      <c r="AF50" s="822"/>
      <c r="AG50" s="823"/>
      <c r="AH50" s="823"/>
      <c r="AI50" s="823"/>
      <c r="AJ50" s="824"/>
      <c r="AK50" s="877"/>
      <c r="AL50" s="874"/>
      <c r="AM50" s="874"/>
      <c r="AN50" s="874"/>
      <c r="AO50" s="874"/>
      <c r="AP50" s="874"/>
      <c r="AQ50" s="874"/>
      <c r="AR50" s="874"/>
      <c r="AS50" s="874"/>
      <c r="AT50" s="874"/>
      <c r="AU50" s="874"/>
      <c r="AV50" s="874"/>
      <c r="AW50" s="874"/>
      <c r="AX50" s="874"/>
      <c r="AY50" s="874"/>
      <c r="AZ50" s="876"/>
      <c r="BA50" s="876"/>
      <c r="BB50" s="876"/>
      <c r="BC50" s="876"/>
      <c r="BD50" s="876"/>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3"/>
      <c r="R51" s="874"/>
      <c r="S51" s="874"/>
      <c r="T51" s="874"/>
      <c r="U51" s="874"/>
      <c r="V51" s="874"/>
      <c r="W51" s="874"/>
      <c r="X51" s="874"/>
      <c r="Y51" s="874"/>
      <c r="Z51" s="874"/>
      <c r="AA51" s="874"/>
      <c r="AB51" s="874"/>
      <c r="AC51" s="874"/>
      <c r="AD51" s="874"/>
      <c r="AE51" s="875"/>
      <c r="AF51" s="822"/>
      <c r="AG51" s="823"/>
      <c r="AH51" s="823"/>
      <c r="AI51" s="823"/>
      <c r="AJ51" s="824"/>
      <c r="AK51" s="877"/>
      <c r="AL51" s="874"/>
      <c r="AM51" s="874"/>
      <c r="AN51" s="874"/>
      <c r="AO51" s="874"/>
      <c r="AP51" s="874"/>
      <c r="AQ51" s="874"/>
      <c r="AR51" s="874"/>
      <c r="AS51" s="874"/>
      <c r="AT51" s="874"/>
      <c r="AU51" s="874"/>
      <c r="AV51" s="874"/>
      <c r="AW51" s="874"/>
      <c r="AX51" s="874"/>
      <c r="AY51" s="874"/>
      <c r="AZ51" s="876"/>
      <c r="BA51" s="876"/>
      <c r="BB51" s="876"/>
      <c r="BC51" s="876"/>
      <c r="BD51" s="876"/>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3"/>
      <c r="R52" s="874"/>
      <c r="S52" s="874"/>
      <c r="T52" s="874"/>
      <c r="U52" s="874"/>
      <c r="V52" s="874"/>
      <c r="W52" s="874"/>
      <c r="X52" s="874"/>
      <c r="Y52" s="874"/>
      <c r="Z52" s="874"/>
      <c r="AA52" s="874"/>
      <c r="AB52" s="874"/>
      <c r="AC52" s="874"/>
      <c r="AD52" s="874"/>
      <c r="AE52" s="875"/>
      <c r="AF52" s="822"/>
      <c r="AG52" s="823"/>
      <c r="AH52" s="823"/>
      <c r="AI52" s="823"/>
      <c r="AJ52" s="824"/>
      <c r="AK52" s="877"/>
      <c r="AL52" s="874"/>
      <c r="AM52" s="874"/>
      <c r="AN52" s="874"/>
      <c r="AO52" s="874"/>
      <c r="AP52" s="874"/>
      <c r="AQ52" s="874"/>
      <c r="AR52" s="874"/>
      <c r="AS52" s="874"/>
      <c r="AT52" s="874"/>
      <c r="AU52" s="874"/>
      <c r="AV52" s="874"/>
      <c r="AW52" s="874"/>
      <c r="AX52" s="874"/>
      <c r="AY52" s="874"/>
      <c r="AZ52" s="876"/>
      <c r="BA52" s="876"/>
      <c r="BB52" s="876"/>
      <c r="BC52" s="876"/>
      <c r="BD52" s="876"/>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3"/>
      <c r="R53" s="874"/>
      <c r="S53" s="874"/>
      <c r="T53" s="874"/>
      <c r="U53" s="874"/>
      <c r="V53" s="874"/>
      <c r="W53" s="874"/>
      <c r="X53" s="874"/>
      <c r="Y53" s="874"/>
      <c r="Z53" s="874"/>
      <c r="AA53" s="874"/>
      <c r="AB53" s="874"/>
      <c r="AC53" s="874"/>
      <c r="AD53" s="874"/>
      <c r="AE53" s="875"/>
      <c r="AF53" s="822"/>
      <c r="AG53" s="823"/>
      <c r="AH53" s="823"/>
      <c r="AI53" s="823"/>
      <c r="AJ53" s="824"/>
      <c r="AK53" s="877"/>
      <c r="AL53" s="874"/>
      <c r="AM53" s="874"/>
      <c r="AN53" s="874"/>
      <c r="AO53" s="874"/>
      <c r="AP53" s="874"/>
      <c r="AQ53" s="874"/>
      <c r="AR53" s="874"/>
      <c r="AS53" s="874"/>
      <c r="AT53" s="874"/>
      <c r="AU53" s="874"/>
      <c r="AV53" s="874"/>
      <c r="AW53" s="874"/>
      <c r="AX53" s="874"/>
      <c r="AY53" s="874"/>
      <c r="AZ53" s="876"/>
      <c r="BA53" s="876"/>
      <c r="BB53" s="876"/>
      <c r="BC53" s="876"/>
      <c r="BD53" s="876"/>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3"/>
      <c r="R54" s="874"/>
      <c r="S54" s="874"/>
      <c r="T54" s="874"/>
      <c r="U54" s="874"/>
      <c r="V54" s="874"/>
      <c r="W54" s="874"/>
      <c r="X54" s="874"/>
      <c r="Y54" s="874"/>
      <c r="Z54" s="874"/>
      <c r="AA54" s="874"/>
      <c r="AB54" s="874"/>
      <c r="AC54" s="874"/>
      <c r="AD54" s="874"/>
      <c r="AE54" s="875"/>
      <c r="AF54" s="822"/>
      <c r="AG54" s="823"/>
      <c r="AH54" s="823"/>
      <c r="AI54" s="823"/>
      <c r="AJ54" s="824"/>
      <c r="AK54" s="877"/>
      <c r="AL54" s="874"/>
      <c r="AM54" s="874"/>
      <c r="AN54" s="874"/>
      <c r="AO54" s="874"/>
      <c r="AP54" s="874"/>
      <c r="AQ54" s="874"/>
      <c r="AR54" s="874"/>
      <c r="AS54" s="874"/>
      <c r="AT54" s="874"/>
      <c r="AU54" s="874"/>
      <c r="AV54" s="874"/>
      <c r="AW54" s="874"/>
      <c r="AX54" s="874"/>
      <c r="AY54" s="874"/>
      <c r="AZ54" s="876"/>
      <c r="BA54" s="876"/>
      <c r="BB54" s="876"/>
      <c r="BC54" s="876"/>
      <c r="BD54" s="876"/>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3"/>
      <c r="R55" s="874"/>
      <c r="S55" s="874"/>
      <c r="T55" s="874"/>
      <c r="U55" s="874"/>
      <c r="V55" s="874"/>
      <c r="W55" s="874"/>
      <c r="X55" s="874"/>
      <c r="Y55" s="874"/>
      <c r="Z55" s="874"/>
      <c r="AA55" s="874"/>
      <c r="AB55" s="874"/>
      <c r="AC55" s="874"/>
      <c r="AD55" s="874"/>
      <c r="AE55" s="875"/>
      <c r="AF55" s="822"/>
      <c r="AG55" s="823"/>
      <c r="AH55" s="823"/>
      <c r="AI55" s="823"/>
      <c r="AJ55" s="824"/>
      <c r="AK55" s="877"/>
      <c r="AL55" s="874"/>
      <c r="AM55" s="874"/>
      <c r="AN55" s="874"/>
      <c r="AO55" s="874"/>
      <c r="AP55" s="874"/>
      <c r="AQ55" s="874"/>
      <c r="AR55" s="874"/>
      <c r="AS55" s="874"/>
      <c r="AT55" s="874"/>
      <c r="AU55" s="874"/>
      <c r="AV55" s="874"/>
      <c r="AW55" s="874"/>
      <c r="AX55" s="874"/>
      <c r="AY55" s="874"/>
      <c r="AZ55" s="876"/>
      <c r="BA55" s="876"/>
      <c r="BB55" s="876"/>
      <c r="BC55" s="876"/>
      <c r="BD55" s="876"/>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3"/>
      <c r="R56" s="874"/>
      <c r="S56" s="874"/>
      <c r="T56" s="874"/>
      <c r="U56" s="874"/>
      <c r="V56" s="874"/>
      <c r="W56" s="874"/>
      <c r="X56" s="874"/>
      <c r="Y56" s="874"/>
      <c r="Z56" s="874"/>
      <c r="AA56" s="874"/>
      <c r="AB56" s="874"/>
      <c r="AC56" s="874"/>
      <c r="AD56" s="874"/>
      <c r="AE56" s="875"/>
      <c r="AF56" s="822"/>
      <c r="AG56" s="823"/>
      <c r="AH56" s="823"/>
      <c r="AI56" s="823"/>
      <c r="AJ56" s="824"/>
      <c r="AK56" s="877"/>
      <c r="AL56" s="874"/>
      <c r="AM56" s="874"/>
      <c r="AN56" s="874"/>
      <c r="AO56" s="874"/>
      <c r="AP56" s="874"/>
      <c r="AQ56" s="874"/>
      <c r="AR56" s="874"/>
      <c r="AS56" s="874"/>
      <c r="AT56" s="874"/>
      <c r="AU56" s="874"/>
      <c r="AV56" s="874"/>
      <c r="AW56" s="874"/>
      <c r="AX56" s="874"/>
      <c r="AY56" s="874"/>
      <c r="AZ56" s="876"/>
      <c r="BA56" s="876"/>
      <c r="BB56" s="876"/>
      <c r="BC56" s="876"/>
      <c r="BD56" s="876"/>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3"/>
      <c r="R57" s="874"/>
      <c r="S57" s="874"/>
      <c r="T57" s="874"/>
      <c r="U57" s="874"/>
      <c r="V57" s="874"/>
      <c r="W57" s="874"/>
      <c r="X57" s="874"/>
      <c r="Y57" s="874"/>
      <c r="Z57" s="874"/>
      <c r="AA57" s="874"/>
      <c r="AB57" s="874"/>
      <c r="AC57" s="874"/>
      <c r="AD57" s="874"/>
      <c r="AE57" s="875"/>
      <c r="AF57" s="822"/>
      <c r="AG57" s="823"/>
      <c r="AH57" s="823"/>
      <c r="AI57" s="823"/>
      <c r="AJ57" s="824"/>
      <c r="AK57" s="877"/>
      <c r="AL57" s="874"/>
      <c r="AM57" s="874"/>
      <c r="AN57" s="874"/>
      <c r="AO57" s="874"/>
      <c r="AP57" s="874"/>
      <c r="AQ57" s="874"/>
      <c r="AR57" s="874"/>
      <c r="AS57" s="874"/>
      <c r="AT57" s="874"/>
      <c r="AU57" s="874"/>
      <c r="AV57" s="874"/>
      <c r="AW57" s="874"/>
      <c r="AX57" s="874"/>
      <c r="AY57" s="874"/>
      <c r="AZ57" s="876"/>
      <c r="BA57" s="876"/>
      <c r="BB57" s="876"/>
      <c r="BC57" s="876"/>
      <c r="BD57" s="876"/>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3"/>
      <c r="R58" s="874"/>
      <c r="S58" s="874"/>
      <c r="T58" s="874"/>
      <c r="U58" s="874"/>
      <c r="V58" s="874"/>
      <c r="W58" s="874"/>
      <c r="X58" s="874"/>
      <c r="Y58" s="874"/>
      <c r="Z58" s="874"/>
      <c r="AA58" s="874"/>
      <c r="AB58" s="874"/>
      <c r="AC58" s="874"/>
      <c r="AD58" s="874"/>
      <c r="AE58" s="875"/>
      <c r="AF58" s="822"/>
      <c r="AG58" s="823"/>
      <c r="AH58" s="823"/>
      <c r="AI58" s="823"/>
      <c r="AJ58" s="824"/>
      <c r="AK58" s="877"/>
      <c r="AL58" s="874"/>
      <c r="AM58" s="874"/>
      <c r="AN58" s="874"/>
      <c r="AO58" s="874"/>
      <c r="AP58" s="874"/>
      <c r="AQ58" s="874"/>
      <c r="AR58" s="874"/>
      <c r="AS58" s="874"/>
      <c r="AT58" s="874"/>
      <c r="AU58" s="874"/>
      <c r="AV58" s="874"/>
      <c r="AW58" s="874"/>
      <c r="AX58" s="874"/>
      <c r="AY58" s="874"/>
      <c r="AZ58" s="876"/>
      <c r="BA58" s="876"/>
      <c r="BB58" s="876"/>
      <c r="BC58" s="876"/>
      <c r="BD58" s="876"/>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3"/>
      <c r="R59" s="874"/>
      <c r="S59" s="874"/>
      <c r="T59" s="874"/>
      <c r="U59" s="874"/>
      <c r="V59" s="874"/>
      <c r="W59" s="874"/>
      <c r="X59" s="874"/>
      <c r="Y59" s="874"/>
      <c r="Z59" s="874"/>
      <c r="AA59" s="874"/>
      <c r="AB59" s="874"/>
      <c r="AC59" s="874"/>
      <c r="AD59" s="874"/>
      <c r="AE59" s="875"/>
      <c r="AF59" s="822"/>
      <c r="AG59" s="823"/>
      <c r="AH59" s="823"/>
      <c r="AI59" s="823"/>
      <c r="AJ59" s="824"/>
      <c r="AK59" s="877"/>
      <c r="AL59" s="874"/>
      <c r="AM59" s="874"/>
      <c r="AN59" s="874"/>
      <c r="AO59" s="874"/>
      <c r="AP59" s="874"/>
      <c r="AQ59" s="874"/>
      <c r="AR59" s="874"/>
      <c r="AS59" s="874"/>
      <c r="AT59" s="874"/>
      <c r="AU59" s="874"/>
      <c r="AV59" s="874"/>
      <c r="AW59" s="874"/>
      <c r="AX59" s="874"/>
      <c r="AY59" s="874"/>
      <c r="AZ59" s="876"/>
      <c r="BA59" s="876"/>
      <c r="BB59" s="876"/>
      <c r="BC59" s="876"/>
      <c r="BD59" s="876"/>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3"/>
      <c r="R60" s="874"/>
      <c r="S60" s="874"/>
      <c r="T60" s="874"/>
      <c r="U60" s="874"/>
      <c r="V60" s="874"/>
      <c r="W60" s="874"/>
      <c r="X60" s="874"/>
      <c r="Y60" s="874"/>
      <c r="Z60" s="874"/>
      <c r="AA60" s="874"/>
      <c r="AB60" s="874"/>
      <c r="AC60" s="874"/>
      <c r="AD60" s="874"/>
      <c r="AE60" s="875"/>
      <c r="AF60" s="822"/>
      <c r="AG60" s="823"/>
      <c r="AH60" s="823"/>
      <c r="AI60" s="823"/>
      <c r="AJ60" s="824"/>
      <c r="AK60" s="877"/>
      <c r="AL60" s="874"/>
      <c r="AM60" s="874"/>
      <c r="AN60" s="874"/>
      <c r="AO60" s="874"/>
      <c r="AP60" s="874"/>
      <c r="AQ60" s="874"/>
      <c r="AR60" s="874"/>
      <c r="AS60" s="874"/>
      <c r="AT60" s="874"/>
      <c r="AU60" s="874"/>
      <c r="AV60" s="874"/>
      <c r="AW60" s="874"/>
      <c r="AX60" s="874"/>
      <c r="AY60" s="874"/>
      <c r="AZ60" s="876"/>
      <c r="BA60" s="876"/>
      <c r="BB60" s="876"/>
      <c r="BC60" s="876"/>
      <c r="BD60" s="876"/>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3"/>
      <c r="R61" s="874"/>
      <c r="S61" s="874"/>
      <c r="T61" s="874"/>
      <c r="U61" s="874"/>
      <c r="V61" s="874"/>
      <c r="W61" s="874"/>
      <c r="X61" s="874"/>
      <c r="Y61" s="874"/>
      <c r="Z61" s="874"/>
      <c r="AA61" s="874"/>
      <c r="AB61" s="874"/>
      <c r="AC61" s="874"/>
      <c r="AD61" s="874"/>
      <c r="AE61" s="875"/>
      <c r="AF61" s="822"/>
      <c r="AG61" s="823"/>
      <c r="AH61" s="823"/>
      <c r="AI61" s="823"/>
      <c r="AJ61" s="824"/>
      <c r="AK61" s="877"/>
      <c r="AL61" s="874"/>
      <c r="AM61" s="874"/>
      <c r="AN61" s="874"/>
      <c r="AO61" s="874"/>
      <c r="AP61" s="874"/>
      <c r="AQ61" s="874"/>
      <c r="AR61" s="874"/>
      <c r="AS61" s="874"/>
      <c r="AT61" s="874"/>
      <c r="AU61" s="874"/>
      <c r="AV61" s="874"/>
      <c r="AW61" s="874"/>
      <c r="AX61" s="874"/>
      <c r="AY61" s="874"/>
      <c r="AZ61" s="876"/>
      <c r="BA61" s="876"/>
      <c r="BB61" s="876"/>
      <c r="BC61" s="876"/>
      <c r="BD61" s="876"/>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3"/>
      <c r="R62" s="874"/>
      <c r="S62" s="874"/>
      <c r="T62" s="874"/>
      <c r="U62" s="874"/>
      <c r="V62" s="874"/>
      <c r="W62" s="874"/>
      <c r="X62" s="874"/>
      <c r="Y62" s="874"/>
      <c r="Z62" s="874"/>
      <c r="AA62" s="874"/>
      <c r="AB62" s="874"/>
      <c r="AC62" s="874"/>
      <c r="AD62" s="874"/>
      <c r="AE62" s="875"/>
      <c r="AF62" s="822"/>
      <c r="AG62" s="823"/>
      <c r="AH62" s="823"/>
      <c r="AI62" s="823"/>
      <c r="AJ62" s="824"/>
      <c r="AK62" s="877"/>
      <c r="AL62" s="874"/>
      <c r="AM62" s="874"/>
      <c r="AN62" s="874"/>
      <c r="AO62" s="874"/>
      <c r="AP62" s="874"/>
      <c r="AQ62" s="874"/>
      <c r="AR62" s="874"/>
      <c r="AS62" s="874"/>
      <c r="AT62" s="874"/>
      <c r="AU62" s="874"/>
      <c r="AV62" s="874"/>
      <c r="AW62" s="874"/>
      <c r="AX62" s="874"/>
      <c r="AY62" s="874"/>
      <c r="AZ62" s="876"/>
      <c r="BA62" s="876"/>
      <c r="BB62" s="876"/>
      <c r="BC62" s="876"/>
      <c r="BD62" s="876"/>
      <c r="BE62" s="868"/>
      <c r="BF62" s="868"/>
      <c r="BG62" s="868"/>
      <c r="BH62" s="868"/>
      <c r="BI62" s="869"/>
      <c r="BJ62" s="885" t="s">
        <v>416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394</v>
      </c>
      <c r="B63" s="825" t="s">
        <v>417</v>
      </c>
      <c r="C63" s="826"/>
      <c r="D63" s="826"/>
      <c r="E63" s="826"/>
      <c r="F63" s="826"/>
      <c r="G63" s="826"/>
      <c r="H63" s="826"/>
      <c r="I63" s="826"/>
      <c r="J63" s="826"/>
      <c r="K63" s="826"/>
      <c r="L63" s="826"/>
      <c r="M63" s="826"/>
      <c r="N63" s="826"/>
      <c r="O63" s="826"/>
      <c r="P63" s="827"/>
      <c r="Q63" s="878"/>
      <c r="R63" s="879"/>
      <c r="S63" s="879"/>
      <c r="T63" s="879"/>
      <c r="U63" s="879"/>
      <c r="V63" s="879"/>
      <c r="W63" s="879"/>
      <c r="X63" s="879"/>
      <c r="Y63" s="879"/>
      <c r="Z63" s="879"/>
      <c r="AA63" s="879"/>
      <c r="AB63" s="879"/>
      <c r="AC63" s="879"/>
      <c r="AD63" s="879"/>
      <c r="AE63" s="880"/>
      <c r="AF63" s="881">
        <v>1265</v>
      </c>
      <c r="AG63" s="882"/>
      <c r="AH63" s="882"/>
      <c r="AI63" s="882"/>
      <c r="AJ63" s="883"/>
      <c r="AK63" s="884"/>
      <c r="AL63" s="879"/>
      <c r="AM63" s="879"/>
      <c r="AN63" s="879"/>
      <c r="AO63" s="879"/>
      <c r="AP63" s="882">
        <v>6601</v>
      </c>
      <c r="AQ63" s="882"/>
      <c r="AR63" s="882"/>
      <c r="AS63" s="882"/>
      <c r="AT63" s="882"/>
      <c r="AU63" s="882">
        <v>2133</v>
      </c>
      <c r="AV63" s="882"/>
      <c r="AW63" s="882"/>
      <c r="AX63" s="882"/>
      <c r="AY63" s="882"/>
      <c r="AZ63" s="886"/>
      <c r="BA63" s="886"/>
      <c r="BB63" s="886"/>
      <c r="BC63" s="886"/>
      <c r="BD63" s="886"/>
      <c r="BE63" s="887"/>
      <c r="BF63" s="887"/>
      <c r="BG63" s="887"/>
      <c r="BH63" s="887"/>
      <c r="BI63" s="888"/>
      <c r="BJ63" s="889" t="s">
        <v>128</v>
      </c>
      <c r="BK63" s="890"/>
      <c r="BL63" s="890"/>
      <c r="BM63" s="890"/>
      <c r="BN63" s="891"/>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419</v>
      </c>
      <c r="B66" s="764"/>
      <c r="C66" s="764"/>
      <c r="D66" s="764"/>
      <c r="E66" s="764"/>
      <c r="F66" s="764"/>
      <c r="G66" s="764"/>
      <c r="H66" s="764"/>
      <c r="I66" s="764"/>
      <c r="J66" s="764"/>
      <c r="K66" s="764"/>
      <c r="L66" s="764"/>
      <c r="M66" s="764"/>
      <c r="N66" s="764"/>
      <c r="O66" s="764"/>
      <c r="P66" s="765"/>
      <c r="Q66" s="769" t="s">
        <v>398</v>
      </c>
      <c r="R66" s="770"/>
      <c r="S66" s="770"/>
      <c r="T66" s="770"/>
      <c r="U66" s="771"/>
      <c r="V66" s="769" t="s">
        <v>420</v>
      </c>
      <c r="W66" s="770"/>
      <c r="X66" s="770"/>
      <c r="Y66" s="770"/>
      <c r="Z66" s="771"/>
      <c r="AA66" s="769" t="s">
        <v>421</v>
      </c>
      <c r="AB66" s="770"/>
      <c r="AC66" s="770"/>
      <c r="AD66" s="770"/>
      <c r="AE66" s="771"/>
      <c r="AF66" s="892" t="s">
        <v>422</v>
      </c>
      <c r="AG66" s="851"/>
      <c r="AH66" s="851"/>
      <c r="AI66" s="851"/>
      <c r="AJ66" s="893"/>
      <c r="AK66" s="769" t="s">
        <v>423</v>
      </c>
      <c r="AL66" s="764"/>
      <c r="AM66" s="764"/>
      <c r="AN66" s="764"/>
      <c r="AO66" s="765"/>
      <c r="AP66" s="769" t="s">
        <v>424</v>
      </c>
      <c r="AQ66" s="770"/>
      <c r="AR66" s="770"/>
      <c r="AS66" s="770"/>
      <c r="AT66" s="771"/>
      <c r="AU66" s="769" t="s">
        <v>425</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4"/>
      <c r="AG67" s="854"/>
      <c r="AH67" s="854"/>
      <c r="AI67" s="854"/>
      <c r="AJ67" s="895"/>
      <c r="AK67" s="896"/>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30"/>
    </row>
    <row r="68" spans="1:131" ht="26.25" customHeight="1" thickTop="1">
      <c r="A68" s="236">
        <v>1</v>
      </c>
      <c r="B68" s="907" t="s">
        <v>596</v>
      </c>
      <c r="C68" s="908"/>
      <c r="D68" s="908"/>
      <c r="E68" s="908"/>
      <c r="F68" s="908"/>
      <c r="G68" s="908"/>
      <c r="H68" s="908"/>
      <c r="I68" s="908"/>
      <c r="J68" s="908"/>
      <c r="K68" s="908"/>
      <c r="L68" s="908"/>
      <c r="M68" s="908"/>
      <c r="N68" s="908"/>
      <c r="O68" s="908"/>
      <c r="P68" s="909"/>
      <c r="Q68" s="910">
        <v>11751</v>
      </c>
      <c r="R68" s="904"/>
      <c r="S68" s="904"/>
      <c r="T68" s="904"/>
      <c r="U68" s="904"/>
      <c r="V68" s="904">
        <v>11426</v>
      </c>
      <c r="W68" s="904"/>
      <c r="X68" s="904"/>
      <c r="Y68" s="904"/>
      <c r="Z68" s="904"/>
      <c r="AA68" s="904">
        <v>325</v>
      </c>
      <c r="AB68" s="904"/>
      <c r="AC68" s="904"/>
      <c r="AD68" s="904"/>
      <c r="AE68" s="904"/>
      <c r="AF68" s="904">
        <v>325</v>
      </c>
      <c r="AG68" s="904"/>
      <c r="AH68" s="904"/>
      <c r="AI68" s="904"/>
      <c r="AJ68" s="904"/>
      <c r="AK68" s="904">
        <v>326</v>
      </c>
      <c r="AL68" s="904"/>
      <c r="AM68" s="904"/>
      <c r="AN68" s="904"/>
      <c r="AO68" s="904"/>
      <c r="AP68" s="904" t="s">
        <v>601</v>
      </c>
      <c r="AQ68" s="904"/>
      <c r="AR68" s="904"/>
      <c r="AS68" s="904"/>
      <c r="AT68" s="904"/>
      <c r="AU68" s="904" t="s">
        <v>601</v>
      </c>
      <c r="AV68" s="904"/>
      <c r="AW68" s="904"/>
      <c r="AX68" s="904"/>
      <c r="AY68" s="904"/>
      <c r="AZ68" s="905"/>
      <c r="BA68" s="905"/>
      <c r="BB68" s="905"/>
      <c r="BC68" s="905"/>
      <c r="BD68" s="906"/>
      <c r="BE68" s="241"/>
      <c r="BF68" s="241"/>
      <c r="BG68" s="241"/>
      <c r="BH68" s="241"/>
      <c r="BI68" s="241"/>
      <c r="BJ68" s="241"/>
      <c r="BK68" s="241"/>
      <c r="BL68" s="241"/>
      <c r="BM68" s="241"/>
      <c r="BN68" s="241"/>
      <c r="BO68" s="241"/>
      <c r="BP68" s="241"/>
      <c r="BQ68" s="238">
        <v>62</v>
      </c>
      <c r="BR68" s="243"/>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30"/>
    </row>
    <row r="69" spans="1:131" ht="26.25" customHeight="1">
      <c r="A69" s="238">
        <v>2</v>
      </c>
      <c r="B69" s="911" t="s">
        <v>597</v>
      </c>
      <c r="C69" s="912"/>
      <c r="D69" s="912"/>
      <c r="E69" s="912"/>
      <c r="F69" s="912"/>
      <c r="G69" s="912"/>
      <c r="H69" s="912"/>
      <c r="I69" s="912"/>
      <c r="J69" s="912"/>
      <c r="K69" s="912"/>
      <c r="L69" s="912"/>
      <c r="M69" s="912"/>
      <c r="N69" s="912"/>
      <c r="O69" s="912"/>
      <c r="P69" s="913"/>
      <c r="Q69" s="914">
        <v>1775</v>
      </c>
      <c r="R69" s="866"/>
      <c r="S69" s="866"/>
      <c r="T69" s="866"/>
      <c r="U69" s="866"/>
      <c r="V69" s="866">
        <v>1752</v>
      </c>
      <c r="W69" s="866"/>
      <c r="X69" s="866"/>
      <c r="Y69" s="866"/>
      <c r="Z69" s="866"/>
      <c r="AA69" s="866">
        <v>23</v>
      </c>
      <c r="AB69" s="866"/>
      <c r="AC69" s="866"/>
      <c r="AD69" s="866"/>
      <c r="AE69" s="866"/>
      <c r="AF69" s="866">
        <v>23</v>
      </c>
      <c r="AG69" s="866"/>
      <c r="AH69" s="866"/>
      <c r="AI69" s="866"/>
      <c r="AJ69" s="866"/>
      <c r="AK69" s="866">
        <v>14</v>
      </c>
      <c r="AL69" s="866"/>
      <c r="AM69" s="866"/>
      <c r="AN69" s="866"/>
      <c r="AO69" s="866"/>
      <c r="AP69" s="866">
        <v>1178</v>
      </c>
      <c r="AQ69" s="866"/>
      <c r="AR69" s="866"/>
      <c r="AS69" s="866"/>
      <c r="AT69" s="866"/>
      <c r="AU69" s="866">
        <v>450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30"/>
    </row>
    <row r="70" spans="1:131" ht="26.25" customHeight="1">
      <c r="A70" s="238">
        <v>3</v>
      </c>
      <c r="B70" s="911" t="s">
        <v>598</v>
      </c>
      <c r="C70" s="912"/>
      <c r="D70" s="912"/>
      <c r="E70" s="912"/>
      <c r="F70" s="912"/>
      <c r="G70" s="912"/>
      <c r="H70" s="912"/>
      <c r="I70" s="912"/>
      <c r="J70" s="912"/>
      <c r="K70" s="912"/>
      <c r="L70" s="912"/>
      <c r="M70" s="912"/>
      <c r="N70" s="912"/>
      <c r="O70" s="912"/>
      <c r="P70" s="913"/>
      <c r="Q70" s="914">
        <v>1121</v>
      </c>
      <c r="R70" s="866"/>
      <c r="S70" s="866"/>
      <c r="T70" s="866"/>
      <c r="U70" s="866"/>
      <c r="V70" s="866">
        <v>1107</v>
      </c>
      <c r="W70" s="866"/>
      <c r="X70" s="866"/>
      <c r="Y70" s="866"/>
      <c r="Z70" s="866"/>
      <c r="AA70" s="866">
        <v>14</v>
      </c>
      <c r="AB70" s="866"/>
      <c r="AC70" s="866"/>
      <c r="AD70" s="866"/>
      <c r="AE70" s="866"/>
      <c r="AF70" s="866">
        <v>14</v>
      </c>
      <c r="AG70" s="866"/>
      <c r="AH70" s="866"/>
      <c r="AI70" s="866"/>
      <c r="AJ70" s="866"/>
      <c r="AK70" s="866">
        <v>1</v>
      </c>
      <c r="AL70" s="866"/>
      <c r="AM70" s="866"/>
      <c r="AN70" s="866"/>
      <c r="AO70" s="866"/>
      <c r="AP70" s="866">
        <v>3757</v>
      </c>
      <c r="AQ70" s="866"/>
      <c r="AR70" s="866"/>
      <c r="AS70" s="866"/>
      <c r="AT70" s="866"/>
      <c r="AU70" s="866">
        <v>2838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30"/>
    </row>
    <row r="71" spans="1:131" ht="26.25" customHeight="1">
      <c r="A71" s="238">
        <v>4</v>
      </c>
      <c r="B71" s="911" t="s">
        <v>599</v>
      </c>
      <c r="C71" s="912"/>
      <c r="D71" s="912"/>
      <c r="E71" s="912"/>
      <c r="F71" s="912"/>
      <c r="G71" s="912"/>
      <c r="H71" s="912"/>
      <c r="I71" s="912"/>
      <c r="J71" s="912"/>
      <c r="K71" s="912"/>
      <c r="L71" s="912"/>
      <c r="M71" s="912"/>
      <c r="N71" s="912"/>
      <c r="O71" s="912"/>
      <c r="P71" s="913"/>
      <c r="Q71" s="914">
        <v>84</v>
      </c>
      <c r="R71" s="866"/>
      <c r="S71" s="866"/>
      <c r="T71" s="866"/>
      <c r="U71" s="866"/>
      <c r="V71" s="866">
        <v>79</v>
      </c>
      <c r="W71" s="866"/>
      <c r="X71" s="866"/>
      <c r="Y71" s="866"/>
      <c r="Z71" s="866"/>
      <c r="AA71" s="866">
        <v>5</v>
      </c>
      <c r="AB71" s="866"/>
      <c r="AC71" s="866"/>
      <c r="AD71" s="866"/>
      <c r="AE71" s="866"/>
      <c r="AF71" s="866">
        <v>5</v>
      </c>
      <c r="AG71" s="866"/>
      <c r="AH71" s="866"/>
      <c r="AI71" s="866"/>
      <c r="AJ71" s="866"/>
      <c r="AK71" s="866">
        <v>5</v>
      </c>
      <c r="AL71" s="866"/>
      <c r="AM71" s="866"/>
      <c r="AN71" s="866"/>
      <c r="AO71" s="866"/>
      <c r="AP71" s="866" t="s">
        <v>601</v>
      </c>
      <c r="AQ71" s="866"/>
      <c r="AR71" s="866"/>
      <c r="AS71" s="866"/>
      <c r="AT71" s="866"/>
      <c r="AU71" s="866" t="s">
        <v>601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30"/>
    </row>
    <row r="72" spans="1:131" ht="26.25" customHeight="1">
      <c r="A72" s="238">
        <v>5</v>
      </c>
      <c r="B72" s="911" t="s">
        <v>600</v>
      </c>
      <c r="C72" s="912"/>
      <c r="D72" s="912"/>
      <c r="E72" s="912"/>
      <c r="F72" s="912"/>
      <c r="G72" s="912"/>
      <c r="H72" s="912"/>
      <c r="I72" s="912"/>
      <c r="J72" s="912"/>
      <c r="K72" s="912"/>
      <c r="L72" s="912"/>
      <c r="M72" s="912"/>
      <c r="N72" s="912"/>
      <c r="O72" s="912"/>
      <c r="P72" s="913"/>
      <c r="Q72" s="914">
        <v>288382</v>
      </c>
      <c r="R72" s="866"/>
      <c r="S72" s="866"/>
      <c r="T72" s="866"/>
      <c r="U72" s="866"/>
      <c r="V72" s="866">
        <v>283191</v>
      </c>
      <c r="W72" s="866"/>
      <c r="X72" s="866"/>
      <c r="Y72" s="866"/>
      <c r="Z72" s="866"/>
      <c r="AA72" s="866">
        <v>5190</v>
      </c>
      <c r="AB72" s="866"/>
      <c r="AC72" s="866"/>
      <c r="AD72" s="866"/>
      <c r="AE72" s="866"/>
      <c r="AF72" s="866">
        <v>5190</v>
      </c>
      <c r="AG72" s="866"/>
      <c r="AH72" s="866"/>
      <c r="AI72" s="866"/>
      <c r="AJ72" s="866"/>
      <c r="AK72" s="866" t="s">
        <v>601</v>
      </c>
      <c r="AL72" s="866"/>
      <c r="AM72" s="866"/>
      <c r="AN72" s="866"/>
      <c r="AO72" s="866"/>
      <c r="AP72" s="866" t="s">
        <v>601</v>
      </c>
      <c r="AQ72" s="866"/>
      <c r="AR72" s="866"/>
      <c r="AS72" s="866"/>
      <c r="AT72" s="866"/>
      <c r="AU72" s="866" t="s">
        <v>601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30"/>
    </row>
    <row r="73" spans="1:131" ht="26.25" customHeight="1">
      <c r="A73" s="238">
        <v>6</v>
      </c>
      <c r="B73" s="911"/>
      <c r="C73" s="912"/>
      <c r="D73" s="912"/>
      <c r="E73" s="912"/>
      <c r="F73" s="912"/>
      <c r="G73" s="912"/>
      <c r="H73" s="912"/>
      <c r="I73" s="912"/>
      <c r="J73" s="912"/>
      <c r="K73" s="912"/>
      <c r="L73" s="912"/>
      <c r="M73" s="912"/>
      <c r="N73" s="912"/>
      <c r="O73" s="912"/>
      <c r="P73" s="913"/>
      <c r="Q73" s="914"/>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30"/>
    </row>
    <row r="74" spans="1:131" ht="26.25" customHeight="1">
      <c r="A74" s="238">
        <v>7</v>
      </c>
      <c r="B74" s="911"/>
      <c r="C74" s="912"/>
      <c r="D74" s="912"/>
      <c r="E74" s="912"/>
      <c r="F74" s="912"/>
      <c r="G74" s="912"/>
      <c r="H74" s="912"/>
      <c r="I74" s="912"/>
      <c r="J74" s="912"/>
      <c r="K74" s="912"/>
      <c r="L74" s="912"/>
      <c r="M74" s="912"/>
      <c r="N74" s="912"/>
      <c r="O74" s="912"/>
      <c r="P74" s="913"/>
      <c r="Q74" s="914"/>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30"/>
    </row>
    <row r="75" spans="1:131" ht="26.25" customHeight="1">
      <c r="A75" s="238">
        <v>8</v>
      </c>
      <c r="B75" s="911"/>
      <c r="C75" s="912"/>
      <c r="D75" s="912"/>
      <c r="E75" s="912"/>
      <c r="F75" s="912"/>
      <c r="G75" s="912"/>
      <c r="H75" s="912"/>
      <c r="I75" s="912"/>
      <c r="J75" s="912"/>
      <c r="K75" s="912"/>
      <c r="L75" s="912"/>
      <c r="M75" s="912"/>
      <c r="N75" s="912"/>
      <c r="O75" s="912"/>
      <c r="P75" s="913"/>
      <c r="Q75" s="915"/>
      <c r="R75" s="872"/>
      <c r="S75" s="872"/>
      <c r="T75" s="872"/>
      <c r="U75" s="870"/>
      <c r="V75" s="871"/>
      <c r="W75" s="872"/>
      <c r="X75" s="872"/>
      <c r="Y75" s="872"/>
      <c r="Z75" s="870"/>
      <c r="AA75" s="871"/>
      <c r="AB75" s="872"/>
      <c r="AC75" s="872"/>
      <c r="AD75" s="872"/>
      <c r="AE75" s="870"/>
      <c r="AF75" s="871"/>
      <c r="AG75" s="872"/>
      <c r="AH75" s="872"/>
      <c r="AI75" s="872"/>
      <c r="AJ75" s="870"/>
      <c r="AK75" s="871"/>
      <c r="AL75" s="872"/>
      <c r="AM75" s="872"/>
      <c r="AN75" s="872"/>
      <c r="AO75" s="870"/>
      <c r="AP75" s="871"/>
      <c r="AQ75" s="872"/>
      <c r="AR75" s="872"/>
      <c r="AS75" s="872"/>
      <c r="AT75" s="870"/>
      <c r="AU75" s="871"/>
      <c r="AV75" s="872"/>
      <c r="AW75" s="872"/>
      <c r="AX75" s="872"/>
      <c r="AY75" s="870"/>
      <c r="AZ75" s="868"/>
      <c r="BA75" s="868"/>
      <c r="BB75" s="868"/>
      <c r="BC75" s="868"/>
      <c r="BD75" s="869"/>
      <c r="BE75" s="241"/>
      <c r="BF75" s="241"/>
      <c r="BG75" s="241"/>
      <c r="BH75" s="241"/>
      <c r="BI75" s="241"/>
      <c r="BJ75" s="241"/>
      <c r="BK75" s="241"/>
      <c r="BL75" s="241"/>
      <c r="BM75" s="241"/>
      <c r="BN75" s="241"/>
      <c r="BO75" s="241"/>
      <c r="BP75" s="241"/>
      <c r="BQ75" s="238">
        <v>69</v>
      </c>
      <c r="BR75" s="243"/>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30"/>
    </row>
    <row r="76" spans="1:131" ht="26.25" customHeight="1">
      <c r="A76" s="238">
        <v>9</v>
      </c>
      <c r="B76" s="911"/>
      <c r="C76" s="912"/>
      <c r="D76" s="912"/>
      <c r="E76" s="912"/>
      <c r="F76" s="912"/>
      <c r="G76" s="912"/>
      <c r="H76" s="912"/>
      <c r="I76" s="912"/>
      <c r="J76" s="912"/>
      <c r="K76" s="912"/>
      <c r="L76" s="912"/>
      <c r="M76" s="912"/>
      <c r="N76" s="912"/>
      <c r="O76" s="912"/>
      <c r="P76" s="913"/>
      <c r="Q76" s="915"/>
      <c r="R76" s="872"/>
      <c r="S76" s="872"/>
      <c r="T76" s="872"/>
      <c r="U76" s="870"/>
      <c r="V76" s="871"/>
      <c r="W76" s="872"/>
      <c r="X76" s="872"/>
      <c r="Y76" s="872"/>
      <c r="Z76" s="870"/>
      <c r="AA76" s="871"/>
      <c r="AB76" s="872"/>
      <c r="AC76" s="872"/>
      <c r="AD76" s="872"/>
      <c r="AE76" s="870"/>
      <c r="AF76" s="871"/>
      <c r="AG76" s="872"/>
      <c r="AH76" s="872"/>
      <c r="AI76" s="872"/>
      <c r="AJ76" s="870"/>
      <c r="AK76" s="871"/>
      <c r="AL76" s="872"/>
      <c r="AM76" s="872"/>
      <c r="AN76" s="872"/>
      <c r="AO76" s="870"/>
      <c r="AP76" s="871"/>
      <c r="AQ76" s="872"/>
      <c r="AR76" s="872"/>
      <c r="AS76" s="872"/>
      <c r="AT76" s="870"/>
      <c r="AU76" s="871"/>
      <c r="AV76" s="872"/>
      <c r="AW76" s="872"/>
      <c r="AX76" s="872"/>
      <c r="AY76" s="870"/>
      <c r="AZ76" s="868"/>
      <c r="BA76" s="868"/>
      <c r="BB76" s="868"/>
      <c r="BC76" s="868"/>
      <c r="BD76" s="869"/>
      <c r="BE76" s="241"/>
      <c r="BF76" s="241"/>
      <c r="BG76" s="241"/>
      <c r="BH76" s="241"/>
      <c r="BI76" s="241"/>
      <c r="BJ76" s="241"/>
      <c r="BK76" s="241"/>
      <c r="BL76" s="241"/>
      <c r="BM76" s="241"/>
      <c r="BN76" s="241"/>
      <c r="BO76" s="241"/>
      <c r="BP76" s="241"/>
      <c r="BQ76" s="238">
        <v>70</v>
      </c>
      <c r="BR76" s="243"/>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30"/>
    </row>
    <row r="77" spans="1:131" ht="26.25" customHeight="1">
      <c r="A77" s="238">
        <v>10</v>
      </c>
      <c r="B77" s="911"/>
      <c r="C77" s="912"/>
      <c r="D77" s="912"/>
      <c r="E77" s="912"/>
      <c r="F77" s="912"/>
      <c r="G77" s="912"/>
      <c r="H77" s="912"/>
      <c r="I77" s="912"/>
      <c r="J77" s="912"/>
      <c r="K77" s="912"/>
      <c r="L77" s="912"/>
      <c r="M77" s="912"/>
      <c r="N77" s="912"/>
      <c r="O77" s="912"/>
      <c r="P77" s="913"/>
      <c r="Q77" s="915"/>
      <c r="R77" s="872"/>
      <c r="S77" s="872"/>
      <c r="T77" s="872"/>
      <c r="U77" s="870"/>
      <c r="V77" s="871"/>
      <c r="W77" s="872"/>
      <c r="X77" s="872"/>
      <c r="Y77" s="872"/>
      <c r="Z77" s="870"/>
      <c r="AA77" s="871"/>
      <c r="AB77" s="872"/>
      <c r="AC77" s="872"/>
      <c r="AD77" s="872"/>
      <c r="AE77" s="870"/>
      <c r="AF77" s="871"/>
      <c r="AG77" s="872"/>
      <c r="AH77" s="872"/>
      <c r="AI77" s="872"/>
      <c r="AJ77" s="870"/>
      <c r="AK77" s="871"/>
      <c r="AL77" s="872"/>
      <c r="AM77" s="872"/>
      <c r="AN77" s="872"/>
      <c r="AO77" s="870"/>
      <c r="AP77" s="871"/>
      <c r="AQ77" s="872"/>
      <c r="AR77" s="872"/>
      <c r="AS77" s="872"/>
      <c r="AT77" s="870"/>
      <c r="AU77" s="871"/>
      <c r="AV77" s="872"/>
      <c r="AW77" s="872"/>
      <c r="AX77" s="872"/>
      <c r="AY77" s="870"/>
      <c r="AZ77" s="868"/>
      <c r="BA77" s="868"/>
      <c r="BB77" s="868"/>
      <c r="BC77" s="868"/>
      <c r="BD77" s="869"/>
      <c r="BE77" s="241"/>
      <c r="BF77" s="241"/>
      <c r="BG77" s="241"/>
      <c r="BH77" s="241"/>
      <c r="BI77" s="241"/>
      <c r="BJ77" s="241"/>
      <c r="BK77" s="241"/>
      <c r="BL77" s="241"/>
      <c r="BM77" s="241"/>
      <c r="BN77" s="241"/>
      <c r="BO77" s="241"/>
      <c r="BP77" s="241"/>
      <c r="BQ77" s="238">
        <v>71</v>
      </c>
      <c r="BR77" s="243"/>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30"/>
    </row>
    <row r="78" spans="1:131" ht="26.25" customHeight="1">
      <c r="A78" s="238">
        <v>11</v>
      </c>
      <c r="B78" s="911"/>
      <c r="C78" s="912"/>
      <c r="D78" s="912"/>
      <c r="E78" s="912"/>
      <c r="F78" s="912"/>
      <c r="G78" s="912"/>
      <c r="H78" s="912"/>
      <c r="I78" s="912"/>
      <c r="J78" s="912"/>
      <c r="K78" s="912"/>
      <c r="L78" s="912"/>
      <c r="M78" s="912"/>
      <c r="N78" s="912"/>
      <c r="O78" s="912"/>
      <c r="P78" s="913"/>
      <c r="Q78" s="914"/>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30"/>
    </row>
    <row r="79" spans="1:131" ht="26.25" customHeight="1">
      <c r="A79" s="238">
        <v>12</v>
      </c>
      <c r="B79" s="911"/>
      <c r="C79" s="912"/>
      <c r="D79" s="912"/>
      <c r="E79" s="912"/>
      <c r="F79" s="912"/>
      <c r="G79" s="912"/>
      <c r="H79" s="912"/>
      <c r="I79" s="912"/>
      <c r="J79" s="912"/>
      <c r="K79" s="912"/>
      <c r="L79" s="912"/>
      <c r="M79" s="912"/>
      <c r="N79" s="912"/>
      <c r="O79" s="912"/>
      <c r="P79" s="913"/>
      <c r="Q79" s="914"/>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30"/>
    </row>
    <row r="80" spans="1:131" ht="26.25" customHeight="1">
      <c r="A80" s="238">
        <v>13</v>
      </c>
      <c r="B80" s="911"/>
      <c r="C80" s="912"/>
      <c r="D80" s="912"/>
      <c r="E80" s="912"/>
      <c r="F80" s="912"/>
      <c r="G80" s="912"/>
      <c r="H80" s="912"/>
      <c r="I80" s="912"/>
      <c r="J80" s="912"/>
      <c r="K80" s="912"/>
      <c r="L80" s="912"/>
      <c r="M80" s="912"/>
      <c r="N80" s="912"/>
      <c r="O80" s="912"/>
      <c r="P80" s="913"/>
      <c r="Q80" s="914"/>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30"/>
    </row>
    <row r="81" spans="1:131" ht="26.25" customHeight="1">
      <c r="A81" s="238">
        <v>14</v>
      </c>
      <c r="B81" s="911"/>
      <c r="C81" s="912"/>
      <c r="D81" s="912"/>
      <c r="E81" s="912"/>
      <c r="F81" s="912"/>
      <c r="G81" s="912"/>
      <c r="H81" s="912"/>
      <c r="I81" s="912"/>
      <c r="J81" s="912"/>
      <c r="K81" s="912"/>
      <c r="L81" s="912"/>
      <c r="M81" s="912"/>
      <c r="N81" s="912"/>
      <c r="O81" s="912"/>
      <c r="P81" s="913"/>
      <c r="Q81" s="914"/>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30"/>
    </row>
    <row r="82" spans="1:131" ht="26.25" customHeight="1">
      <c r="A82" s="238">
        <v>15</v>
      </c>
      <c r="B82" s="911"/>
      <c r="C82" s="912"/>
      <c r="D82" s="912"/>
      <c r="E82" s="912"/>
      <c r="F82" s="912"/>
      <c r="G82" s="912"/>
      <c r="H82" s="912"/>
      <c r="I82" s="912"/>
      <c r="J82" s="912"/>
      <c r="K82" s="912"/>
      <c r="L82" s="912"/>
      <c r="M82" s="912"/>
      <c r="N82" s="912"/>
      <c r="O82" s="912"/>
      <c r="P82" s="913"/>
      <c r="Q82" s="914"/>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30"/>
    </row>
    <row r="83" spans="1:131" ht="26.25" customHeight="1">
      <c r="A83" s="238">
        <v>16</v>
      </c>
      <c r="B83" s="911"/>
      <c r="C83" s="912"/>
      <c r="D83" s="912"/>
      <c r="E83" s="912"/>
      <c r="F83" s="912"/>
      <c r="G83" s="912"/>
      <c r="H83" s="912"/>
      <c r="I83" s="912"/>
      <c r="J83" s="912"/>
      <c r="K83" s="912"/>
      <c r="L83" s="912"/>
      <c r="M83" s="912"/>
      <c r="N83" s="912"/>
      <c r="O83" s="912"/>
      <c r="P83" s="913"/>
      <c r="Q83" s="914"/>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30"/>
    </row>
    <row r="84" spans="1:131" ht="26.25" customHeight="1">
      <c r="A84" s="238">
        <v>17</v>
      </c>
      <c r="B84" s="911"/>
      <c r="C84" s="912"/>
      <c r="D84" s="912"/>
      <c r="E84" s="912"/>
      <c r="F84" s="912"/>
      <c r="G84" s="912"/>
      <c r="H84" s="912"/>
      <c r="I84" s="912"/>
      <c r="J84" s="912"/>
      <c r="K84" s="912"/>
      <c r="L84" s="912"/>
      <c r="M84" s="912"/>
      <c r="N84" s="912"/>
      <c r="O84" s="912"/>
      <c r="P84" s="913"/>
      <c r="Q84" s="914"/>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30"/>
    </row>
    <row r="85" spans="1:131" ht="26.25" customHeight="1">
      <c r="A85" s="238">
        <v>18</v>
      </c>
      <c r="B85" s="911"/>
      <c r="C85" s="912"/>
      <c r="D85" s="912"/>
      <c r="E85" s="912"/>
      <c r="F85" s="912"/>
      <c r="G85" s="912"/>
      <c r="H85" s="912"/>
      <c r="I85" s="912"/>
      <c r="J85" s="912"/>
      <c r="K85" s="912"/>
      <c r="L85" s="912"/>
      <c r="M85" s="912"/>
      <c r="N85" s="912"/>
      <c r="O85" s="912"/>
      <c r="P85" s="913"/>
      <c r="Q85" s="914"/>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30"/>
    </row>
    <row r="86" spans="1:131" ht="26.25" customHeight="1">
      <c r="A86" s="238">
        <v>19</v>
      </c>
      <c r="B86" s="911"/>
      <c r="C86" s="912"/>
      <c r="D86" s="912"/>
      <c r="E86" s="912"/>
      <c r="F86" s="912"/>
      <c r="G86" s="912"/>
      <c r="H86" s="912"/>
      <c r="I86" s="912"/>
      <c r="J86" s="912"/>
      <c r="K86" s="912"/>
      <c r="L86" s="912"/>
      <c r="M86" s="912"/>
      <c r="N86" s="912"/>
      <c r="O86" s="912"/>
      <c r="P86" s="913"/>
      <c r="Q86" s="914"/>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30"/>
    </row>
    <row r="88" spans="1:131" ht="26.25" customHeight="1" thickBot="1">
      <c r="A88" s="240" t="s">
        <v>394</v>
      </c>
      <c r="B88" s="825" t="s">
        <v>426</v>
      </c>
      <c r="C88" s="826"/>
      <c r="D88" s="826"/>
      <c r="E88" s="826"/>
      <c r="F88" s="826"/>
      <c r="G88" s="826"/>
      <c r="H88" s="826"/>
      <c r="I88" s="826"/>
      <c r="J88" s="826"/>
      <c r="K88" s="826"/>
      <c r="L88" s="826"/>
      <c r="M88" s="826"/>
      <c r="N88" s="826"/>
      <c r="O88" s="826"/>
      <c r="P88" s="827"/>
      <c r="Q88" s="878"/>
      <c r="R88" s="879"/>
      <c r="S88" s="879"/>
      <c r="T88" s="879"/>
      <c r="U88" s="879"/>
      <c r="V88" s="879"/>
      <c r="W88" s="879"/>
      <c r="X88" s="879"/>
      <c r="Y88" s="879"/>
      <c r="Z88" s="879"/>
      <c r="AA88" s="879"/>
      <c r="AB88" s="879"/>
      <c r="AC88" s="879"/>
      <c r="AD88" s="879"/>
      <c r="AE88" s="879"/>
      <c r="AF88" s="882">
        <v>5557</v>
      </c>
      <c r="AG88" s="882"/>
      <c r="AH88" s="882"/>
      <c r="AI88" s="882"/>
      <c r="AJ88" s="882"/>
      <c r="AK88" s="879"/>
      <c r="AL88" s="879"/>
      <c r="AM88" s="879"/>
      <c r="AN88" s="879"/>
      <c r="AO88" s="879"/>
      <c r="AP88" s="882">
        <v>4935</v>
      </c>
      <c r="AQ88" s="882"/>
      <c r="AR88" s="882"/>
      <c r="AS88" s="882"/>
      <c r="AT88" s="882"/>
      <c r="AU88" s="882">
        <v>3288</v>
      </c>
      <c r="AV88" s="882"/>
      <c r="AW88" s="882"/>
      <c r="AX88" s="882"/>
      <c r="AY88" s="882"/>
      <c r="AZ88" s="887"/>
      <c r="BA88" s="887"/>
      <c r="BB88" s="887"/>
      <c r="BC88" s="887"/>
      <c r="BD88" s="888"/>
      <c r="BE88" s="241"/>
      <c r="BF88" s="241"/>
      <c r="BG88" s="241"/>
      <c r="BH88" s="241"/>
      <c r="BI88" s="241"/>
      <c r="BJ88" s="241"/>
      <c r="BK88" s="241"/>
      <c r="BL88" s="241"/>
      <c r="BM88" s="241"/>
      <c r="BN88" s="241"/>
      <c r="BO88" s="241"/>
      <c r="BP88" s="241"/>
      <c r="BQ88" s="238">
        <v>82</v>
      </c>
      <c r="BR88" s="243"/>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SUM(CR7:CR88)</f>
        <v>27</v>
      </c>
      <c r="CS102" s="890"/>
      <c r="CT102" s="890"/>
      <c r="CU102" s="890"/>
      <c r="CV102" s="927"/>
      <c r="CW102" s="926"/>
      <c r="CX102" s="890"/>
      <c r="CY102" s="890"/>
      <c r="CZ102" s="890"/>
      <c r="DA102" s="927"/>
      <c r="DB102" s="926"/>
      <c r="DC102" s="890"/>
      <c r="DD102" s="890"/>
      <c r="DE102" s="890"/>
      <c r="DF102" s="927"/>
      <c r="DG102" s="926"/>
      <c r="DH102" s="890"/>
      <c r="DI102" s="890"/>
      <c r="DJ102" s="890"/>
      <c r="DK102" s="927"/>
      <c r="DL102" s="926">
        <f t="shared" ref="DL102" si="0">SUM(DL7:DL88)</f>
        <v>526</v>
      </c>
      <c r="DM102" s="890"/>
      <c r="DN102" s="890"/>
      <c r="DO102" s="890"/>
      <c r="DP102" s="927"/>
      <c r="DQ102" s="926">
        <f t="shared" ref="DQ102" si="1">SUM(DQ7:DQ88)</f>
        <v>357</v>
      </c>
      <c r="DR102" s="890"/>
      <c r="DS102" s="890"/>
      <c r="DT102" s="890"/>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312</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312</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312</v>
      </c>
      <c r="DR109" s="929"/>
      <c r="DS109" s="929"/>
      <c r="DT109" s="929"/>
      <c r="DU109" s="930"/>
      <c r="DV109" s="928" t="s">
        <v>437</v>
      </c>
      <c r="DW109" s="929"/>
      <c r="DX109" s="929"/>
      <c r="DY109" s="929"/>
      <c r="DZ109" s="931"/>
    </row>
    <row r="110" spans="1:131" s="230" customFormat="1" ht="26.25" customHeight="1">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2840857</v>
      </c>
      <c r="AB110" s="936"/>
      <c r="AC110" s="936"/>
      <c r="AD110" s="936"/>
      <c r="AE110" s="937"/>
      <c r="AF110" s="938">
        <v>2870215</v>
      </c>
      <c r="AG110" s="936"/>
      <c r="AH110" s="936"/>
      <c r="AI110" s="936"/>
      <c r="AJ110" s="937"/>
      <c r="AK110" s="938">
        <v>2796153</v>
      </c>
      <c r="AL110" s="936"/>
      <c r="AM110" s="936"/>
      <c r="AN110" s="936"/>
      <c r="AO110" s="937"/>
      <c r="AP110" s="939">
        <v>26.4</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30368588</v>
      </c>
      <c r="BR110" s="967"/>
      <c r="BS110" s="967"/>
      <c r="BT110" s="967"/>
      <c r="BU110" s="967"/>
      <c r="BV110" s="967">
        <v>31486742</v>
      </c>
      <c r="BW110" s="967"/>
      <c r="BX110" s="967"/>
      <c r="BY110" s="967"/>
      <c r="BZ110" s="967"/>
      <c r="CA110" s="967">
        <v>31538742</v>
      </c>
      <c r="CB110" s="967"/>
      <c r="CC110" s="967"/>
      <c r="CD110" s="967"/>
      <c r="CE110" s="967"/>
      <c r="CF110" s="980">
        <v>298</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443</v>
      </c>
      <c r="DH110" s="967"/>
      <c r="DI110" s="967"/>
      <c r="DJ110" s="967"/>
      <c r="DK110" s="967"/>
      <c r="DL110" s="967" t="s">
        <v>444</v>
      </c>
      <c r="DM110" s="967"/>
      <c r="DN110" s="967"/>
      <c r="DO110" s="967"/>
      <c r="DP110" s="967"/>
      <c r="DQ110" s="967" t="s">
        <v>445</v>
      </c>
      <c r="DR110" s="967"/>
      <c r="DS110" s="967"/>
      <c r="DT110" s="967"/>
      <c r="DU110" s="967"/>
      <c r="DV110" s="968" t="s">
        <v>446</v>
      </c>
      <c r="DW110" s="968"/>
      <c r="DX110" s="968"/>
      <c r="DY110" s="968"/>
      <c r="DZ110" s="969"/>
    </row>
    <row r="111" spans="1:131" s="230" customFormat="1" ht="26.25" customHeight="1">
      <c r="A111" s="970" t="s">
        <v>447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446</v>
      </c>
      <c r="AB111" s="974"/>
      <c r="AC111" s="974"/>
      <c r="AD111" s="974"/>
      <c r="AE111" s="975"/>
      <c r="AF111" s="976" t="s">
        <v>446</v>
      </c>
      <c r="AG111" s="974"/>
      <c r="AH111" s="974"/>
      <c r="AI111" s="974"/>
      <c r="AJ111" s="975"/>
      <c r="AK111" s="976" t="s">
        <v>446</v>
      </c>
      <c r="AL111" s="974"/>
      <c r="AM111" s="974"/>
      <c r="AN111" s="974"/>
      <c r="AO111" s="975"/>
      <c r="AP111" s="977" t="s">
        <v>448</v>
      </c>
      <c r="AQ111" s="978"/>
      <c r="AR111" s="978"/>
      <c r="AS111" s="978"/>
      <c r="AT111" s="979"/>
      <c r="AU111" s="944"/>
      <c r="AV111" s="945"/>
      <c r="AW111" s="945"/>
      <c r="AX111" s="945"/>
      <c r="AY111" s="945"/>
      <c r="AZ111" s="958" t="s">
        <v>449</v>
      </c>
      <c r="BA111" s="959"/>
      <c r="BB111" s="959"/>
      <c r="BC111" s="959"/>
      <c r="BD111" s="959"/>
      <c r="BE111" s="959"/>
      <c r="BF111" s="959"/>
      <c r="BG111" s="959"/>
      <c r="BH111" s="959"/>
      <c r="BI111" s="959"/>
      <c r="BJ111" s="959"/>
      <c r="BK111" s="959"/>
      <c r="BL111" s="959"/>
      <c r="BM111" s="959"/>
      <c r="BN111" s="959"/>
      <c r="BO111" s="959"/>
      <c r="BP111" s="960"/>
      <c r="BQ111" s="961" t="s">
        <v>450</v>
      </c>
      <c r="BR111" s="962"/>
      <c r="BS111" s="962"/>
      <c r="BT111" s="962"/>
      <c r="BU111" s="962"/>
      <c r="BV111" s="962" t="s">
        <v>446</v>
      </c>
      <c r="BW111" s="962"/>
      <c r="BX111" s="962"/>
      <c r="BY111" s="962"/>
      <c r="BZ111" s="962"/>
      <c r="CA111" s="962" t="s">
        <v>443</v>
      </c>
      <c r="CB111" s="962"/>
      <c r="CC111" s="962"/>
      <c r="CD111" s="962"/>
      <c r="CE111" s="962"/>
      <c r="CF111" s="956" t="s">
        <v>451</v>
      </c>
      <c r="CG111" s="957"/>
      <c r="CH111" s="957"/>
      <c r="CI111" s="957"/>
      <c r="CJ111" s="957"/>
      <c r="CK111" s="984"/>
      <c r="CL111" s="985"/>
      <c r="CM111" s="958" t="s">
        <v>452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453</v>
      </c>
      <c r="DH111" s="962"/>
      <c r="DI111" s="962"/>
      <c r="DJ111" s="962"/>
      <c r="DK111" s="962"/>
      <c r="DL111" s="962" t="s">
        <v>451</v>
      </c>
      <c r="DM111" s="962"/>
      <c r="DN111" s="962"/>
      <c r="DO111" s="962"/>
      <c r="DP111" s="962"/>
      <c r="DQ111" s="962" t="s">
        <v>443</v>
      </c>
      <c r="DR111" s="962"/>
      <c r="DS111" s="962"/>
      <c r="DT111" s="962"/>
      <c r="DU111" s="962"/>
      <c r="DV111" s="963" t="s">
        <v>453</v>
      </c>
      <c r="DW111" s="963"/>
      <c r="DX111" s="963"/>
      <c r="DY111" s="963"/>
      <c r="DZ111" s="964"/>
    </row>
    <row r="112" spans="1:131" s="230" customFormat="1" ht="26.25" customHeight="1">
      <c r="A112" s="988" t="s">
        <v>454</v>
      </c>
      <c r="B112" s="989"/>
      <c r="C112" s="959" t="s">
        <v>455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451</v>
      </c>
      <c r="AB112" s="995"/>
      <c r="AC112" s="995"/>
      <c r="AD112" s="995"/>
      <c r="AE112" s="996"/>
      <c r="AF112" s="997" t="s">
        <v>446</v>
      </c>
      <c r="AG112" s="995"/>
      <c r="AH112" s="995"/>
      <c r="AI112" s="995"/>
      <c r="AJ112" s="996"/>
      <c r="AK112" s="997" t="s">
        <v>443</v>
      </c>
      <c r="AL112" s="995"/>
      <c r="AM112" s="995"/>
      <c r="AN112" s="995"/>
      <c r="AO112" s="996"/>
      <c r="AP112" s="998" t="s">
        <v>443</v>
      </c>
      <c r="AQ112" s="999"/>
      <c r="AR112" s="999"/>
      <c r="AS112" s="999"/>
      <c r="AT112" s="1000"/>
      <c r="AU112" s="944"/>
      <c r="AV112" s="945"/>
      <c r="AW112" s="945"/>
      <c r="AX112" s="945"/>
      <c r="AY112" s="945"/>
      <c r="AZ112" s="958" t="s">
        <v>456</v>
      </c>
      <c r="BA112" s="959"/>
      <c r="BB112" s="959"/>
      <c r="BC112" s="959"/>
      <c r="BD112" s="959"/>
      <c r="BE112" s="959"/>
      <c r="BF112" s="959"/>
      <c r="BG112" s="959"/>
      <c r="BH112" s="959"/>
      <c r="BI112" s="959"/>
      <c r="BJ112" s="959"/>
      <c r="BK112" s="959"/>
      <c r="BL112" s="959"/>
      <c r="BM112" s="959"/>
      <c r="BN112" s="959"/>
      <c r="BO112" s="959"/>
      <c r="BP112" s="960"/>
      <c r="BQ112" s="961">
        <v>2417489</v>
      </c>
      <c r="BR112" s="962"/>
      <c r="BS112" s="962"/>
      <c r="BT112" s="962"/>
      <c r="BU112" s="962"/>
      <c r="BV112" s="962">
        <v>2156325</v>
      </c>
      <c r="BW112" s="962"/>
      <c r="BX112" s="962"/>
      <c r="BY112" s="962"/>
      <c r="BZ112" s="962"/>
      <c r="CA112" s="962">
        <v>2133037</v>
      </c>
      <c r="CB112" s="962"/>
      <c r="CC112" s="962"/>
      <c r="CD112" s="962"/>
      <c r="CE112" s="962"/>
      <c r="CF112" s="956">
        <v>20.2</v>
      </c>
      <c r="CG112" s="957"/>
      <c r="CH112" s="957"/>
      <c r="CI112" s="957"/>
      <c r="CJ112" s="957"/>
      <c r="CK112" s="984"/>
      <c r="CL112" s="985"/>
      <c r="CM112" s="958" t="s">
        <v>457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448</v>
      </c>
      <c r="DH112" s="962"/>
      <c r="DI112" s="962"/>
      <c r="DJ112" s="962"/>
      <c r="DK112" s="962"/>
      <c r="DL112" s="962" t="s">
        <v>448</v>
      </c>
      <c r="DM112" s="962"/>
      <c r="DN112" s="962"/>
      <c r="DO112" s="962"/>
      <c r="DP112" s="962"/>
      <c r="DQ112" s="962" t="s">
        <v>443</v>
      </c>
      <c r="DR112" s="962"/>
      <c r="DS112" s="962"/>
      <c r="DT112" s="962"/>
      <c r="DU112" s="962"/>
      <c r="DV112" s="963" t="s">
        <v>453</v>
      </c>
      <c r="DW112" s="963"/>
      <c r="DX112" s="963"/>
      <c r="DY112" s="963"/>
      <c r="DZ112" s="964"/>
    </row>
    <row r="113" spans="1:130" s="230" customFormat="1" ht="26.25" customHeight="1">
      <c r="A113" s="990"/>
      <c r="B113" s="991"/>
      <c r="C113" s="959" t="s">
        <v>458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246932</v>
      </c>
      <c r="AB113" s="974"/>
      <c r="AC113" s="974"/>
      <c r="AD113" s="974"/>
      <c r="AE113" s="975"/>
      <c r="AF113" s="976">
        <v>228105</v>
      </c>
      <c r="AG113" s="974"/>
      <c r="AH113" s="974"/>
      <c r="AI113" s="974"/>
      <c r="AJ113" s="975"/>
      <c r="AK113" s="976">
        <v>264786</v>
      </c>
      <c r="AL113" s="974"/>
      <c r="AM113" s="974"/>
      <c r="AN113" s="974"/>
      <c r="AO113" s="975"/>
      <c r="AP113" s="977">
        <v>2.5</v>
      </c>
      <c r="AQ113" s="978"/>
      <c r="AR113" s="978"/>
      <c r="AS113" s="978"/>
      <c r="AT113" s="979"/>
      <c r="AU113" s="944"/>
      <c r="AV113" s="945"/>
      <c r="AW113" s="945"/>
      <c r="AX113" s="945"/>
      <c r="AY113" s="945"/>
      <c r="AZ113" s="958" t="s">
        <v>459</v>
      </c>
      <c r="BA113" s="959"/>
      <c r="BB113" s="959"/>
      <c r="BC113" s="959"/>
      <c r="BD113" s="959"/>
      <c r="BE113" s="959"/>
      <c r="BF113" s="959"/>
      <c r="BG113" s="959"/>
      <c r="BH113" s="959"/>
      <c r="BI113" s="959"/>
      <c r="BJ113" s="959"/>
      <c r="BK113" s="959"/>
      <c r="BL113" s="959"/>
      <c r="BM113" s="959"/>
      <c r="BN113" s="959"/>
      <c r="BO113" s="959"/>
      <c r="BP113" s="960"/>
      <c r="BQ113" s="961">
        <v>4144605</v>
      </c>
      <c r="BR113" s="962"/>
      <c r="BS113" s="962"/>
      <c r="BT113" s="962"/>
      <c r="BU113" s="962"/>
      <c r="BV113" s="962">
        <v>3741542</v>
      </c>
      <c r="BW113" s="962"/>
      <c r="BX113" s="962"/>
      <c r="BY113" s="962"/>
      <c r="BZ113" s="962"/>
      <c r="CA113" s="962">
        <v>3288188</v>
      </c>
      <c r="CB113" s="962"/>
      <c r="CC113" s="962"/>
      <c r="CD113" s="962"/>
      <c r="CE113" s="962"/>
      <c r="CF113" s="956">
        <v>31.1</v>
      </c>
      <c r="CG113" s="957"/>
      <c r="CH113" s="957"/>
      <c r="CI113" s="957"/>
      <c r="CJ113" s="957"/>
      <c r="CK113" s="984"/>
      <c r="CL113" s="985"/>
      <c r="CM113" s="958" t="s">
        <v>460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443</v>
      </c>
      <c r="DH113" s="995"/>
      <c r="DI113" s="995"/>
      <c r="DJ113" s="995"/>
      <c r="DK113" s="996"/>
      <c r="DL113" s="997" t="s">
        <v>443</v>
      </c>
      <c r="DM113" s="995"/>
      <c r="DN113" s="995"/>
      <c r="DO113" s="995"/>
      <c r="DP113" s="996"/>
      <c r="DQ113" s="997" t="s">
        <v>443</v>
      </c>
      <c r="DR113" s="995"/>
      <c r="DS113" s="995"/>
      <c r="DT113" s="995"/>
      <c r="DU113" s="996"/>
      <c r="DV113" s="998" t="s">
        <v>448</v>
      </c>
      <c r="DW113" s="999"/>
      <c r="DX113" s="999"/>
      <c r="DY113" s="999"/>
      <c r="DZ113" s="1000"/>
    </row>
    <row r="114" spans="1:130" s="230" customFormat="1" ht="26.25" customHeight="1">
      <c r="A114" s="990"/>
      <c r="B114" s="991"/>
      <c r="C114" s="959" t="s">
        <v>461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503020</v>
      </c>
      <c r="AB114" s="995"/>
      <c r="AC114" s="995"/>
      <c r="AD114" s="995"/>
      <c r="AE114" s="996"/>
      <c r="AF114" s="997">
        <v>562025</v>
      </c>
      <c r="AG114" s="995"/>
      <c r="AH114" s="995"/>
      <c r="AI114" s="995"/>
      <c r="AJ114" s="996"/>
      <c r="AK114" s="997">
        <v>568977</v>
      </c>
      <c r="AL114" s="995"/>
      <c r="AM114" s="995"/>
      <c r="AN114" s="995"/>
      <c r="AO114" s="996"/>
      <c r="AP114" s="998">
        <v>5.4</v>
      </c>
      <c r="AQ114" s="999"/>
      <c r="AR114" s="999"/>
      <c r="AS114" s="999"/>
      <c r="AT114" s="1000"/>
      <c r="AU114" s="944"/>
      <c r="AV114" s="945"/>
      <c r="AW114" s="945"/>
      <c r="AX114" s="945"/>
      <c r="AY114" s="945"/>
      <c r="AZ114" s="958" t="s">
        <v>462</v>
      </c>
      <c r="BA114" s="959"/>
      <c r="BB114" s="959"/>
      <c r="BC114" s="959"/>
      <c r="BD114" s="959"/>
      <c r="BE114" s="959"/>
      <c r="BF114" s="959"/>
      <c r="BG114" s="959"/>
      <c r="BH114" s="959"/>
      <c r="BI114" s="959"/>
      <c r="BJ114" s="959"/>
      <c r="BK114" s="959"/>
      <c r="BL114" s="959"/>
      <c r="BM114" s="959"/>
      <c r="BN114" s="959"/>
      <c r="BO114" s="959"/>
      <c r="BP114" s="960"/>
      <c r="BQ114" s="961">
        <v>2936221</v>
      </c>
      <c r="BR114" s="962"/>
      <c r="BS114" s="962"/>
      <c r="BT114" s="962"/>
      <c r="BU114" s="962"/>
      <c r="BV114" s="962">
        <v>2752160</v>
      </c>
      <c r="BW114" s="962"/>
      <c r="BX114" s="962"/>
      <c r="BY114" s="962"/>
      <c r="BZ114" s="962"/>
      <c r="CA114" s="962">
        <v>2709559</v>
      </c>
      <c r="CB114" s="962"/>
      <c r="CC114" s="962"/>
      <c r="CD114" s="962"/>
      <c r="CE114" s="962"/>
      <c r="CF114" s="956">
        <v>25.6</v>
      </c>
      <c r="CG114" s="957"/>
      <c r="CH114" s="957"/>
      <c r="CI114" s="957"/>
      <c r="CJ114" s="957"/>
      <c r="CK114" s="984"/>
      <c r="CL114" s="985"/>
      <c r="CM114" s="958" t="s">
        <v>463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464</v>
      </c>
      <c r="DH114" s="995"/>
      <c r="DI114" s="995"/>
      <c r="DJ114" s="995"/>
      <c r="DK114" s="996"/>
      <c r="DL114" s="997" t="s">
        <v>448</v>
      </c>
      <c r="DM114" s="995"/>
      <c r="DN114" s="995"/>
      <c r="DO114" s="995"/>
      <c r="DP114" s="996"/>
      <c r="DQ114" s="997" t="s">
        <v>451</v>
      </c>
      <c r="DR114" s="995"/>
      <c r="DS114" s="995"/>
      <c r="DT114" s="995"/>
      <c r="DU114" s="996"/>
      <c r="DV114" s="998" t="s">
        <v>443</v>
      </c>
      <c r="DW114" s="999"/>
      <c r="DX114" s="999"/>
      <c r="DY114" s="999"/>
      <c r="DZ114" s="1000"/>
    </row>
    <row r="115" spans="1:130" s="230" customFormat="1" ht="26.25" customHeight="1">
      <c r="A115" s="990"/>
      <c r="B115" s="991"/>
      <c r="C115" s="959" t="s">
        <v>465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244</v>
      </c>
      <c r="AB115" s="974"/>
      <c r="AC115" s="974"/>
      <c r="AD115" s="974"/>
      <c r="AE115" s="975"/>
      <c r="AF115" s="976">
        <v>269</v>
      </c>
      <c r="AG115" s="974"/>
      <c r="AH115" s="974"/>
      <c r="AI115" s="974"/>
      <c r="AJ115" s="975"/>
      <c r="AK115" s="976">
        <v>246</v>
      </c>
      <c r="AL115" s="974"/>
      <c r="AM115" s="974"/>
      <c r="AN115" s="974"/>
      <c r="AO115" s="975"/>
      <c r="AP115" s="977">
        <v>0</v>
      </c>
      <c r="AQ115" s="978"/>
      <c r="AR115" s="978"/>
      <c r="AS115" s="978"/>
      <c r="AT115" s="979"/>
      <c r="AU115" s="944"/>
      <c r="AV115" s="945"/>
      <c r="AW115" s="945"/>
      <c r="AX115" s="945"/>
      <c r="AY115" s="945"/>
      <c r="AZ115" s="958" t="s">
        <v>466</v>
      </c>
      <c r="BA115" s="959"/>
      <c r="BB115" s="959"/>
      <c r="BC115" s="959"/>
      <c r="BD115" s="959"/>
      <c r="BE115" s="959"/>
      <c r="BF115" s="959"/>
      <c r="BG115" s="959"/>
      <c r="BH115" s="959"/>
      <c r="BI115" s="959"/>
      <c r="BJ115" s="959"/>
      <c r="BK115" s="959"/>
      <c r="BL115" s="959"/>
      <c r="BM115" s="959"/>
      <c r="BN115" s="959"/>
      <c r="BO115" s="959"/>
      <c r="BP115" s="960"/>
      <c r="BQ115" s="961">
        <v>365379</v>
      </c>
      <c r="BR115" s="962"/>
      <c r="BS115" s="962"/>
      <c r="BT115" s="962"/>
      <c r="BU115" s="962"/>
      <c r="BV115" s="962">
        <v>361604</v>
      </c>
      <c r="BW115" s="962"/>
      <c r="BX115" s="962"/>
      <c r="BY115" s="962"/>
      <c r="BZ115" s="962"/>
      <c r="CA115" s="962">
        <v>357309</v>
      </c>
      <c r="CB115" s="962"/>
      <c r="CC115" s="962"/>
      <c r="CD115" s="962"/>
      <c r="CE115" s="962"/>
      <c r="CF115" s="956">
        <v>3.4</v>
      </c>
      <c r="CG115" s="957"/>
      <c r="CH115" s="957"/>
      <c r="CI115" s="957"/>
      <c r="CJ115" s="957"/>
      <c r="CK115" s="984"/>
      <c r="CL115" s="985"/>
      <c r="CM115" s="958" t="s">
        <v>467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445</v>
      </c>
      <c r="DH115" s="995"/>
      <c r="DI115" s="995"/>
      <c r="DJ115" s="995"/>
      <c r="DK115" s="996"/>
      <c r="DL115" s="997" t="s">
        <v>450</v>
      </c>
      <c r="DM115" s="995"/>
      <c r="DN115" s="995"/>
      <c r="DO115" s="995"/>
      <c r="DP115" s="996"/>
      <c r="DQ115" s="997" t="s">
        <v>450</v>
      </c>
      <c r="DR115" s="995"/>
      <c r="DS115" s="995"/>
      <c r="DT115" s="995"/>
      <c r="DU115" s="996"/>
      <c r="DV115" s="998" t="s">
        <v>443</v>
      </c>
      <c r="DW115" s="999"/>
      <c r="DX115" s="999"/>
      <c r="DY115" s="999"/>
      <c r="DZ115" s="1000"/>
    </row>
    <row r="116" spans="1:130" s="230" customFormat="1" ht="26.25" customHeight="1">
      <c r="A116" s="992"/>
      <c r="B116" s="993"/>
      <c r="C116" s="1001" t="s">
        <v>468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446</v>
      </c>
      <c r="AB116" s="995"/>
      <c r="AC116" s="995"/>
      <c r="AD116" s="995"/>
      <c r="AE116" s="996"/>
      <c r="AF116" s="997" t="s">
        <v>448</v>
      </c>
      <c r="AG116" s="995"/>
      <c r="AH116" s="995"/>
      <c r="AI116" s="995"/>
      <c r="AJ116" s="996"/>
      <c r="AK116" s="997" t="s">
        <v>443</v>
      </c>
      <c r="AL116" s="995"/>
      <c r="AM116" s="995"/>
      <c r="AN116" s="995"/>
      <c r="AO116" s="996"/>
      <c r="AP116" s="998" t="s">
        <v>451</v>
      </c>
      <c r="AQ116" s="999"/>
      <c r="AR116" s="999"/>
      <c r="AS116" s="999"/>
      <c r="AT116" s="1000"/>
      <c r="AU116" s="944"/>
      <c r="AV116" s="945"/>
      <c r="AW116" s="945"/>
      <c r="AX116" s="945"/>
      <c r="AY116" s="945"/>
      <c r="AZ116" s="1003" t="s">
        <v>469</v>
      </c>
      <c r="BA116" s="1004"/>
      <c r="BB116" s="1004"/>
      <c r="BC116" s="1004"/>
      <c r="BD116" s="1004"/>
      <c r="BE116" s="1004"/>
      <c r="BF116" s="1004"/>
      <c r="BG116" s="1004"/>
      <c r="BH116" s="1004"/>
      <c r="BI116" s="1004"/>
      <c r="BJ116" s="1004"/>
      <c r="BK116" s="1004"/>
      <c r="BL116" s="1004"/>
      <c r="BM116" s="1004"/>
      <c r="BN116" s="1004"/>
      <c r="BO116" s="1004"/>
      <c r="BP116" s="1005"/>
      <c r="BQ116" s="961" t="s">
        <v>443</v>
      </c>
      <c r="BR116" s="962"/>
      <c r="BS116" s="962"/>
      <c r="BT116" s="962"/>
      <c r="BU116" s="962"/>
      <c r="BV116" s="962" t="s">
        <v>453</v>
      </c>
      <c r="BW116" s="962"/>
      <c r="BX116" s="962"/>
      <c r="BY116" s="962"/>
      <c r="BZ116" s="962"/>
      <c r="CA116" s="962" t="s">
        <v>453</v>
      </c>
      <c r="CB116" s="962"/>
      <c r="CC116" s="962"/>
      <c r="CD116" s="962"/>
      <c r="CE116" s="962"/>
      <c r="CF116" s="956" t="s">
        <v>453</v>
      </c>
      <c r="CG116" s="957"/>
      <c r="CH116" s="957"/>
      <c r="CI116" s="957"/>
      <c r="CJ116" s="957"/>
      <c r="CK116" s="984"/>
      <c r="CL116" s="985"/>
      <c r="CM116" s="958" t="s">
        <v>470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453</v>
      </c>
      <c r="DH116" s="995"/>
      <c r="DI116" s="995"/>
      <c r="DJ116" s="995"/>
      <c r="DK116" s="996"/>
      <c r="DL116" s="997" t="s">
        <v>451</v>
      </c>
      <c r="DM116" s="995"/>
      <c r="DN116" s="995"/>
      <c r="DO116" s="995"/>
      <c r="DP116" s="996"/>
      <c r="DQ116" s="997" t="s">
        <v>443</v>
      </c>
      <c r="DR116" s="995"/>
      <c r="DS116" s="995"/>
      <c r="DT116" s="995"/>
      <c r="DU116" s="996"/>
      <c r="DV116" s="998" t="s">
        <v>443</v>
      </c>
      <c r="DW116" s="999"/>
      <c r="DX116" s="999"/>
      <c r="DY116" s="999"/>
      <c r="DZ116" s="1000"/>
    </row>
    <row r="117" spans="1:130" s="230" customFormat="1" ht="26.25" customHeight="1">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471</v>
      </c>
      <c r="Z117" s="930"/>
      <c r="AA117" s="1014">
        <v>3591053</v>
      </c>
      <c r="AB117" s="1015"/>
      <c r="AC117" s="1015"/>
      <c r="AD117" s="1015"/>
      <c r="AE117" s="1016"/>
      <c r="AF117" s="1017">
        <v>3660614</v>
      </c>
      <c r="AG117" s="1015"/>
      <c r="AH117" s="1015"/>
      <c r="AI117" s="1015"/>
      <c r="AJ117" s="1016"/>
      <c r="AK117" s="1017">
        <v>3630162</v>
      </c>
      <c r="AL117" s="1015"/>
      <c r="AM117" s="1015"/>
      <c r="AN117" s="1015"/>
      <c r="AO117" s="1016"/>
      <c r="AP117" s="1018"/>
      <c r="AQ117" s="1019"/>
      <c r="AR117" s="1019"/>
      <c r="AS117" s="1019"/>
      <c r="AT117" s="1020"/>
      <c r="AU117" s="944"/>
      <c r="AV117" s="945"/>
      <c r="AW117" s="945"/>
      <c r="AX117" s="945"/>
      <c r="AY117" s="945"/>
      <c r="AZ117" s="1010" t="s">
        <v>472</v>
      </c>
      <c r="BA117" s="1011"/>
      <c r="BB117" s="1011"/>
      <c r="BC117" s="1011"/>
      <c r="BD117" s="1011"/>
      <c r="BE117" s="1011"/>
      <c r="BF117" s="1011"/>
      <c r="BG117" s="1011"/>
      <c r="BH117" s="1011"/>
      <c r="BI117" s="1011"/>
      <c r="BJ117" s="1011"/>
      <c r="BK117" s="1011"/>
      <c r="BL117" s="1011"/>
      <c r="BM117" s="1011"/>
      <c r="BN117" s="1011"/>
      <c r="BO117" s="1011"/>
      <c r="BP117" s="1012"/>
      <c r="BQ117" s="961" t="s">
        <v>443</v>
      </c>
      <c r="BR117" s="962"/>
      <c r="BS117" s="962"/>
      <c r="BT117" s="962"/>
      <c r="BU117" s="962"/>
      <c r="BV117" s="962" t="s">
        <v>448</v>
      </c>
      <c r="BW117" s="962"/>
      <c r="BX117" s="962"/>
      <c r="BY117" s="962"/>
      <c r="BZ117" s="962"/>
      <c r="CA117" s="962" t="s">
        <v>448</v>
      </c>
      <c r="CB117" s="962"/>
      <c r="CC117" s="962"/>
      <c r="CD117" s="962"/>
      <c r="CE117" s="962"/>
      <c r="CF117" s="956" t="s">
        <v>446</v>
      </c>
      <c r="CG117" s="957"/>
      <c r="CH117" s="957"/>
      <c r="CI117" s="957"/>
      <c r="CJ117" s="957"/>
      <c r="CK117" s="984"/>
      <c r="CL117" s="985"/>
      <c r="CM117" s="958" t="s">
        <v>473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448</v>
      </c>
      <c r="DH117" s="995"/>
      <c r="DI117" s="995"/>
      <c r="DJ117" s="995"/>
      <c r="DK117" s="996"/>
      <c r="DL117" s="997" t="s">
        <v>448</v>
      </c>
      <c r="DM117" s="995"/>
      <c r="DN117" s="995"/>
      <c r="DO117" s="995"/>
      <c r="DP117" s="996"/>
      <c r="DQ117" s="997" t="s">
        <v>448</v>
      </c>
      <c r="DR117" s="995"/>
      <c r="DS117" s="995"/>
      <c r="DT117" s="995"/>
      <c r="DU117" s="996"/>
      <c r="DV117" s="998" t="s">
        <v>443</v>
      </c>
      <c r="DW117" s="999"/>
      <c r="DX117" s="999"/>
      <c r="DY117" s="999"/>
      <c r="DZ117" s="1000"/>
    </row>
    <row r="118" spans="1:130" s="230" customFormat="1" ht="26.25" customHeight="1">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312</v>
      </c>
      <c r="AL118" s="929"/>
      <c r="AM118" s="929"/>
      <c r="AN118" s="929"/>
      <c r="AO118" s="930"/>
      <c r="AP118" s="1006" t="s">
        <v>437</v>
      </c>
      <c r="AQ118" s="1007"/>
      <c r="AR118" s="1007"/>
      <c r="AS118" s="1007"/>
      <c r="AT118" s="1008"/>
      <c r="AU118" s="944"/>
      <c r="AV118" s="945"/>
      <c r="AW118" s="945"/>
      <c r="AX118" s="945"/>
      <c r="AY118" s="945"/>
      <c r="AZ118" s="1009" t="s">
        <v>474</v>
      </c>
      <c r="BA118" s="1001"/>
      <c r="BB118" s="1001"/>
      <c r="BC118" s="1001"/>
      <c r="BD118" s="1001"/>
      <c r="BE118" s="1001"/>
      <c r="BF118" s="1001"/>
      <c r="BG118" s="1001"/>
      <c r="BH118" s="1001"/>
      <c r="BI118" s="1001"/>
      <c r="BJ118" s="1001"/>
      <c r="BK118" s="1001"/>
      <c r="BL118" s="1001"/>
      <c r="BM118" s="1001"/>
      <c r="BN118" s="1001"/>
      <c r="BO118" s="1001"/>
      <c r="BP118" s="1002"/>
      <c r="BQ118" s="1035" t="s">
        <v>443</v>
      </c>
      <c r="BR118" s="1036"/>
      <c r="BS118" s="1036"/>
      <c r="BT118" s="1036"/>
      <c r="BU118" s="1036"/>
      <c r="BV118" s="1036" t="s">
        <v>464</v>
      </c>
      <c r="BW118" s="1036"/>
      <c r="BX118" s="1036"/>
      <c r="BY118" s="1036"/>
      <c r="BZ118" s="1036"/>
      <c r="CA118" s="1036" t="s">
        <v>446</v>
      </c>
      <c r="CB118" s="1036"/>
      <c r="CC118" s="1036"/>
      <c r="CD118" s="1036"/>
      <c r="CE118" s="1036"/>
      <c r="CF118" s="956" t="s">
        <v>450</v>
      </c>
      <c r="CG118" s="957"/>
      <c r="CH118" s="957"/>
      <c r="CI118" s="957"/>
      <c r="CJ118" s="957"/>
      <c r="CK118" s="984"/>
      <c r="CL118" s="985"/>
      <c r="CM118" s="958" t="s">
        <v>475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450</v>
      </c>
      <c r="DH118" s="995"/>
      <c r="DI118" s="995"/>
      <c r="DJ118" s="995"/>
      <c r="DK118" s="996"/>
      <c r="DL118" s="997" t="s">
        <v>443</v>
      </c>
      <c r="DM118" s="995"/>
      <c r="DN118" s="995"/>
      <c r="DO118" s="995"/>
      <c r="DP118" s="996"/>
      <c r="DQ118" s="997" t="s">
        <v>446</v>
      </c>
      <c r="DR118" s="995"/>
      <c r="DS118" s="995"/>
      <c r="DT118" s="995"/>
      <c r="DU118" s="996"/>
      <c r="DV118" s="998" t="s">
        <v>450</v>
      </c>
      <c r="DW118" s="999"/>
      <c r="DX118" s="999"/>
      <c r="DY118" s="999"/>
      <c r="DZ118" s="1000"/>
    </row>
    <row r="119" spans="1:130" s="230" customFormat="1" ht="26.25" customHeight="1">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450</v>
      </c>
      <c r="AB119" s="936"/>
      <c r="AC119" s="936"/>
      <c r="AD119" s="936"/>
      <c r="AE119" s="937"/>
      <c r="AF119" s="938" t="s">
        <v>443</v>
      </c>
      <c r="AG119" s="936"/>
      <c r="AH119" s="936"/>
      <c r="AI119" s="936"/>
      <c r="AJ119" s="937"/>
      <c r="AK119" s="938" t="s">
        <v>450</v>
      </c>
      <c r="AL119" s="936"/>
      <c r="AM119" s="936"/>
      <c r="AN119" s="936"/>
      <c r="AO119" s="937"/>
      <c r="AP119" s="939" t="s">
        <v>450</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476</v>
      </c>
      <c r="BP119" s="1041"/>
      <c r="BQ119" s="1035">
        <v>40232282</v>
      </c>
      <c r="BR119" s="1036"/>
      <c r="BS119" s="1036"/>
      <c r="BT119" s="1036"/>
      <c r="BU119" s="1036"/>
      <c r="BV119" s="1036">
        <v>40498373</v>
      </c>
      <c r="BW119" s="1036"/>
      <c r="BX119" s="1036"/>
      <c r="BY119" s="1036"/>
      <c r="BZ119" s="1036"/>
      <c r="CA119" s="1036">
        <v>40026835</v>
      </c>
      <c r="CB119" s="1036"/>
      <c r="CC119" s="1036"/>
      <c r="CD119" s="1036"/>
      <c r="CE119" s="1036"/>
      <c r="CF119" s="1037"/>
      <c r="CG119" s="1038"/>
      <c r="CH119" s="1038"/>
      <c r="CI119" s="1038"/>
      <c r="CJ119" s="1039"/>
      <c r="CK119" s="986"/>
      <c r="CL119" s="987"/>
      <c r="CM119" s="1009" t="s">
        <v>477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448</v>
      </c>
      <c r="DH119" s="1022"/>
      <c r="DI119" s="1022"/>
      <c r="DJ119" s="1022"/>
      <c r="DK119" s="1023"/>
      <c r="DL119" s="1021" t="s">
        <v>448</v>
      </c>
      <c r="DM119" s="1022"/>
      <c r="DN119" s="1022"/>
      <c r="DO119" s="1022"/>
      <c r="DP119" s="1023"/>
      <c r="DQ119" s="1021" t="s">
        <v>445</v>
      </c>
      <c r="DR119" s="1022"/>
      <c r="DS119" s="1022"/>
      <c r="DT119" s="1022"/>
      <c r="DU119" s="1023"/>
      <c r="DV119" s="1024" t="s">
        <v>464</v>
      </c>
      <c r="DW119" s="1025"/>
      <c r="DX119" s="1025"/>
      <c r="DY119" s="1025"/>
      <c r="DZ119" s="1026"/>
    </row>
    <row r="120" spans="1:130" s="230" customFormat="1" ht="26.25" customHeight="1">
      <c r="A120" s="1093"/>
      <c r="B120" s="985"/>
      <c r="C120" s="958" t="s">
        <v>452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450</v>
      </c>
      <c r="AB120" s="995"/>
      <c r="AC120" s="995"/>
      <c r="AD120" s="995"/>
      <c r="AE120" s="996"/>
      <c r="AF120" s="997" t="s">
        <v>445</v>
      </c>
      <c r="AG120" s="995"/>
      <c r="AH120" s="995"/>
      <c r="AI120" s="995"/>
      <c r="AJ120" s="996"/>
      <c r="AK120" s="997" t="s">
        <v>450</v>
      </c>
      <c r="AL120" s="995"/>
      <c r="AM120" s="995"/>
      <c r="AN120" s="995"/>
      <c r="AO120" s="996"/>
      <c r="AP120" s="998" t="s">
        <v>446</v>
      </c>
      <c r="AQ120" s="999"/>
      <c r="AR120" s="999"/>
      <c r="AS120" s="999"/>
      <c r="AT120" s="1000"/>
      <c r="AU120" s="1027" t="s">
        <v>478</v>
      </c>
      <c r="AV120" s="1028"/>
      <c r="AW120" s="1028"/>
      <c r="AX120" s="1028"/>
      <c r="AY120" s="1029"/>
      <c r="AZ120" s="965" t="s">
        <v>479</v>
      </c>
      <c r="BA120" s="933"/>
      <c r="BB120" s="933"/>
      <c r="BC120" s="933"/>
      <c r="BD120" s="933"/>
      <c r="BE120" s="933"/>
      <c r="BF120" s="933"/>
      <c r="BG120" s="933"/>
      <c r="BH120" s="933"/>
      <c r="BI120" s="933"/>
      <c r="BJ120" s="933"/>
      <c r="BK120" s="933"/>
      <c r="BL120" s="933"/>
      <c r="BM120" s="933"/>
      <c r="BN120" s="933"/>
      <c r="BO120" s="933"/>
      <c r="BP120" s="934"/>
      <c r="BQ120" s="966">
        <v>5921725</v>
      </c>
      <c r="BR120" s="967"/>
      <c r="BS120" s="967"/>
      <c r="BT120" s="967"/>
      <c r="BU120" s="967"/>
      <c r="BV120" s="967">
        <v>6996943</v>
      </c>
      <c r="BW120" s="967"/>
      <c r="BX120" s="967"/>
      <c r="BY120" s="967"/>
      <c r="BZ120" s="967"/>
      <c r="CA120" s="967">
        <v>7516830</v>
      </c>
      <c r="CB120" s="967"/>
      <c r="CC120" s="967"/>
      <c r="CD120" s="967"/>
      <c r="CE120" s="967"/>
      <c r="CF120" s="980">
        <v>71</v>
      </c>
      <c r="CG120" s="981"/>
      <c r="CH120" s="981"/>
      <c r="CI120" s="981"/>
      <c r="CJ120" s="981"/>
      <c r="CK120" s="1042" t="s">
        <v>480</v>
      </c>
      <c r="CL120" s="1043"/>
      <c r="CM120" s="1043"/>
      <c r="CN120" s="1043"/>
      <c r="CO120" s="1044"/>
      <c r="CP120" s="1050" t="s">
        <v>481</v>
      </c>
      <c r="CQ120" s="1051"/>
      <c r="CR120" s="1051"/>
      <c r="CS120" s="1051"/>
      <c r="CT120" s="1051"/>
      <c r="CU120" s="1051"/>
      <c r="CV120" s="1051"/>
      <c r="CW120" s="1051"/>
      <c r="CX120" s="1051"/>
      <c r="CY120" s="1051"/>
      <c r="CZ120" s="1051"/>
      <c r="DA120" s="1051"/>
      <c r="DB120" s="1051"/>
      <c r="DC120" s="1051"/>
      <c r="DD120" s="1051"/>
      <c r="DE120" s="1051"/>
      <c r="DF120" s="1052"/>
      <c r="DG120" s="966">
        <v>2417489</v>
      </c>
      <c r="DH120" s="967"/>
      <c r="DI120" s="967"/>
      <c r="DJ120" s="967"/>
      <c r="DK120" s="967"/>
      <c r="DL120" s="967">
        <v>2156325</v>
      </c>
      <c r="DM120" s="967"/>
      <c r="DN120" s="967"/>
      <c r="DO120" s="967"/>
      <c r="DP120" s="967"/>
      <c r="DQ120" s="967">
        <v>2133037</v>
      </c>
      <c r="DR120" s="967"/>
      <c r="DS120" s="967"/>
      <c r="DT120" s="967"/>
      <c r="DU120" s="967"/>
      <c r="DV120" s="968">
        <v>20.2</v>
      </c>
      <c r="DW120" s="968"/>
      <c r="DX120" s="968"/>
      <c r="DY120" s="968"/>
      <c r="DZ120" s="969"/>
    </row>
    <row r="121" spans="1:130" s="230" customFormat="1" ht="26.25" customHeight="1">
      <c r="A121" s="1093"/>
      <c r="B121" s="985"/>
      <c r="C121" s="1010" t="s">
        <v>482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450</v>
      </c>
      <c r="AB121" s="995"/>
      <c r="AC121" s="995"/>
      <c r="AD121" s="995"/>
      <c r="AE121" s="996"/>
      <c r="AF121" s="997" t="s">
        <v>450</v>
      </c>
      <c r="AG121" s="995"/>
      <c r="AH121" s="995"/>
      <c r="AI121" s="995"/>
      <c r="AJ121" s="996"/>
      <c r="AK121" s="997" t="s">
        <v>464</v>
      </c>
      <c r="AL121" s="995"/>
      <c r="AM121" s="995"/>
      <c r="AN121" s="995"/>
      <c r="AO121" s="996"/>
      <c r="AP121" s="998" t="s">
        <v>450</v>
      </c>
      <c r="AQ121" s="999"/>
      <c r="AR121" s="999"/>
      <c r="AS121" s="999"/>
      <c r="AT121" s="1000"/>
      <c r="AU121" s="1030"/>
      <c r="AV121" s="1031"/>
      <c r="AW121" s="1031"/>
      <c r="AX121" s="1031"/>
      <c r="AY121" s="1032"/>
      <c r="AZ121" s="958" t="s">
        <v>483</v>
      </c>
      <c r="BA121" s="959"/>
      <c r="BB121" s="959"/>
      <c r="BC121" s="959"/>
      <c r="BD121" s="959"/>
      <c r="BE121" s="959"/>
      <c r="BF121" s="959"/>
      <c r="BG121" s="959"/>
      <c r="BH121" s="959"/>
      <c r="BI121" s="959"/>
      <c r="BJ121" s="959"/>
      <c r="BK121" s="959"/>
      <c r="BL121" s="959"/>
      <c r="BM121" s="959"/>
      <c r="BN121" s="959"/>
      <c r="BO121" s="959"/>
      <c r="BP121" s="960"/>
      <c r="BQ121" s="961">
        <v>841966</v>
      </c>
      <c r="BR121" s="962"/>
      <c r="BS121" s="962"/>
      <c r="BT121" s="962"/>
      <c r="BU121" s="962"/>
      <c r="BV121" s="962">
        <v>902745</v>
      </c>
      <c r="BW121" s="962"/>
      <c r="BX121" s="962"/>
      <c r="BY121" s="962"/>
      <c r="BZ121" s="962"/>
      <c r="CA121" s="962">
        <v>836208</v>
      </c>
      <c r="CB121" s="962"/>
      <c r="CC121" s="962"/>
      <c r="CD121" s="962"/>
      <c r="CE121" s="962"/>
      <c r="CF121" s="956">
        <v>7.9</v>
      </c>
      <c r="CG121" s="957"/>
      <c r="CH121" s="957"/>
      <c r="CI121" s="957"/>
      <c r="CJ121" s="957"/>
      <c r="CK121" s="1045"/>
      <c r="CL121" s="1046"/>
      <c r="CM121" s="1046"/>
      <c r="CN121" s="1046"/>
      <c r="CO121" s="1047"/>
      <c r="CP121" s="1055" t="s">
        <v>484</v>
      </c>
      <c r="CQ121" s="1056"/>
      <c r="CR121" s="1056"/>
      <c r="CS121" s="1056"/>
      <c r="CT121" s="1056"/>
      <c r="CU121" s="1056"/>
      <c r="CV121" s="1056"/>
      <c r="CW121" s="1056"/>
      <c r="CX121" s="1056"/>
      <c r="CY121" s="1056"/>
      <c r="CZ121" s="1056"/>
      <c r="DA121" s="1056"/>
      <c r="DB121" s="1056"/>
      <c r="DC121" s="1056"/>
      <c r="DD121" s="1056"/>
      <c r="DE121" s="1056"/>
      <c r="DF121" s="1057"/>
      <c r="DG121" s="961" t="s">
        <v>450</v>
      </c>
      <c r="DH121" s="962"/>
      <c r="DI121" s="962"/>
      <c r="DJ121" s="962"/>
      <c r="DK121" s="962"/>
      <c r="DL121" s="962" t="s">
        <v>450</v>
      </c>
      <c r="DM121" s="962"/>
      <c r="DN121" s="962"/>
      <c r="DO121" s="962"/>
      <c r="DP121" s="962"/>
      <c r="DQ121" s="962" t="s">
        <v>446</v>
      </c>
      <c r="DR121" s="962"/>
      <c r="DS121" s="962"/>
      <c r="DT121" s="962"/>
      <c r="DU121" s="962"/>
      <c r="DV121" s="963" t="s">
        <v>450</v>
      </c>
      <c r="DW121" s="963"/>
      <c r="DX121" s="963"/>
      <c r="DY121" s="963"/>
      <c r="DZ121" s="964"/>
    </row>
    <row r="122" spans="1:130" s="230" customFormat="1" ht="26.25" customHeight="1">
      <c r="A122" s="1093"/>
      <c r="B122" s="985"/>
      <c r="C122" s="958" t="s">
        <v>463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443</v>
      </c>
      <c r="AB122" s="995"/>
      <c r="AC122" s="995"/>
      <c r="AD122" s="995"/>
      <c r="AE122" s="996"/>
      <c r="AF122" s="997" t="s">
        <v>450</v>
      </c>
      <c r="AG122" s="995"/>
      <c r="AH122" s="995"/>
      <c r="AI122" s="995"/>
      <c r="AJ122" s="996"/>
      <c r="AK122" s="997" t="s">
        <v>450</v>
      </c>
      <c r="AL122" s="995"/>
      <c r="AM122" s="995"/>
      <c r="AN122" s="995"/>
      <c r="AO122" s="996"/>
      <c r="AP122" s="998" t="s">
        <v>450</v>
      </c>
      <c r="AQ122" s="999"/>
      <c r="AR122" s="999"/>
      <c r="AS122" s="999"/>
      <c r="AT122" s="1000"/>
      <c r="AU122" s="1030"/>
      <c r="AV122" s="1031"/>
      <c r="AW122" s="1031"/>
      <c r="AX122" s="1031"/>
      <c r="AY122" s="1032"/>
      <c r="AZ122" s="1009" t="s">
        <v>485</v>
      </c>
      <c r="BA122" s="1001"/>
      <c r="BB122" s="1001"/>
      <c r="BC122" s="1001"/>
      <c r="BD122" s="1001"/>
      <c r="BE122" s="1001"/>
      <c r="BF122" s="1001"/>
      <c r="BG122" s="1001"/>
      <c r="BH122" s="1001"/>
      <c r="BI122" s="1001"/>
      <c r="BJ122" s="1001"/>
      <c r="BK122" s="1001"/>
      <c r="BL122" s="1001"/>
      <c r="BM122" s="1001"/>
      <c r="BN122" s="1001"/>
      <c r="BO122" s="1001"/>
      <c r="BP122" s="1002"/>
      <c r="BQ122" s="1035">
        <v>28309678</v>
      </c>
      <c r="BR122" s="1036"/>
      <c r="BS122" s="1036"/>
      <c r="BT122" s="1036"/>
      <c r="BU122" s="1036"/>
      <c r="BV122" s="1036">
        <v>27601134</v>
      </c>
      <c r="BW122" s="1036"/>
      <c r="BX122" s="1036"/>
      <c r="BY122" s="1036"/>
      <c r="BZ122" s="1036"/>
      <c r="CA122" s="1036">
        <v>28254758</v>
      </c>
      <c r="CB122" s="1036"/>
      <c r="CC122" s="1036"/>
      <c r="CD122" s="1036"/>
      <c r="CE122" s="1036"/>
      <c r="CF122" s="1053">
        <v>266.89999999999998</v>
      </c>
      <c r="CG122" s="1054"/>
      <c r="CH122" s="1054"/>
      <c r="CI122" s="1054"/>
      <c r="CJ122" s="1054"/>
      <c r="CK122" s="1045"/>
      <c r="CL122" s="1046"/>
      <c r="CM122" s="1046"/>
      <c r="CN122" s="1046"/>
      <c r="CO122" s="1047"/>
      <c r="CP122" s="1055" t="s">
        <v>486</v>
      </c>
      <c r="CQ122" s="1056"/>
      <c r="CR122" s="1056"/>
      <c r="CS122" s="1056"/>
      <c r="CT122" s="1056"/>
      <c r="CU122" s="1056"/>
      <c r="CV122" s="1056"/>
      <c r="CW122" s="1056"/>
      <c r="CX122" s="1056"/>
      <c r="CY122" s="1056"/>
      <c r="CZ122" s="1056"/>
      <c r="DA122" s="1056"/>
      <c r="DB122" s="1056"/>
      <c r="DC122" s="1056"/>
      <c r="DD122" s="1056"/>
      <c r="DE122" s="1056"/>
      <c r="DF122" s="1057"/>
      <c r="DG122" s="961" t="s">
        <v>443</v>
      </c>
      <c r="DH122" s="962"/>
      <c r="DI122" s="962"/>
      <c r="DJ122" s="962"/>
      <c r="DK122" s="962"/>
      <c r="DL122" s="962" t="s">
        <v>446</v>
      </c>
      <c r="DM122" s="962"/>
      <c r="DN122" s="962"/>
      <c r="DO122" s="962"/>
      <c r="DP122" s="962"/>
      <c r="DQ122" s="962" t="s">
        <v>450</v>
      </c>
      <c r="DR122" s="962"/>
      <c r="DS122" s="962"/>
      <c r="DT122" s="962"/>
      <c r="DU122" s="962"/>
      <c r="DV122" s="963" t="s">
        <v>443</v>
      </c>
      <c r="DW122" s="963"/>
      <c r="DX122" s="963"/>
      <c r="DY122" s="963"/>
      <c r="DZ122" s="964"/>
    </row>
    <row r="123" spans="1:130" s="230" customFormat="1" ht="26.25" customHeight="1">
      <c r="A123" s="1093"/>
      <c r="B123" s="985"/>
      <c r="C123" s="958" t="s">
        <v>470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450</v>
      </c>
      <c r="AB123" s="995"/>
      <c r="AC123" s="995"/>
      <c r="AD123" s="995"/>
      <c r="AE123" s="996"/>
      <c r="AF123" s="997" t="s">
        <v>444</v>
      </c>
      <c r="AG123" s="995"/>
      <c r="AH123" s="995"/>
      <c r="AI123" s="995"/>
      <c r="AJ123" s="996"/>
      <c r="AK123" s="997" t="s">
        <v>443</v>
      </c>
      <c r="AL123" s="995"/>
      <c r="AM123" s="995"/>
      <c r="AN123" s="995"/>
      <c r="AO123" s="996"/>
      <c r="AP123" s="998" t="s">
        <v>450</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487</v>
      </c>
      <c r="BP123" s="1041"/>
      <c r="BQ123" s="1099">
        <v>35073369</v>
      </c>
      <c r="BR123" s="1100"/>
      <c r="BS123" s="1100"/>
      <c r="BT123" s="1100"/>
      <c r="BU123" s="1100"/>
      <c r="BV123" s="1100">
        <v>35500822</v>
      </c>
      <c r="BW123" s="1100"/>
      <c r="BX123" s="1100"/>
      <c r="BY123" s="1100"/>
      <c r="BZ123" s="1100"/>
      <c r="CA123" s="1100">
        <v>36607796</v>
      </c>
      <c r="CB123" s="1100"/>
      <c r="CC123" s="1100"/>
      <c r="CD123" s="1100"/>
      <c r="CE123" s="1100"/>
      <c r="CF123" s="1037"/>
      <c r="CG123" s="1038"/>
      <c r="CH123" s="1038"/>
      <c r="CI123" s="1038"/>
      <c r="CJ123" s="1039"/>
      <c r="CK123" s="1045"/>
      <c r="CL123" s="1046"/>
      <c r="CM123" s="1046"/>
      <c r="CN123" s="1046"/>
      <c r="CO123" s="1047"/>
      <c r="CP123" s="1055" t="s">
        <v>488</v>
      </c>
      <c r="CQ123" s="1056"/>
      <c r="CR123" s="1056"/>
      <c r="CS123" s="1056"/>
      <c r="CT123" s="1056"/>
      <c r="CU123" s="1056"/>
      <c r="CV123" s="1056"/>
      <c r="CW123" s="1056"/>
      <c r="CX123" s="1056"/>
      <c r="CY123" s="1056"/>
      <c r="CZ123" s="1056"/>
      <c r="DA123" s="1056"/>
      <c r="DB123" s="1056"/>
      <c r="DC123" s="1056"/>
      <c r="DD123" s="1056"/>
      <c r="DE123" s="1056"/>
      <c r="DF123" s="1057"/>
      <c r="DG123" s="994" t="s">
        <v>444</v>
      </c>
      <c r="DH123" s="995"/>
      <c r="DI123" s="995"/>
      <c r="DJ123" s="995"/>
      <c r="DK123" s="996"/>
      <c r="DL123" s="997" t="s">
        <v>444</v>
      </c>
      <c r="DM123" s="995"/>
      <c r="DN123" s="995"/>
      <c r="DO123" s="995"/>
      <c r="DP123" s="996"/>
      <c r="DQ123" s="997" t="s">
        <v>464</v>
      </c>
      <c r="DR123" s="995"/>
      <c r="DS123" s="995"/>
      <c r="DT123" s="995"/>
      <c r="DU123" s="996"/>
      <c r="DV123" s="998" t="s">
        <v>464</v>
      </c>
      <c r="DW123" s="999"/>
      <c r="DX123" s="999"/>
      <c r="DY123" s="999"/>
      <c r="DZ123" s="1000"/>
    </row>
    <row r="124" spans="1:130" s="230" customFormat="1" ht="26.25" customHeight="1" thickBot="1">
      <c r="A124" s="1093"/>
      <c r="B124" s="985"/>
      <c r="C124" s="958" t="s">
        <v>473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450</v>
      </c>
      <c r="AB124" s="995"/>
      <c r="AC124" s="995"/>
      <c r="AD124" s="995"/>
      <c r="AE124" s="996"/>
      <c r="AF124" s="997" t="s">
        <v>443</v>
      </c>
      <c r="AG124" s="995"/>
      <c r="AH124" s="995"/>
      <c r="AI124" s="995"/>
      <c r="AJ124" s="996"/>
      <c r="AK124" s="997" t="s">
        <v>443</v>
      </c>
      <c r="AL124" s="995"/>
      <c r="AM124" s="995"/>
      <c r="AN124" s="995"/>
      <c r="AO124" s="996"/>
      <c r="AP124" s="998" t="s">
        <v>443</v>
      </c>
      <c r="AQ124" s="999"/>
      <c r="AR124" s="999"/>
      <c r="AS124" s="999"/>
      <c r="AT124" s="1000"/>
      <c r="AU124" s="1095" t="s">
        <v>489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49.2</v>
      </c>
      <c r="BR124" s="1063"/>
      <c r="BS124" s="1063"/>
      <c r="BT124" s="1063"/>
      <c r="BU124" s="1063"/>
      <c r="BV124" s="1063">
        <v>46.5</v>
      </c>
      <c r="BW124" s="1063"/>
      <c r="BX124" s="1063"/>
      <c r="BY124" s="1063"/>
      <c r="BZ124" s="1063"/>
      <c r="CA124" s="1063">
        <v>32.299999999999997</v>
      </c>
      <c r="CB124" s="1063"/>
      <c r="CC124" s="1063"/>
      <c r="CD124" s="1063"/>
      <c r="CE124" s="1063"/>
      <c r="CF124" s="1064"/>
      <c r="CG124" s="1065"/>
      <c r="CH124" s="1065"/>
      <c r="CI124" s="1065"/>
      <c r="CJ124" s="1066"/>
      <c r="CK124" s="1048"/>
      <c r="CL124" s="1048"/>
      <c r="CM124" s="1048"/>
      <c r="CN124" s="1048"/>
      <c r="CO124" s="1049"/>
      <c r="CP124" s="1055" t="s">
        <v>490</v>
      </c>
      <c r="CQ124" s="1056"/>
      <c r="CR124" s="1056"/>
      <c r="CS124" s="1056"/>
      <c r="CT124" s="1056"/>
      <c r="CU124" s="1056"/>
      <c r="CV124" s="1056"/>
      <c r="CW124" s="1056"/>
      <c r="CX124" s="1056"/>
      <c r="CY124" s="1056"/>
      <c r="CZ124" s="1056"/>
      <c r="DA124" s="1056"/>
      <c r="DB124" s="1056"/>
      <c r="DC124" s="1056"/>
      <c r="DD124" s="1056"/>
      <c r="DE124" s="1056"/>
      <c r="DF124" s="1057"/>
      <c r="DG124" s="1040" t="s">
        <v>443</v>
      </c>
      <c r="DH124" s="1022"/>
      <c r="DI124" s="1022"/>
      <c r="DJ124" s="1022"/>
      <c r="DK124" s="1023"/>
      <c r="DL124" s="1021" t="s">
        <v>448</v>
      </c>
      <c r="DM124" s="1022"/>
      <c r="DN124" s="1022"/>
      <c r="DO124" s="1022"/>
      <c r="DP124" s="1023"/>
      <c r="DQ124" s="1021" t="s">
        <v>443</v>
      </c>
      <c r="DR124" s="1022"/>
      <c r="DS124" s="1022"/>
      <c r="DT124" s="1022"/>
      <c r="DU124" s="1023"/>
      <c r="DV124" s="1024" t="s">
        <v>448</v>
      </c>
      <c r="DW124" s="1025"/>
      <c r="DX124" s="1025"/>
      <c r="DY124" s="1025"/>
      <c r="DZ124" s="1026"/>
    </row>
    <row r="125" spans="1:130" s="230" customFormat="1" ht="26.25" customHeight="1">
      <c r="A125" s="1093"/>
      <c r="B125" s="985"/>
      <c r="C125" s="958" t="s">
        <v>475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446</v>
      </c>
      <c r="AB125" s="995"/>
      <c r="AC125" s="995"/>
      <c r="AD125" s="995"/>
      <c r="AE125" s="996"/>
      <c r="AF125" s="997" t="s">
        <v>448</v>
      </c>
      <c r="AG125" s="995"/>
      <c r="AH125" s="995"/>
      <c r="AI125" s="995"/>
      <c r="AJ125" s="996"/>
      <c r="AK125" s="997" t="s">
        <v>443</v>
      </c>
      <c r="AL125" s="995"/>
      <c r="AM125" s="995"/>
      <c r="AN125" s="995"/>
      <c r="AO125" s="996"/>
      <c r="AP125" s="998" t="s">
        <v>443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491</v>
      </c>
      <c r="CL125" s="1043"/>
      <c r="CM125" s="1043"/>
      <c r="CN125" s="1043"/>
      <c r="CO125" s="1044"/>
      <c r="CP125" s="965" t="s">
        <v>492</v>
      </c>
      <c r="CQ125" s="933"/>
      <c r="CR125" s="933"/>
      <c r="CS125" s="933"/>
      <c r="CT125" s="933"/>
      <c r="CU125" s="933"/>
      <c r="CV125" s="933"/>
      <c r="CW125" s="933"/>
      <c r="CX125" s="933"/>
      <c r="CY125" s="933"/>
      <c r="CZ125" s="933"/>
      <c r="DA125" s="933"/>
      <c r="DB125" s="933"/>
      <c r="DC125" s="933"/>
      <c r="DD125" s="933"/>
      <c r="DE125" s="933"/>
      <c r="DF125" s="934"/>
      <c r="DG125" s="966" t="s">
        <v>443</v>
      </c>
      <c r="DH125" s="967"/>
      <c r="DI125" s="967"/>
      <c r="DJ125" s="967"/>
      <c r="DK125" s="967"/>
      <c r="DL125" s="967" t="s">
        <v>443</v>
      </c>
      <c r="DM125" s="967"/>
      <c r="DN125" s="967"/>
      <c r="DO125" s="967"/>
      <c r="DP125" s="967"/>
      <c r="DQ125" s="967" t="s">
        <v>443</v>
      </c>
      <c r="DR125" s="967"/>
      <c r="DS125" s="967"/>
      <c r="DT125" s="967"/>
      <c r="DU125" s="967"/>
      <c r="DV125" s="968" t="s">
        <v>443</v>
      </c>
      <c r="DW125" s="968"/>
      <c r="DX125" s="968"/>
      <c r="DY125" s="968"/>
      <c r="DZ125" s="969"/>
    </row>
    <row r="126" spans="1:130" s="230" customFormat="1" ht="26.25" customHeight="1" thickBot="1">
      <c r="A126" s="1093"/>
      <c r="B126" s="985"/>
      <c r="C126" s="958" t="s">
        <v>477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448</v>
      </c>
      <c r="AB126" s="995"/>
      <c r="AC126" s="995"/>
      <c r="AD126" s="995"/>
      <c r="AE126" s="996"/>
      <c r="AF126" s="997" t="s">
        <v>443</v>
      </c>
      <c r="AG126" s="995"/>
      <c r="AH126" s="995"/>
      <c r="AI126" s="995"/>
      <c r="AJ126" s="996"/>
      <c r="AK126" s="997" t="s">
        <v>443</v>
      </c>
      <c r="AL126" s="995"/>
      <c r="AM126" s="995"/>
      <c r="AN126" s="995"/>
      <c r="AO126" s="996"/>
      <c r="AP126" s="998" t="s">
        <v>446</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493</v>
      </c>
      <c r="CQ126" s="959"/>
      <c r="CR126" s="959"/>
      <c r="CS126" s="959"/>
      <c r="CT126" s="959"/>
      <c r="CU126" s="959"/>
      <c r="CV126" s="959"/>
      <c r="CW126" s="959"/>
      <c r="CX126" s="959"/>
      <c r="CY126" s="959"/>
      <c r="CZ126" s="959"/>
      <c r="DA126" s="959"/>
      <c r="DB126" s="959"/>
      <c r="DC126" s="959"/>
      <c r="DD126" s="959"/>
      <c r="DE126" s="959"/>
      <c r="DF126" s="960"/>
      <c r="DG126" s="961">
        <v>365379</v>
      </c>
      <c r="DH126" s="962"/>
      <c r="DI126" s="962"/>
      <c r="DJ126" s="962"/>
      <c r="DK126" s="962"/>
      <c r="DL126" s="962">
        <v>361604</v>
      </c>
      <c r="DM126" s="962"/>
      <c r="DN126" s="962"/>
      <c r="DO126" s="962"/>
      <c r="DP126" s="962"/>
      <c r="DQ126" s="962">
        <v>357309</v>
      </c>
      <c r="DR126" s="962"/>
      <c r="DS126" s="962"/>
      <c r="DT126" s="962"/>
      <c r="DU126" s="962"/>
      <c r="DV126" s="963">
        <v>3.4</v>
      </c>
      <c r="DW126" s="963"/>
      <c r="DX126" s="963"/>
      <c r="DY126" s="963"/>
      <c r="DZ126" s="964"/>
    </row>
    <row r="127" spans="1:130" s="230" customFormat="1" ht="26.25" customHeight="1">
      <c r="A127" s="1094"/>
      <c r="B127" s="987"/>
      <c r="C127" s="1009" t="s">
        <v>494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244</v>
      </c>
      <c r="AB127" s="995"/>
      <c r="AC127" s="995"/>
      <c r="AD127" s="995"/>
      <c r="AE127" s="996"/>
      <c r="AF127" s="997">
        <v>269</v>
      </c>
      <c r="AG127" s="995"/>
      <c r="AH127" s="995"/>
      <c r="AI127" s="995"/>
      <c r="AJ127" s="996"/>
      <c r="AK127" s="997">
        <v>246</v>
      </c>
      <c r="AL127" s="995"/>
      <c r="AM127" s="995"/>
      <c r="AN127" s="995"/>
      <c r="AO127" s="996"/>
      <c r="AP127" s="998">
        <v>0</v>
      </c>
      <c r="AQ127" s="999"/>
      <c r="AR127" s="999"/>
      <c r="AS127" s="999"/>
      <c r="AT127" s="1000"/>
      <c r="AU127" s="232"/>
      <c r="AV127" s="232"/>
      <c r="AW127" s="232"/>
      <c r="AX127" s="1067" t="s">
        <v>495</v>
      </c>
      <c r="AY127" s="1068"/>
      <c r="AZ127" s="1068"/>
      <c r="BA127" s="1068"/>
      <c r="BB127" s="1068"/>
      <c r="BC127" s="1068"/>
      <c r="BD127" s="1068"/>
      <c r="BE127" s="1069"/>
      <c r="BF127" s="1070" t="s">
        <v>496</v>
      </c>
      <c r="BG127" s="1068"/>
      <c r="BH127" s="1068"/>
      <c r="BI127" s="1068"/>
      <c r="BJ127" s="1068"/>
      <c r="BK127" s="1068"/>
      <c r="BL127" s="1069"/>
      <c r="BM127" s="1070" t="s">
        <v>497</v>
      </c>
      <c r="BN127" s="1068"/>
      <c r="BO127" s="1068"/>
      <c r="BP127" s="1068"/>
      <c r="BQ127" s="1068"/>
      <c r="BR127" s="1068"/>
      <c r="BS127" s="1069"/>
      <c r="BT127" s="1070" t="s">
        <v>498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499</v>
      </c>
      <c r="CQ127" s="959"/>
      <c r="CR127" s="959"/>
      <c r="CS127" s="959"/>
      <c r="CT127" s="959"/>
      <c r="CU127" s="959"/>
      <c r="CV127" s="959"/>
      <c r="CW127" s="959"/>
      <c r="CX127" s="959"/>
      <c r="CY127" s="959"/>
      <c r="CZ127" s="959"/>
      <c r="DA127" s="959"/>
      <c r="DB127" s="959"/>
      <c r="DC127" s="959"/>
      <c r="DD127" s="959"/>
      <c r="DE127" s="959"/>
      <c r="DF127" s="960"/>
      <c r="DG127" s="961" t="s">
        <v>446</v>
      </c>
      <c r="DH127" s="962"/>
      <c r="DI127" s="962"/>
      <c r="DJ127" s="962"/>
      <c r="DK127" s="962"/>
      <c r="DL127" s="962" t="s">
        <v>446</v>
      </c>
      <c r="DM127" s="962"/>
      <c r="DN127" s="962"/>
      <c r="DO127" s="962"/>
      <c r="DP127" s="962"/>
      <c r="DQ127" s="962" t="s">
        <v>443</v>
      </c>
      <c r="DR127" s="962"/>
      <c r="DS127" s="962"/>
      <c r="DT127" s="962"/>
      <c r="DU127" s="962"/>
      <c r="DV127" s="963" t="s">
        <v>443</v>
      </c>
      <c r="DW127" s="963"/>
      <c r="DX127" s="963"/>
      <c r="DY127" s="963"/>
      <c r="DZ127" s="964"/>
    </row>
    <row r="128" spans="1:130" s="230" customFormat="1" ht="26.25" customHeight="1" thickBot="1">
      <c r="A128" s="1077" t="s">
        <v>500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501</v>
      </c>
      <c r="X128" s="1079"/>
      <c r="Y128" s="1079"/>
      <c r="Z128" s="1080"/>
      <c r="AA128" s="1081">
        <v>137170</v>
      </c>
      <c r="AB128" s="1082"/>
      <c r="AC128" s="1082"/>
      <c r="AD128" s="1082"/>
      <c r="AE128" s="1083"/>
      <c r="AF128" s="1084">
        <v>123010</v>
      </c>
      <c r="AG128" s="1082"/>
      <c r="AH128" s="1082"/>
      <c r="AI128" s="1082"/>
      <c r="AJ128" s="1083"/>
      <c r="AK128" s="1084">
        <v>146733</v>
      </c>
      <c r="AL128" s="1082"/>
      <c r="AM128" s="1082"/>
      <c r="AN128" s="1082"/>
      <c r="AO128" s="1083"/>
      <c r="AP128" s="1085"/>
      <c r="AQ128" s="1086"/>
      <c r="AR128" s="1086"/>
      <c r="AS128" s="1086"/>
      <c r="AT128" s="1087"/>
      <c r="AU128" s="232"/>
      <c r="AV128" s="232"/>
      <c r="AW128" s="232"/>
      <c r="AX128" s="932" t="s">
        <v>502</v>
      </c>
      <c r="AY128" s="933"/>
      <c r="AZ128" s="933"/>
      <c r="BA128" s="933"/>
      <c r="BB128" s="933"/>
      <c r="BC128" s="933"/>
      <c r="BD128" s="933"/>
      <c r="BE128" s="934"/>
      <c r="BF128" s="1088" t="s">
        <v>446</v>
      </c>
      <c r="BG128" s="1089"/>
      <c r="BH128" s="1089"/>
      <c r="BI128" s="1089"/>
      <c r="BJ128" s="1089"/>
      <c r="BK128" s="1089"/>
      <c r="BL128" s="1090"/>
      <c r="BM128" s="1088">
        <v>12.94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503</v>
      </c>
      <c r="CQ128" s="762"/>
      <c r="CR128" s="762"/>
      <c r="CS128" s="762"/>
      <c r="CT128" s="762"/>
      <c r="CU128" s="762"/>
      <c r="CV128" s="762"/>
      <c r="CW128" s="762"/>
      <c r="CX128" s="762"/>
      <c r="CY128" s="762"/>
      <c r="CZ128" s="762"/>
      <c r="DA128" s="762"/>
      <c r="DB128" s="762"/>
      <c r="DC128" s="762"/>
      <c r="DD128" s="762"/>
      <c r="DE128" s="762"/>
      <c r="DF128" s="1072"/>
      <c r="DG128" s="1073" t="s">
        <v>446</v>
      </c>
      <c r="DH128" s="1074"/>
      <c r="DI128" s="1074"/>
      <c r="DJ128" s="1074"/>
      <c r="DK128" s="1074"/>
      <c r="DL128" s="1074" t="s">
        <v>446</v>
      </c>
      <c r="DM128" s="1074"/>
      <c r="DN128" s="1074"/>
      <c r="DO128" s="1074"/>
      <c r="DP128" s="1074"/>
      <c r="DQ128" s="1074" t="s">
        <v>446</v>
      </c>
      <c r="DR128" s="1074"/>
      <c r="DS128" s="1074"/>
      <c r="DT128" s="1074"/>
      <c r="DU128" s="1074"/>
      <c r="DV128" s="1075" t="s">
        <v>504</v>
      </c>
      <c r="DW128" s="1075"/>
      <c r="DX128" s="1075"/>
      <c r="DY128" s="1075"/>
      <c r="DZ128" s="1076"/>
    </row>
    <row r="129" spans="1:131" s="230" customFormat="1" ht="26.25" customHeight="1">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505</v>
      </c>
      <c r="X129" s="1107"/>
      <c r="Y129" s="1107"/>
      <c r="Z129" s="1108"/>
      <c r="AA129" s="994">
        <v>12951797</v>
      </c>
      <c r="AB129" s="995"/>
      <c r="AC129" s="995"/>
      <c r="AD129" s="995"/>
      <c r="AE129" s="996"/>
      <c r="AF129" s="997">
        <v>13265370</v>
      </c>
      <c r="AG129" s="995"/>
      <c r="AH129" s="995"/>
      <c r="AI129" s="995"/>
      <c r="AJ129" s="996"/>
      <c r="AK129" s="997">
        <v>13104317</v>
      </c>
      <c r="AL129" s="995"/>
      <c r="AM129" s="995"/>
      <c r="AN129" s="995"/>
      <c r="AO129" s="996"/>
      <c r="AP129" s="1109"/>
      <c r="AQ129" s="1110"/>
      <c r="AR129" s="1110"/>
      <c r="AS129" s="1110"/>
      <c r="AT129" s="1111"/>
      <c r="AU129" s="233"/>
      <c r="AV129" s="233"/>
      <c r="AW129" s="233"/>
      <c r="AX129" s="1101" t="s">
        <v>506</v>
      </c>
      <c r="AY129" s="959"/>
      <c r="AZ129" s="959"/>
      <c r="BA129" s="959"/>
      <c r="BB129" s="959"/>
      <c r="BC129" s="959"/>
      <c r="BD129" s="959"/>
      <c r="BE129" s="960"/>
      <c r="BF129" s="1102" t="s">
        <v>446</v>
      </c>
      <c r="BG129" s="1103"/>
      <c r="BH129" s="1103"/>
      <c r="BI129" s="1103"/>
      <c r="BJ129" s="1103"/>
      <c r="BK129" s="1103"/>
      <c r="BL129" s="1104"/>
      <c r="BM129" s="1102">
        <v>17.940000000000001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507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508</v>
      </c>
      <c r="X130" s="1107"/>
      <c r="Y130" s="1107"/>
      <c r="Z130" s="1108"/>
      <c r="AA130" s="994">
        <v>2483656</v>
      </c>
      <c r="AB130" s="995"/>
      <c r="AC130" s="995"/>
      <c r="AD130" s="995"/>
      <c r="AE130" s="996"/>
      <c r="AF130" s="997">
        <v>2533034</v>
      </c>
      <c r="AG130" s="995"/>
      <c r="AH130" s="995"/>
      <c r="AI130" s="995"/>
      <c r="AJ130" s="996"/>
      <c r="AK130" s="997">
        <v>2519803</v>
      </c>
      <c r="AL130" s="995"/>
      <c r="AM130" s="995"/>
      <c r="AN130" s="995"/>
      <c r="AO130" s="996"/>
      <c r="AP130" s="1109"/>
      <c r="AQ130" s="1110"/>
      <c r="AR130" s="1110"/>
      <c r="AS130" s="1110"/>
      <c r="AT130" s="1111"/>
      <c r="AU130" s="233"/>
      <c r="AV130" s="233"/>
      <c r="AW130" s="233"/>
      <c r="AX130" s="1101" t="s">
        <v>509</v>
      </c>
      <c r="AY130" s="959"/>
      <c r="AZ130" s="959"/>
      <c r="BA130" s="959"/>
      <c r="BB130" s="959"/>
      <c r="BC130" s="959"/>
      <c r="BD130" s="959"/>
      <c r="BE130" s="960"/>
      <c r="BF130" s="1137">
        <v>9.1999999999999993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510</v>
      </c>
      <c r="X131" s="1144"/>
      <c r="Y131" s="1144"/>
      <c r="Z131" s="1145"/>
      <c r="AA131" s="1040">
        <v>10468141</v>
      </c>
      <c r="AB131" s="1022"/>
      <c r="AC131" s="1022"/>
      <c r="AD131" s="1022"/>
      <c r="AE131" s="1023"/>
      <c r="AF131" s="1021">
        <v>10732336</v>
      </c>
      <c r="AG131" s="1022"/>
      <c r="AH131" s="1022"/>
      <c r="AI131" s="1022"/>
      <c r="AJ131" s="1023"/>
      <c r="AK131" s="1021">
        <v>10584514</v>
      </c>
      <c r="AL131" s="1022"/>
      <c r="AM131" s="1022"/>
      <c r="AN131" s="1022"/>
      <c r="AO131" s="1023"/>
      <c r="AP131" s="1146"/>
      <c r="AQ131" s="1147"/>
      <c r="AR131" s="1147"/>
      <c r="AS131" s="1147"/>
      <c r="AT131" s="1148"/>
      <c r="AU131" s="233"/>
      <c r="AV131" s="233"/>
      <c r="AW131" s="233"/>
      <c r="AX131" s="1119" t="s">
        <v>511</v>
      </c>
      <c r="AY131" s="762"/>
      <c r="AZ131" s="762"/>
      <c r="BA131" s="762"/>
      <c r="BB131" s="762"/>
      <c r="BC131" s="762"/>
      <c r="BD131" s="762"/>
      <c r="BE131" s="1072"/>
      <c r="BF131" s="1120">
        <v>32.299999999999997</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512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513</v>
      </c>
      <c r="W132" s="1130"/>
      <c r="X132" s="1130"/>
      <c r="Y132" s="1130"/>
      <c r="Z132" s="1131"/>
      <c r="AA132" s="1132">
        <v>9.2683791709999994</v>
      </c>
      <c r="AB132" s="1133"/>
      <c r="AC132" s="1133"/>
      <c r="AD132" s="1133"/>
      <c r="AE132" s="1134"/>
      <c r="AF132" s="1135">
        <v>9.3602175709999997</v>
      </c>
      <c r="AG132" s="1133"/>
      <c r="AH132" s="1133"/>
      <c r="AI132" s="1133"/>
      <c r="AJ132" s="1134"/>
      <c r="AK132" s="1135">
        <v>9.1041119130000006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514</v>
      </c>
      <c r="W133" s="1113"/>
      <c r="X133" s="1113"/>
      <c r="Y133" s="1113"/>
      <c r="Z133" s="1114"/>
      <c r="AA133" s="1115">
        <v>9.1999999999999993</v>
      </c>
      <c r="AB133" s="1116"/>
      <c r="AC133" s="1116"/>
      <c r="AD133" s="1116"/>
      <c r="AE133" s="1117"/>
      <c r="AF133" s="1115">
        <v>9.3000000000000007</v>
      </c>
      <c r="AG133" s="1116"/>
      <c r="AH133" s="1116"/>
      <c r="AI133" s="1116"/>
      <c r="AJ133" s="1117"/>
      <c r="AK133" s="1115">
        <v>9.1999999999999993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QmU2MNxs+GcQfHrj2y57TVsWGnjm5VOurw+XKGP8vrAIEOH3H+/+O7aGi3+AGJSM8Wczfik3YapsUFukN4huA==" saltValue="9p5211jHGUYO3Iyc+qqq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9F83A-B78F-4D69-9410-0429312697DA}">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515</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3z7GPvTWJ0VcUmpEqMb5OxpIUNR++KvLSejRcO/FndLQ7+tnTixfJOdd6Bn4nO5EewMqrOmuGo2aO2qySMY/vw==" saltValue="EwVph237qeOjbpd/vSfe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YN5g1km+v+uVi4q9ZTyg20DVfxTxyxIZmT5k/h6JtIjoMNJT59c7Bcc6oBZa3tsgjHmVLCVnNlmTHT8AF/GTw==" saltValue="JsCNasqmbIsyDNsXD14St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518</v>
      </c>
      <c r="AP7" s="272"/>
      <c r="AQ7" s="273" t="s">
        <v>519</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520</v>
      </c>
      <c r="AQ8" s="279" t="s">
        <v>521</v>
      </c>
      <c r="AR8" s="280" t="s">
        <v>522</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523</v>
      </c>
      <c r="AL9" s="1153"/>
      <c r="AM9" s="1153"/>
      <c r="AN9" s="1154"/>
      <c r="AO9" s="281">
        <v>3712487</v>
      </c>
      <c r="AP9" s="281">
        <v>96461</v>
      </c>
      <c r="AQ9" s="282">
        <v>105319</v>
      </c>
      <c r="AR9" s="283">
        <v>-8.4</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524</v>
      </c>
      <c r="AL10" s="1153"/>
      <c r="AM10" s="1153"/>
      <c r="AN10" s="1154"/>
      <c r="AO10" s="284">
        <v>605758</v>
      </c>
      <c r="AP10" s="284">
        <v>15739</v>
      </c>
      <c r="AQ10" s="285">
        <v>9860</v>
      </c>
      <c r="AR10" s="286">
        <v>59.6</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525</v>
      </c>
      <c r="AL11" s="1153"/>
      <c r="AM11" s="1153"/>
      <c r="AN11" s="1154"/>
      <c r="AO11" s="284">
        <v>13898</v>
      </c>
      <c r="AP11" s="284">
        <v>361</v>
      </c>
      <c r="AQ11" s="285">
        <v>1656</v>
      </c>
      <c r="AR11" s="286">
        <v>-78.2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526</v>
      </c>
      <c r="AL12" s="1153"/>
      <c r="AM12" s="1153"/>
      <c r="AN12" s="1154"/>
      <c r="AO12" s="284" t="s">
        <v>527</v>
      </c>
      <c r="AP12" s="284" t="s">
        <v>527</v>
      </c>
      <c r="AQ12" s="285">
        <v>3</v>
      </c>
      <c r="AR12" s="286" t="s">
        <v>527</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528</v>
      </c>
      <c r="AL13" s="1153"/>
      <c r="AM13" s="1153"/>
      <c r="AN13" s="1154"/>
      <c r="AO13" s="284">
        <v>251074</v>
      </c>
      <c r="AP13" s="284">
        <v>6524</v>
      </c>
      <c r="AQ13" s="285">
        <v>4056</v>
      </c>
      <c r="AR13" s="286">
        <v>60.8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529</v>
      </c>
      <c r="AL14" s="1153"/>
      <c r="AM14" s="1153"/>
      <c r="AN14" s="1154"/>
      <c r="AO14" s="284">
        <v>341687</v>
      </c>
      <c r="AP14" s="284">
        <v>8878</v>
      </c>
      <c r="AQ14" s="285">
        <v>2339</v>
      </c>
      <c r="AR14" s="286">
        <v>279.60000000000002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530</v>
      </c>
      <c r="AL15" s="1156"/>
      <c r="AM15" s="1156"/>
      <c r="AN15" s="1157"/>
      <c r="AO15" s="284">
        <v>-350267</v>
      </c>
      <c r="AP15" s="284">
        <v>-9101</v>
      </c>
      <c r="AQ15" s="285">
        <v>-7717</v>
      </c>
      <c r="AR15" s="286">
        <v>17.899999999999999</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4574637</v>
      </c>
      <c r="AP16" s="284">
        <v>118862</v>
      </c>
      <c r="AQ16" s="285">
        <v>115515</v>
      </c>
      <c r="AR16" s="286">
        <v>2.9</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535</v>
      </c>
      <c r="AL21" s="1159"/>
      <c r="AM21" s="1159"/>
      <c r="AN21" s="1160"/>
      <c r="AO21" s="297">
        <v>10.16</v>
      </c>
      <c r="AP21" s="298">
        <v>10.69</v>
      </c>
      <c r="AQ21" s="299">
        <v>-0.53</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536</v>
      </c>
      <c r="AL22" s="1159"/>
      <c r="AM22" s="1159"/>
      <c r="AN22" s="1160"/>
      <c r="AO22" s="302">
        <v>99.2</v>
      </c>
      <c r="AP22" s="303">
        <v>97.4</v>
      </c>
      <c r="AQ22" s="304">
        <v>1.8</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49" t="s">
        <v>537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c r="A27" s="309"/>
      <c r="AO27" s="262"/>
      <c r="AP27" s="262"/>
      <c r="AQ27" s="262"/>
      <c r="AR27" s="262"/>
      <c r="AS27" s="262"/>
      <c r="AT27" s="262"/>
    </row>
    <row r="28" spans="1:46" ht="17.2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518</v>
      </c>
      <c r="AP30" s="272"/>
      <c r="AQ30" s="273" t="s">
        <v>519</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520</v>
      </c>
      <c r="AQ31" s="279" t="s">
        <v>521</v>
      </c>
      <c r="AR31" s="280" t="s">
        <v>522</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540</v>
      </c>
      <c r="AL32" s="1167"/>
      <c r="AM32" s="1167"/>
      <c r="AN32" s="1168"/>
      <c r="AO32" s="312">
        <v>2796153</v>
      </c>
      <c r="AP32" s="312">
        <v>72652</v>
      </c>
      <c r="AQ32" s="313">
        <v>74824</v>
      </c>
      <c r="AR32" s="314">
        <v>-2.9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541</v>
      </c>
      <c r="AL33" s="1167"/>
      <c r="AM33" s="1167"/>
      <c r="AN33" s="1168"/>
      <c r="AO33" s="312" t="s">
        <v>527</v>
      </c>
      <c r="AP33" s="312" t="s">
        <v>527</v>
      </c>
      <c r="AQ33" s="313" t="s">
        <v>527</v>
      </c>
      <c r="AR33" s="314" t="s">
        <v>527</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542</v>
      </c>
      <c r="AL34" s="1167"/>
      <c r="AM34" s="1167"/>
      <c r="AN34" s="1168"/>
      <c r="AO34" s="312" t="s">
        <v>527</v>
      </c>
      <c r="AP34" s="312" t="s">
        <v>527</v>
      </c>
      <c r="AQ34" s="313">
        <v>1</v>
      </c>
      <c r="AR34" s="314" t="s">
        <v>527</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543</v>
      </c>
      <c r="AL35" s="1167"/>
      <c r="AM35" s="1167"/>
      <c r="AN35" s="1168"/>
      <c r="AO35" s="312">
        <v>264786</v>
      </c>
      <c r="AP35" s="312">
        <v>6880</v>
      </c>
      <c r="AQ35" s="313">
        <v>17427</v>
      </c>
      <c r="AR35" s="314">
        <v>-60.5</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544</v>
      </c>
      <c r="AL36" s="1167"/>
      <c r="AM36" s="1167"/>
      <c r="AN36" s="1168"/>
      <c r="AO36" s="312">
        <v>568977</v>
      </c>
      <c r="AP36" s="312">
        <v>14784</v>
      </c>
      <c r="AQ36" s="313">
        <v>2447</v>
      </c>
      <c r="AR36" s="314">
        <v>504.2</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545</v>
      </c>
      <c r="AL37" s="1167"/>
      <c r="AM37" s="1167"/>
      <c r="AN37" s="1168"/>
      <c r="AO37" s="312">
        <v>246</v>
      </c>
      <c r="AP37" s="312">
        <v>6</v>
      </c>
      <c r="AQ37" s="313">
        <v>591</v>
      </c>
      <c r="AR37" s="314">
        <v>-99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546</v>
      </c>
      <c r="AL38" s="1170"/>
      <c r="AM38" s="1170"/>
      <c r="AN38" s="1171"/>
      <c r="AO38" s="315" t="s">
        <v>527</v>
      </c>
      <c r="AP38" s="315" t="s">
        <v>527</v>
      </c>
      <c r="AQ38" s="316">
        <v>2</v>
      </c>
      <c r="AR38" s="304" t="s">
        <v>527</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547</v>
      </c>
      <c r="AL39" s="1170"/>
      <c r="AM39" s="1170"/>
      <c r="AN39" s="1171"/>
      <c r="AO39" s="312">
        <v>-146733</v>
      </c>
      <c r="AP39" s="312">
        <v>-3813</v>
      </c>
      <c r="AQ39" s="313">
        <v>-3618</v>
      </c>
      <c r="AR39" s="314">
        <v>5.4</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548</v>
      </c>
      <c r="AL40" s="1167"/>
      <c r="AM40" s="1167"/>
      <c r="AN40" s="1168"/>
      <c r="AO40" s="312">
        <v>-2519803</v>
      </c>
      <c r="AP40" s="312">
        <v>-65472</v>
      </c>
      <c r="AQ40" s="313">
        <v>-63812</v>
      </c>
      <c r="AR40" s="314">
        <v>2.6</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963626</v>
      </c>
      <c r="AP41" s="312">
        <v>25038</v>
      </c>
      <c r="AQ41" s="313">
        <v>27863</v>
      </c>
      <c r="AR41" s="314">
        <v>-10.1</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518</v>
      </c>
      <c r="AN49" s="1163" t="s">
        <v>552</v>
      </c>
      <c r="AO49" s="1164"/>
      <c r="AP49" s="1164"/>
      <c r="AQ49" s="1164"/>
      <c r="AR49" s="1165"/>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553</v>
      </c>
      <c r="AO50" s="329" t="s">
        <v>554</v>
      </c>
      <c r="AP50" s="330" t="s">
        <v>555</v>
      </c>
      <c r="AQ50" s="331" t="s">
        <v>556</v>
      </c>
      <c r="AR50" s="332" t="s">
        <v>557</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5259724</v>
      </c>
      <c r="AN51" s="334">
        <v>128277</v>
      </c>
      <c r="AO51" s="335">
        <v>1.6</v>
      </c>
      <c r="AP51" s="336">
        <v>85173</v>
      </c>
      <c r="AQ51" s="337">
        <v>-4.3</v>
      </c>
      <c r="AR51" s="338">
        <v>5.9</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3820699</v>
      </c>
      <c r="AN52" s="342">
        <v>93181</v>
      </c>
      <c r="AO52" s="343">
        <v>-7</v>
      </c>
      <c r="AP52" s="344">
        <v>43913</v>
      </c>
      <c r="AQ52" s="345">
        <v>-3.4</v>
      </c>
      <c r="AR52" s="346">
        <v>-3.6</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4829490</v>
      </c>
      <c r="AN53" s="334">
        <v>119705</v>
      </c>
      <c r="AO53" s="335">
        <v>-6.7</v>
      </c>
      <c r="AP53" s="336">
        <v>94081</v>
      </c>
      <c r="AQ53" s="337">
        <v>10.5</v>
      </c>
      <c r="AR53" s="338">
        <v>-17.2</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2949179</v>
      </c>
      <c r="AN54" s="342">
        <v>73099</v>
      </c>
      <c r="AO54" s="343">
        <v>-21.6</v>
      </c>
      <c r="AP54" s="344">
        <v>48949</v>
      </c>
      <c r="AQ54" s="345">
        <v>11.5</v>
      </c>
      <c r="AR54" s="346">
        <v>-33.1</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7338972</v>
      </c>
      <c r="AN55" s="334">
        <v>184568</v>
      </c>
      <c r="AO55" s="335">
        <v>54.2</v>
      </c>
      <c r="AP55" s="336">
        <v>92632</v>
      </c>
      <c r="AQ55" s="337">
        <v>-1.5</v>
      </c>
      <c r="AR55" s="338">
        <v>55.7</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4646031</v>
      </c>
      <c r="AN56" s="342">
        <v>116843</v>
      </c>
      <c r="AO56" s="343">
        <v>59.8</v>
      </c>
      <c r="AP56" s="344">
        <v>47978</v>
      </c>
      <c r="AQ56" s="345">
        <v>-2</v>
      </c>
      <c r="AR56" s="346">
        <v>61.8</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5676192</v>
      </c>
      <c r="AN57" s="334">
        <v>145030</v>
      </c>
      <c r="AO57" s="335">
        <v>-21.4</v>
      </c>
      <c r="AP57" s="336">
        <v>96469</v>
      </c>
      <c r="AQ57" s="337">
        <v>4.0999999999999996</v>
      </c>
      <c r="AR57" s="338">
        <v>-25.5</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2981497</v>
      </c>
      <c r="AN58" s="342">
        <v>76179</v>
      </c>
      <c r="AO58" s="343">
        <v>-34.799999999999997</v>
      </c>
      <c r="AP58" s="344">
        <v>49775</v>
      </c>
      <c r="AQ58" s="345">
        <v>3.7</v>
      </c>
      <c r="AR58" s="346">
        <v>-38.5</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3968324</v>
      </c>
      <c r="AN59" s="334">
        <v>103108</v>
      </c>
      <c r="AO59" s="335">
        <v>-28.9</v>
      </c>
      <c r="AP59" s="336">
        <v>85743</v>
      </c>
      <c r="AQ59" s="337">
        <v>-11.1</v>
      </c>
      <c r="AR59" s="338">
        <v>-17.8</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2790715</v>
      </c>
      <c r="AN60" s="342">
        <v>72511</v>
      </c>
      <c r="AO60" s="343">
        <v>-4.8</v>
      </c>
      <c r="AP60" s="344">
        <v>45231</v>
      </c>
      <c r="AQ60" s="345">
        <v>-9.1</v>
      </c>
      <c r="AR60" s="346">
        <v>4.3</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5414540</v>
      </c>
      <c r="AN61" s="349">
        <v>136138</v>
      </c>
      <c r="AO61" s="350">
        <v>-0.2</v>
      </c>
      <c r="AP61" s="351">
        <v>90820</v>
      </c>
      <c r="AQ61" s="352">
        <v>-0.5</v>
      </c>
      <c r="AR61" s="338">
        <v>0.3</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3437624</v>
      </c>
      <c r="AN62" s="342">
        <v>86363</v>
      </c>
      <c r="AO62" s="343">
        <v>-1.7</v>
      </c>
      <c r="AP62" s="344">
        <v>47169</v>
      </c>
      <c r="AQ62" s="345">
        <v>0.1</v>
      </c>
      <c r="AR62" s="346">
        <v>-1.8</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lwMUsGNryezUghDf1npWOe5SkmgA0CiKjTWEX6Cp/MsuVJLC8LkuNdVDyVBbYyUjEhdkEuNPQ927n57yFspw5w==" saltValue="s78mg3AKjE3/PV3xLp2Y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566</v>
      </c>
    </row>
    <row r="120" spans="125:125" ht="13.5" hidden="1" customHeight="1"/>
    <row r="121" spans="125:125" ht="13.5" hidden="1" customHeight="1">
      <c r="DU121" s="259"/>
    </row>
  </sheetData>
  <sheetProtection algorithmName="SHA-512" hashValue="MmnVn2+xJexJnQUHAA4kIjMTU3IDqKylsb+XXd1NFU5ZAOkvwKDzojZXr5E52jqrJjOslsL6daAJ4i8edgXEOA==" saltValue="wn4uFcgh1OPd3VMyXvFi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567</v>
      </c>
    </row>
  </sheetData>
  <sheetProtection algorithmName="SHA-512" hashValue="VzBQ+7wZr6AadJ7Nq14kgzf6RIeOKTsk7qmXaX4jV7iwLUhwZNo4+WnZPFnX4LInu0BUitI1OpbPwtQSvuAZvg==" saltValue="r35h5UKcZs49hSdQCL+Z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175" t="s">
        <v>3</v>
      </c>
      <c r="D47" s="1175"/>
      <c r="E47" s="1176"/>
      <c r="F47" s="11">
        <v>20.66</v>
      </c>
      <c r="G47" s="12">
        <v>21.29</v>
      </c>
      <c r="H47" s="12">
        <v>18.41</v>
      </c>
      <c r="I47" s="12">
        <v>21.7</v>
      </c>
      <c r="J47" s="13">
        <v>22</v>
      </c>
    </row>
    <row r="48" spans="2:10" ht="57.75" customHeight="1">
      <c r="B48" s="14"/>
      <c r="C48" s="1177" t="s">
        <v>4</v>
      </c>
      <c r="D48" s="1177"/>
      <c r="E48" s="1178"/>
      <c r="F48" s="15">
        <v>6.83</v>
      </c>
      <c r="G48" s="16">
        <v>6.76</v>
      </c>
      <c r="H48" s="16">
        <v>7.28</v>
      </c>
      <c r="I48" s="16">
        <v>9.8800000000000008</v>
      </c>
      <c r="J48" s="17">
        <v>10.65</v>
      </c>
    </row>
    <row r="49" spans="2:10" ht="57.75" customHeight="1" thickBot="1">
      <c r="B49" s="18"/>
      <c r="C49" s="1179" t="s">
        <v>5</v>
      </c>
      <c r="D49" s="1179"/>
      <c r="E49" s="1180"/>
      <c r="F49" s="19" t="s">
        <v>573</v>
      </c>
      <c r="G49" s="20" t="s">
        <v>574</v>
      </c>
      <c r="H49" s="20" t="s">
        <v>575</v>
      </c>
      <c r="I49" s="20">
        <v>2.88</v>
      </c>
      <c r="J49" s="21" t="s">
        <v>576</v>
      </c>
    </row>
    <row r="50" spans="2:10"/>
  </sheetData>
  <sheetProtection algorithmName="SHA-512" hashValue="07DjucAMcGlBBxN3NMPwKeU+TbL17qe/zIQAaQptz7UyymuWKB0oPMuiqbAK1ELJlhe7V78YxCFuCUK65Kp+Nw==" saltValue="HozPgLbK5eSkeQlM9mp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2024-09-10T02:22:59Z</cp:lastPrinted>
  <dcterms:created xsi:type="dcterms:W3CDTF">2024-02-05T03:56:52Z</dcterms:created>
  <dcterms:modified xsi:type="dcterms:W3CDTF">2024-09-10T02:35:30Z</dcterms:modified>
  <cp:category/>
</cp:coreProperties>
</file>