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3_枕崎市(○)\"/>
    </mc:Choice>
  </mc:AlternateContent>
  <xr:revisionPtr revIDLastSave="0" documentId="13_ncr:1_{4E20C77A-3573-4AF0-B491-C751F235B634}" xr6:coauthVersionLast="36" xr6:coauthVersionMax="47"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C36" i="10"/>
  <c r="BE35" i="10"/>
  <c r="C35" i="10"/>
  <c r="BE34" i="10"/>
  <c r="C34" i="10"/>
  <c r="U34" i="10" s="1"/>
  <c r="U35" i="10" s="1"/>
  <c r="U36" i="10" s="1"/>
  <c r="BW34" i="10" l="1"/>
  <c r="BW35" i="10" s="1"/>
  <c r="BW36" i="10" s="1"/>
  <c r="BW37" i="10" s="1"/>
  <c r="BW38" i="10" s="1"/>
  <c r="CO34" i="10" s="1"/>
  <c r="CO35" i="10" s="1"/>
  <c r="CO36" i="10" s="1"/>
  <c r="CO37" i="10" s="1"/>
  <c r="CO38" i="10" s="1"/>
  <c r="CO39" i="10" s="1"/>
  <c r="CO40"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<sst xmlns="http://schemas.openxmlformats.org/spreadsheetml/2006/main" count="1144" uniqueCount="603">
  <si>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</si>
  <si>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</si>
  <si>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</si>
  <si>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</si>
  <si>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</si>
  <si>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</si>
  <si>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</si>
  <si>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</si>
  <si>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</si>
  <si>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</si>
  <si>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</si>
  <si>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</si>
  <si>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</si>
  <si>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</si>
  <si>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</si>
  <si>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</si>
  <si>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</si>
  <si>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</si>
  <si>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</si>
  <si>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</si>
  <si>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</si>
  <si>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</si>
  <si>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</si>
  <si>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</si>
  <si>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</si>
  <si>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</si>
  <si>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</si>
  <si>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</si>
  <si>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</si>
  <si>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</si>
  <si>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</si>
  <si>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</si>
  <si>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</si>
  <si>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</si>
  <si>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</si>
  <si>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</si>
  <si>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</si>
  <si>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</si>
  <si>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</si>
  <si>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</si>
  <si>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</si>
  <si>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</si>
  <si>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</si>
  <si>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</si>
  <si>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</si>
  <si>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</si>
  <si>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</si>
  <si>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</si>
  <si>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</si>
  <si>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</si>
  <si>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</si>
  <si>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</si>
  <si>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</si>
  <si>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</si>
  <si>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</si>
  <si>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</si>
  <si>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</si>
  <si>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</si>
  <si>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</si>
  <si>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</si>
  <si>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</si>
  <si>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</si>
  <si>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</si>
  <si>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</si>
  <si>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</si>
  <si>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</si>
  <si>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</si>
  <si>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</si>
  <si>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</si>
  <si>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</si>
  <si>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</si>
  <si>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</si>
  <si>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</si>
  <si>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</si>
  <si>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</si>
  <si>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</si>
  <si>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</si>
  <si>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</si>
  <si>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</si>
  <si>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</si>
  <si>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</si>
  <si>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</si>
  <si>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</si>
  <si>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</si>
  <si>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</si>
  <si>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</si>
  <si>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</si>
  <si>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</si>
  <si>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</si>
  <si>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</si>
  <si>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</si>
  <si>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</si>
  <si>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</si>
  <si>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</si>
  <si>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</si>
  <si>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</si>
  <si>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</si>
  <si>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</si>
  <si>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</si>
  <si>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</si>
  <si>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</si>
  <si>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</si>
  <si>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</si>
  <si>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</si>
  <si>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</si>
  <si>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</si>
  <si>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</si>
  <si>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</si>
  <si>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</si>
  <si>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</si>
  <si>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</si>
  <si>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</si>
  <si>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</si>
  <si>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</si>
  <si>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</si>
  <si>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</si>
  <si>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</si>
  <si>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</si>
  <si>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</si>
  <si>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</si>
  <si>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</si>
  <si>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</si>
  <si>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</si>
  <si>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</si>
  <si>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</si>
  <si>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</si>
  <si>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</si>
  <si>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</si>
  <si>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</si>
  <si>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</si>
  <si>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</si>
  <si>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</si>
  <si>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</si>
  <si>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</si>
  <si>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</si>
  <si>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</si>
  <si>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</si>
  <si>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</si>
  <si>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</si>
  <si>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</si>
  <si>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</si>
  <si>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</si>
  <si>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</si>
  <si>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</si>
  <si>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</si>
  <si>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</si>
  <si>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</si>
  <si>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</si>
  <si>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</si>
  <si>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</si>
  <si>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</si>
  <si>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</si>
  <si>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</si>
  <si>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</si>
  <si>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</si>
  <si>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</si>
  <si>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</si>
  <si>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</si>
  <si>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</si>
  <si>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</si>
  <si>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</si>
  <si>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</si>
  <si>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</si>
  <si>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</si>
  <si>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</si>
  <si>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</si>
  <si>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</si>
  <si>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</si>
  <si>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</si>
  <si>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</si>
  <si>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</si>
  <si>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</si>
  <si>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</si>
  <si>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</si>
  <si>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</si>
  <si>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</si>
  <si>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</si>
  <si>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</si>
  <si>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</si>
  <si>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</si>
  <si>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</si>
  <si>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</si>
  <si>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</si>
  <si>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</si>
  <si>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</si>
  <si>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</si>
  <si>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</si>
  <si>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</si>
  <si>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</si>
  <si>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</si>
  <si>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</si>
  <si>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</si>
  <si>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</si>
  <si>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</si>
  <si>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</si>
  <si>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</si>
  <si>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</si>
  <si>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</si>
  <si>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</si>
  <si>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</si>
  <si>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</si>
  <si>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</si>
  <si>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</si>
  <si>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</si>
  <si>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</si>
  <si>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</si>
  <si>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</si>
  <si>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</si>
  <si>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</si>
  <si>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</si>
  <si>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</si>
  <si>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</si>
  <si>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</si>
  <si>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</si>
  <si>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</si>
  <si>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</si>
  <si>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</si>
  <si>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</si>
  <si>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</si>
  <si>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鹿児島県枕崎市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</si>
  <si>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</si>
  <si>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</si>
  <si>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</si>
  <si>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</si>
  <si>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</si>
  <si>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</si>
  <si>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</si>
  <si>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</si>
  <si>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</si>
  <si>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</si>
  <si>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</si>
  <si>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</si>
  <si>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</si>
  <si>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</si>
  <si>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</si>
  <si>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</si>
  <si>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</si>
  <si>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</si>
  <si>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</si>
  <si>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</si>
  <si>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</si>
  <si>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</si>
  <si>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</si>
  <si>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</si>
  <si>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</si>
  <si>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</si>
  <si>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</si>
  <si>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</si>
  <si>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</si>
  <si>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</si>
  <si>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</si>
  <si>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</si>
  <si>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</si>
  <si>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</si>
  <si>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</si>
  <si>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</si>
  <si>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</si>
  <si>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</si>
  <si>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</si>
  <si>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</si>
  <si>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</si>
  <si>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</si>
  <si>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</si>
  <si>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</si>
  <si>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</si>
  <si>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</si>
  <si>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</si>
  <si>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</si>
  <si>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</si>
  <si>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</si>
  <si>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</si>
  <si>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</si>
  <si>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</si>
  <si>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</si>
  <si>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</si>
  <si>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</si>
  <si>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</si>
  <si>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</si>
  <si>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</si>
  <si>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</si>
  <si>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</si>
  <si>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</si>
  <si>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</si>
  <si>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</si>
  <si>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</si>
  <si>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</si>
  <si>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</si>
  <si>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</si>
  <si>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</si>
  <si>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</si>
  <si>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</si>
  <si>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</si>
  <si>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</si>
  <si>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</si>
  <si>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</si>
  <si>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</si>
  <si>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</si>
  <si>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</si>
  <si>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</si>
  <si>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</si>
  <si>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</si>
  <si>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</si>
  <si>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</si>
  <si>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</si>
  <si>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</si>
  <si>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</si>
  <si>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</si>
  <si>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</si>
  <si>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</si>
  <si>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</si>
  <si>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</si>
  <si>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</si>
  <si>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</si>
  <si>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</si>
  <si>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</si>
  <si>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</si>
  <si>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</si>
  <si>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</si>
  <si>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</si>
  <si>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</si>
  <si>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</si>
  <si>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</si>
  <si>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</si>
  <si>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</si>
  <si>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</si>
  <si>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</si>
  <si>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</si>
  <si>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</si>
  <si>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</si>
  <si>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</si>
  <si>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</si>
  <si>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</si>
  <si>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</si>
  <si>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</si>
  <si>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</si>
  <si>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</si>
  <si>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</si>
  <si>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</si>
  <si>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</si>
  <si>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</si>
  <si>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</si>
  <si>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</si>
  <si>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</si>
  <si>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</si>
  <si>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</si>
  <si>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</si>
  <si>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</si>
  <si>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</si>
  <si>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</si>
  <si>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</si>
  <si>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</si>
  <si>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</si>
  <si>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</si>
  <si>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</si>
  <si>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</si>
  <si>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</si>
  <si>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</si>
  <si>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</si>
  <si>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</si>
  <si>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</si>
  <si>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</si>
  <si>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</si>
  <si>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</si>
  <si>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</si>
  <si>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</si>
  <si>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</si>
  <si>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</si>
  <si>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</si>
  <si>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</si>
  <si>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</si>
  <si>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</si>
  <si>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鹿児島県枕崎市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</si>
  <si>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</si>
  <si>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</si>
  <si>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</si>
  <si>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</si>
  <si>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</si>
  <si>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</si>
  <si>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</si>
  <si>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</si>
  <si>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</si>
  <si>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</si>
  <si>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</si>
  <si>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</si>
  <si>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</si>
  <si>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</si>
  <si>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</si>
  <si>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</si>
  <si>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</si>
  <si>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</si>
  <si>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</si>
  <si>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</si>
  <si>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</si>
  <si>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</si>
  <si>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</si>
  <si>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</si>
  <si>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</si>
  <si>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</si>
  <si>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</si>
  <si>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</si>
  <si>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</si>
  <si>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</si>
  <si>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</si>
  <si>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</si>
  <si>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</si>
  <si>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</si>
  <si>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</si>
  <si>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</si>
  <si>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</si>
  <si>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</si>
  <si>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</si>
  <si>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</si>
  <si>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</si>
  <si>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</si>
  <si>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</si>
  <si>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</si>
  <si>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</si>
  <si>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</si>
  <si>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</si>
  <si>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</si>
  <si>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</si>
  <si>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</si>
  <si>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</si>
  <si>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</si>
  <si>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</si>
  <si>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</si>
  <si>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</si>
  <si>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</si>
  <si>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</si>
  <si>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</si>
  <si>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</si>
  <si>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</si>
  <si>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</si>
  <si>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</si>
  <si>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</si>
  <si>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</si>
  <si>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</si>
  <si>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</si>
  <si>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</si>
  <si>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</si>
  <si>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</si>
  <si>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</si>
  <si>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</si>
  <si>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</si>
  <si>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</si>
  <si>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</si>
  <si>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</si>
  <si>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</si>
  <si>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</si>
  <si>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</si>
  <si>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</si>
  <si>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</si>
  <si>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</si>
  <si>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</si>
  <si>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</si>
  <si>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</si>
  <si>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</si>
  <si>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</si>
  <si>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</si>
  <si>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</si>
  <si>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</si>
  <si>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</si>
  <si>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</si>
  <si>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</si>
  <si>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</si>
  <si>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</si>
  <si>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</si>
  <si>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</si>
  <si>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</si>
  <si>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</si>
  <si>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</si>
  <si>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</si>
  <si>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</si>
  <si>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</si>
  <si>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</si>
  <si>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</si>
  <si>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</si>
  <si>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</si>
  <si>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</si>
  <si>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</si>
  <si>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</si>
  <si>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</si>
  <si>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</si>
  <si>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</si>
  <si>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</si>
  <si>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</si>
  <si>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</si>
  <si>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</si>
  <si>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</si>
  <si>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</si>
  <si>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</si>
  <si>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</si>
  <si>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</si>
  <si>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</si>
  <si>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</si>
  <si>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</si>
  <si>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</si>
  <si>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</si>
  <si>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</si>
  <si>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</si>
  <si>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</si>
  <si>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</si>
  <si>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</si>
  <si>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</si>
  <si>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</si>
  <si>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</si>
  <si>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</si>
  <si>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</si>
  <si>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</si>
  <si>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</si>
  <si>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</si>
  <si>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</si>
  <si>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</si>
  <si>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</si>
  <si>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</si>
  <si>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</si>
  <si>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</si>
  <si>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</si>
  <si>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</si>
  <si>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</si>
  <si>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</si>
  <si>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</si>
  <si>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</si>
  <si>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</si>
  <si>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</si>
  <si>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</si>
  <si>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</si>
  <si>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</si>
  <si>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</si>
  <si>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</si>
  <si>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</si>
  <si>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</si>
  <si>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</si>
  <si>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</si>
  <si>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</si>
  <si>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</si>
  <si>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</si>
  <si>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</si>
  <si>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</si>
  <si>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</si>
  <si>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</si>
  <si>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</si>
  <si>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</si>
  <si>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</si>
  <si>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</si>
  <si>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</si>
  <si>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</si>
  <si>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</si>
  <si>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</si>
  <si>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</si>
  <si>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</si>
  <si>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</si>
  <si>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</si>
  <si>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</si>
  <si>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</si>
  <si>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</si>
  <si>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</si>
  <si>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</si>
  <si>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</si>
  <si>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枕崎市水道事業会計</t>
  </si>
  <si>
    <t>枕崎市立病院事業会計</t>
  </si>
  <si>
    <t>枕崎市介護保険特別会計</t>
  </si>
  <si>
    <t>枕崎市公共下水道事業会計</t>
  </si>
  <si>
    <t>枕崎市国民健康保険特別会計</t>
  </si>
  <si>
    <t>枕崎市後期高齢者医療特別会計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</si>
  <si>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</si>
  <si>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</si>
  <si>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</si>
  <si>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</si>
  <si>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</si>
  <si>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</si>
  <si>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</si>
  <si>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</si>
  <si>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ふるさと応援基金</t>
    <rPh sb="4" eb="6">
      <t>オウエン</t>
    </rPh>
    <rPh sb="6" eb="8">
      <t>キキン</t>
    </rPh>
    <phoneticPr fontId="5"/>
  </si>
  <si>
    <t>庁舎整備基金</t>
    <rPh sb="0" eb="2">
      <t>チョウシャ</t>
    </rPh>
    <rPh sb="2" eb="4">
      <t>セイビ</t>
    </rPh>
    <rPh sb="4" eb="6">
      <t>キキン</t>
    </rPh>
    <phoneticPr fontId="2"/>
  </si>
  <si>
    <t>地域振興基金</t>
    <rPh sb="0" eb="2">
      <t>チイキ</t>
    </rPh>
    <rPh sb="2" eb="4">
      <t>シンコウ</t>
    </rPh>
    <rPh sb="4" eb="6">
      <t>キキン</t>
    </rPh>
    <phoneticPr fontId="2"/>
  </si>
  <si>
    <t>中山間ふるさと・水と土保全基金</t>
    <rPh sb="0" eb="3">
      <t>チュウサンカン</t>
    </rPh>
    <rPh sb="8" eb="9">
      <t>ミズ</t>
    </rPh>
    <rPh sb="10" eb="11">
      <t>ツチ</t>
    </rPh>
    <rPh sb="11" eb="13">
      <t>ホゼン</t>
    </rPh>
    <rPh sb="13" eb="15">
      <t>キキン</t>
    </rPh>
    <phoneticPr fontId="2"/>
  </si>
  <si>
    <t>岩崎奨学基金</t>
    <rPh sb="0" eb="2">
      <t>イワサキ</t>
    </rPh>
    <rPh sb="2" eb="4">
      <t>ショウガク</t>
    </rPh>
    <rPh sb="4" eb="6">
      <t>キキン</t>
    </rPh>
    <phoneticPr fontId="2"/>
  </si>
  <si>
    <t>鹿児島県市町村総合事務組合</t>
    <rPh sb="0" eb="4">
      <t>カゴシマケン</t>
    </rPh>
    <rPh sb="4" eb="7">
      <t>シチョウソン</t>
    </rPh>
    <rPh sb="7" eb="9">
      <t>ソウゴウ</t>
    </rPh>
    <rPh sb="9" eb="13">
      <t>ジムクミアイ</t>
    </rPh>
    <phoneticPr fontId="2"/>
  </si>
  <si>
    <t>南薩地区衛生管理組合</t>
    <rPh sb="0" eb="2">
      <t>ナンサツ</t>
    </rPh>
    <rPh sb="2" eb="4">
      <t>チク</t>
    </rPh>
    <rPh sb="4" eb="6">
      <t>エイセイ</t>
    </rPh>
    <rPh sb="6" eb="8">
      <t>カンリ</t>
    </rPh>
    <rPh sb="8" eb="10">
      <t>クミアイ</t>
    </rPh>
    <phoneticPr fontId="2"/>
  </si>
  <si>
    <t>南薩介護保険事務組合</t>
    <rPh sb="0" eb="2">
      <t>ナンサツ</t>
    </rPh>
    <rPh sb="2" eb="4">
      <t>カイゴ</t>
    </rPh>
    <rPh sb="4" eb="6">
      <t>ホケン</t>
    </rPh>
    <rPh sb="6" eb="10">
      <t>ジムクミアイ</t>
    </rPh>
    <phoneticPr fontId="2"/>
  </si>
  <si>
    <t>枕崎市水産センター</t>
    <rPh sb="0" eb="3">
      <t>マ</t>
    </rPh>
    <rPh sb="3" eb="5">
      <t>スイサン</t>
    </rPh>
    <phoneticPr fontId="2"/>
  </si>
  <si>
    <t>南薩エアポート</t>
    <rPh sb="0" eb="2">
      <t>ナンサツ</t>
    </rPh>
    <phoneticPr fontId="2"/>
  </si>
  <si>
    <t>枕崎お魚センター</t>
    <rPh sb="0" eb="2">
      <t>マクラザキ</t>
    </rPh>
    <rPh sb="3" eb="4">
      <t>サカナ</t>
    </rPh>
    <phoneticPr fontId="2"/>
  </si>
  <si>
    <t>○</t>
    <phoneticPr fontId="2"/>
  </si>
  <si>
    <t>枕崎市かつお公社</t>
    <rPh sb="0" eb="3">
      <t>マ</t>
    </rPh>
    <rPh sb="6" eb="8">
      <t>コウシャ</t>
    </rPh>
    <phoneticPr fontId="2"/>
  </si>
  <si>
    <t>南薩木材加工センター</t>
    <rPh sb="0" eb="2">
      <t>ナンサツ</t>
    </rPh>
    <rPh sb="2" eb="4">
      <t>モクザイ</t>
    </rPh>
    <rPh sb="4" eb="6">
      <t>カコウ</t>
    </rPh>
    <phoneticPr fontId="2"/>
  </si>
  <si>
    <t>-</t>
    <phoneticPr fontId="2"/>
  </si>
  <si>
    <t>枕崎市土地開発公社</t>
    <rPh sb="0" eb="2">
      <t>マクラザキ</t>
    </rPh>
    <rPh sb="2" eb="3">
      <t>シ</t>
    </rPh>
    <rPh sb="3" eb="5">
      <t>トチ</t>
    </rPh>
    <rPh sb="5" eb="7">
      <t>カイハツ</t>
    </rPh>
    <rPh sb="7" eb="9">
      <t>コウシャ</t>
    </rPh>
    <phoneticPr fontId="2"/>
  </si>
  <si>
    <t>南薩地域地場産業振興センター</t>
    <rPh sb="0" eb="2">
      <t>ナンサツ</t>
    </rPh>
    <rPh sb="2" eb="4">
      <t>チイキ</t>
    </rPh>
    <rPh sb="4" eb="8">
      <t>ジバサンギョウ</t>
    </rPh>
    <rPh sb="8" eb="10">
      <t>シンコウ</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</si>
  <si>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</si>
  <si>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</si>
  <si>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</si>
  <si>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</si>
  <si>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比率を求める算式の分母となる標準財政規模から算入公債費を差し引いた額が減となり、分子では公営企業債等繰入見込額等の減により将来負担額が減となり、将来負担額から控除される充当可能基金残高は増となったことから、将来負担額から充当可能財源等を差し引いた額はマイナスとなり、将来負担比率は算定されず該当なしとなった。
　有形固定資産減価償却率については、有形固定資産は増となり、減価償却累計額も同様に増となり、前年度と比較して減価償却率は0.3ポイントの増となった。
　枕崎市公共施設等総合管理計画により、規模の最適化、予防保全による長寿命化等を基本とした効率的な維持管理を行うこととしている。また、不要な施設の整理により、令和８年度までに施設数量を５％削減することを目標とし、比率の改善に努める。</t>
    <rPh sb="48" eb="49">
      <t>ゲン</t>
    </rPh>
    <rPh sb="57" eb="62">
      <t>コウエイキギョウサイ</t>
    </rPh>
    <rPh sb="62" eb="63">
      <t>トウ</t>
    </rPh>
    <rPh sb="63" eb="65">
      <t>クリイレ</t>
    </rPh>
    <rPh sb="65" eb="68">
      <t>ミコミガク</t>
    </rPh>
    <rPh sb="68" eb="69">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</si>
  <si>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</si>
  <si>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</si>
  <si>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</si>
  <si>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</si>
  <si>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</si>
  <si>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</si>
  <si>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</si>
  <si>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比率を求める算式の分母となる標準財政規模から算入公債費を差し引いた額が減となり、分子では公営企業債等繰入見込額等の減により将来負担額が減となり、将来負担額から控除される充当可能基金残高は増となったことから、将来負担額から充当可能財源等を差し引いた額はマイナスとなり、将来負担比率は算定されず該当なしとなった。
　実質公債費比率については、比率を求める算式の分母となる標準財政規模から算入公債費を差し引いた額が減となり、分子についても公営企業債の償還の財源に充てられたと認められる繰入金の減などで減となったものの、前年度に比べ単年度で0.1ポイント増となったが、３箇年平均では0.5ポイント改善している。
　今後とも投資的な経費の適正な選択・重点化を図りながら、交付税措置の高い有利な地方債を活用し、後年度の実質的な公債費負担を縮減していくとともに、基金の充実を図り、さらなる比率の改善に努める。</t>
    <rPh sb="48" eb="49">
      <t>ゲン</t>
    </rPh>
    <rPh sb="217" eb="218">
      <t>ゲン</t>
    </rPh>
    <rPh sb="286" eb="28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</si>
</sst>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F82925-CAFE-4149-90E9-186F9CB87F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F626-455C-817F-B7FCF08B98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91967</c:v>
                </c:pt>
                <c:pt idx="1">
                  <c:v>96158</c:v>
                </c:pt>
                <c:pt idx="2">
                  <c:v>92697</c:v>
                </c:pt>
                <c:pt idx="3">
                  <c:v>86680</c:v>
                </c:pt>
                <c:pt idx="4">
                  <c:v>97046</c:v>
                </c:pt>
              </c:numCache>
            </c:numRef>
          </c:val>
          <c:smooth val="0"/>
          <c:extLst>
            <c:ext xmlns:c16="http://schemas.microsoft.com/office/drawing/2014/chart" uri="{C3380CC4-5D6E-409C-BE32-E72D297353CC}">
              <c16:uniqueId val="{00000001-F626-455C-817F-B7FCF08B98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7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6.65</c:v>
                </c:pt>
                <c:pt idx="1">
                  <c:v>5.98</c:v>
                </c:pt>
                <c:pt idx="2">
                  <c:v>6.79</c:v>
                </c:pt>
                <c:pt idx="3">
                  <c:v>10.79</c:v>
                </c:pt>
                <c:pt idx="4">
                  <c:v>12.3</c:v>
                </c:pt>
              </c:numCache>
            </c:numRef>
          </c:val>
          <c:extLst>
            <c:ext xmlns:c16="http://schemas.microsoft.com/office/drawing/2014/chart" uri="{C3380CC4-5D6E-409C-BE32-E72D297353CC}">
              <c16:uniqueId val="{00000000-7812-4EA5-9DF6-EC0520E9A6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19.510000000000002</c:v>
                </c:pt>
                <c:pt idx="1">
                  <c:v>20.65</c:v>
                </c:pt>
                <c:pt idx="2">
                  <c:v>21.21</c:v>
                </c:pt>
                <c:pt idx="3">
                  <c:v>25.74</c:v>
                </c:pt>
                <c:pt idx="4">
                  <c:v>37.200000000000003</c:v>
                </c:pt>
              </c:numCache>
            </c:numRef>
          </c:val>
          <c:extLst>
            <c:ext xmlns:c16="http://schemas.microsoft.com/office/drawing/2014/chart" uri="{C3380CC4-5D6E-409C-BE32-E72D297353CC}">
              <c16:uniqueId val="{00000001-7812-4EA5-9DF6-EC0520E9A6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2.33</c:v>
                </c:pt>
                <c:pt idx="1">
                  <c:v>1.19</c:v>
                </c:pt>
                <c:pt idx="2">
                  <c:v>2.81</c:v>
                </c:pt>
                <c:pt idx="3">
                  <c:v>10.37</c:v>
                </c:pt>
                <c:pt idx="4">
                  <c:v>11.71</c:v>
                </c:pt>
              </c:numCache>
            </c:numRef>
          </c:val>
          <c:smooth val="0"/>
          <c:extLst>
            <c:ext xmlns:c16="http://schemas.microsoft.com/office/drawing/2014/chart" uri="{C3380CC4-5D6E-409C-BE32-E72D297353CC}">
              <c16:uniqueId val="{00000002-7812-4EA5-9DF6-EC0520E9A6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0.37</c:v>
                </c:pt>
                <c:pt idx="4">
                  <c:v>0</c:v>
                </c:pt>
                <c:pt idx="5">
                  <c:v>0</c:v>
                </c:pt>
                <c:pt idx="6">
                  <c:v>0</c:v>
                </c:pt>
                <c:pt idx="7">
                  <c:v>0</c:v>
                </c:pt>
                <c:pt idx="8">
                  <c:v>0</c:v>
                </c:pt>
                <c:pt idx="9">
                  <c:v>0</c:v>
                </c:pt>
              </c:numCache>
            </c:numRef>
          </c:val>
          <c:extLst>
            <c:ext xmlns:c16="http://schemas.microsoft.com/office/drawing/2014/chart" uri="{C3380CC4-5D6E-409C-BE32-E72D297353CC}">
              <c16:uniqueId val="{00000000-6A4D-4426-87FE-FB9494C2E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4D-4426-87FE-FB9494C2E3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4D-4426-87FE-FB9494C2E334}"/>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0.03</c:v>
                </c:pt>
                <c:pt idx="8">
                  <c:v>#N/A</c:v>
                </c:pt>
                <c:pt idx="9">
                  <c:v>0.05</c:v>
                </c:pt>
              </c:numCache>
            </c:numRef>
          </c:val>
          <c:extLst>
            <c:ext xmlns:c16="http://schemas.microsoft.com/office/drawing/2014/chart" uri="{C3380CC4-5D6E-409C-BE32-E72D297353CC}">
              <c16:uniqueId val="{00000003-6A4D-4426-87FE-FB9494C2E334}"/>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0.25</c:v>
                </c:pt>
                <c:pt idx="2">
                  <c:v>#N/A</c:v>
                </c:pt>
                <c:pt idx="3">
                  <c:v>0.18</c:v>
                </c:pt>
                <c:pt idx="4">
                  <c:v>#N/A</c:v>
                </c:pt>
                <c:pt idx="5">
                  <c:v>0.17</c:v>
                </c:pt>
                <c:pt idx="6">
                  <c:v>#N/A</c:v>
                </c:pt>
                <c:pt idx="7">
                  <c:v>0.28999999999999998</c:v>
                </c:pt>
                <c:pt idx="8">
                  <c:v>#N/A</c:v>
                </c:pt>
                <c:pt idx="9">
                  <c:v>0.12</c:v>
                </c:pt>
              </c:numCache>
            </c:numRef>
          </c:val>
          <c:extLst>
            <c:ext xmlns:c16="http://schemas.microsoft.com/office/drawing/2014/chart" uri="{C3380CC4-5D6E-409C-BE32-E72D297353CC}">
              <c16:uniqueId val="{00000004-6A4D-4426-87FE-FB9494C2E334}"/>
            </c:ext>
          </c:extLst>
        </c:ser>
        <c:ser>
          <c:idx val="5"/>
          <c:order val="5"/>
          <c:tx>
            <c:strRef>
              <c:f>データシート!$A$32</c:f>
              <c:strCache>
                <c:ptCount val="1"/>
                <c:pt idx="0">
                  <c:v>枕崎市公共下水道事業会計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1.0900000000000001</c:v>
                </c:pt>
                <c:pt idx="6">
                  <c:v>#N/A</c:v>
                </c:pt>
                <c:pt idx="7">
                  <c:v>1.1299999999999999</c:v>
                </c:pt>
                <c:pt idx="8">
                  <c:v>#N/A</c:v>
                </c:pt>
                <c:pt idx="9">
                  <c:v>0.64</c:v>
                </c:pt>
              </c:numCache>
            </c:numRef>
          </c:val>
          <c:extLst>
            <c:ext xmlns:c16="http://schemas.microsoft.com/office/drawing/2014/chart" uri="{C3380CC4-5D6E-409C-BE32-E72D297353CC}">
              <c16:uniqueId val="{00000005-6A4D-4426-87FE-FB9494C2E334}"/>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2.23</c:v>
                </c:pt>
                <c:pt idx="2">
                  <c:v>#N/A</c:v>
                </c:pt>
                <c:pt idx="3">
                  <c:v>1.96</c:v>
                </c:pt>
                <c:pt idx="4">
                  <c:v>#N/A</c:v>
                </c:pt>
                <c:pt idx="5">
                  <c:v>3.03</c:v>
                </c:pt>
                <c:pt idx="6">
                  <c:v>#N/A</c:v>
                </c:pt>
                <c:pt idx="7">
                  <c:v>2.38</c:v>
                </c:pt>
                <c:pt idx="8">
                  <c:v>#N/A</c:v>
                </c:pt>
                <c:pt idx="9">
                  <c:v>4.43</c:v>
                </c:pt>
              </c:numCache>
            </c:numRef>
          </c:val>
          <c:extLst>
            <c:ext xmlns:c16="http://schemas.microsoft.com/office/drawing/2014/chart" uri="{C3380CC4-5D6E-409C-BE32-E72D297353CC}">
              <c16:uniqueId val="{00000006-6A4D-4426-87FE-FB9494C2E334}"/>
            </c:ext>
          </c:extLst>
        </c:ser>
        <c:ser>
          <c:idx val="7"/>
          <c:order val="7"/>
          <c:tx>
            <c:strRef>
              <c:f>データシート!$A$34</c:f>
              <c:strCache>
                <c:ptCount val="1"/>
                <c:pt idx="0">
                  <c:v>枕崎市立病院事業会計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6.66</c:v>
                </c:pt>
                <c:pt idx="2">
                  <c:v>#N/A</c:v>
                </c:pt>
                <c:pt idx="3">
                  <c:v>6.65</c:v>
                </c:pt>
                <c:pt idx="4">
                  <c:v>#N/A</c:v>
                </c:pt>
                <c:pt idx="5">
                  <c:v>6.37</c:v>
                </c:pt>
                <c:pt idx="6">
                  <c:v>#N/A</c:v>
                </c:pt>
                <c:pt idx="7">
                  <c:v>7.32</c:v>
                </c:pt>
                <c:pt idx="8">
                  <c:v>#N/A</c:v>
                </c:pt>
                <c:pt idx="9">
                  <c:v>8.84</c:v>
                </c:pt>
              </c:numCache>
            </c:numRef>
          </c:val>
          <c:extLst>
            <c:ext xmlns:c16="http://schemas.microsoft.com/office/drawing/2014/chart" uri="{C3380CC4-5D6E-409C-BE32-E72D297353CC}">
              <c16:uniqueId val="{00000007-6A4D-4426-87FE-FB9494C2E334}"/>
            </c:ext>
          </c:extLst>
        </c:ser>
        <c:ser>
          <c:idx val="8"/>
          <c:order val="8"/>
          <c:tx>
            <c:strRef>
              <c:f>データシート!$A$35</c:f>
              <c:strCache>
                <c:ptCount val="1"/>
                <c:pt idx="0">
                  <c:v>枕崎市水道事業会計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12.59</c:v>
                </c:pt>
                <c:pt idx="2">
                  <c:v>#N/A</c:v>
                </c:pt>
                <c:pt idx="3">
                  <c:v>12.32</c:v>
                </c:pt>
                <c:pt idx="4">
                  <c:v>#N/A</c:v>
                </c:pt>
                <c:pt idx="5">
                  <c:v>11.33</c:v>
                </c:pt>
                <c:pt idx="6">
                  <c:v>#N/A</c:v>
                </c:pt>
                <c:pt idx="7">
                  <c:v>9.74</c:v>
                </c:pt>
                <c:pt idx="8">
                  <c:v>#N/A</c:v>
                </c:pt>
                <c:pt idx="9">
                  <c:v>9.51</c:v>
                </c:pt>
              </c:numCache>
            </c:numRef>
          </c:val>
          <c:extLst>
            <c:ext xmlns:c16="http://schemas.microsoft.com/office/drawing/2014/chart" uri="{C3380CC4-5D6E-409C-BE32-E72D297353CC}">
              <c16:uniqueId val="{00000008-6A4D-4426-87FE-FB9494C2E3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6.64</c:v>
                </c:pt>
                <c:pt idx="2">
                  <c:v>#N/A</c:v>
                </c:pt>
                <c:pt idx="3">
                  <c:v>5.97</c:v>
                </c:pt>
                <c:pt idx="4">
                  <c:v>#N/A</c:v>
                </c:pt>
                <c:pt idx="5">
                  <c:v>6.79</c:v>
                </c:pt>
                <c:pt idx="6">
                  <c:v>#N/A</c:v>
                </c:pt>
                <c:pt idx="7">
                  <c:v>10.79</c:v>
                </c:pt>
                <c:pt idx="8">
                  <c:v>#N/A</c:v>
                </c:pt>
                <c:pt idx="9">
                  <c:v>12.29</c:v>
                </c:pt>
              </c:numCache>
            </c:numRef>
          </c:val>
          <c:extLst>
            <c:ext xmlns:c16="http://schemas.microsoft.com/office/drawing/2014/chart" uri="{C3380CC4-5D6E-409C-BE32-E72D297353CC}">
              <c16:uniqueId val="{00000009-6A4D-4426-87FE-FB9494C2E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816</c:v>
                </c:pt>
                <c:pt idx="5">
                  <c:v>845</c:v>
                </c:pt>
                <c:pt idx="8">
                  <c:v>848</c:v>
                </c:pt>
                <c:pt idx="11">
                  <c:v>862</c:v>
                </c:pt>
                <c:pt idx="14">
                  <c:v>903</c:v>
                </c:pt>
              </c:numCache>
            </c:numRef>
          </c:val>
          <c:extLst>
            <c:ext xmlns:c16="http://schemas.microsoft.com/office/drawing/2014/chart" uri="{C3380CC4-5D6E-409C-BE32-E72D297353CC}">
              <c16:uniqueId val="{00000000-39C0-46CB-9572-5BEEE46E5B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C0-46CB-9572-5BEEE46E5B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2-39C0-46CB-9572-5BEEE46E5B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C0-46CB-9572-5BEEE46E5B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261</c:v>
                </c:pt>
                <c:pt idx="3">
                  <c:v>264</c:v>
                </c:pt>
                <c:pt idx="6">
                  <c:v>265</c:v>
                </c:pt>
                <c:pt idx="9">
                  <c:v>277</c:v>
                </c:pt>
                <c:pt idx="12">
                  <c:v>269</c:v>
                </c:pt>
              </c:numCache>
            </c:numRef>
          </c:val>
          <c:extLst>
            <c:ext xmlns:c16="http://schemas.microsoft.com/office/drawing/2014/chart" uri="{C3380CC4-5D6E-409C-BE32-E72D297353CC}">
              <c16:uniqueId val="{00000004-39C0-46CB-9572-5BEEE46E5B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C0-46CB-9572-5BEEE46E5B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C0-46CB-9572-5BEEE46E5B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1092</c:v>
                </c:pt>
                <c:pt idx="3">
                  <c:v>1063</c:v>
                </c:pt>
                <c:pt idx="6">
                  <c:v>1043</c:v>
                </c:pt>
                <c:pt idx="9">
                  <c:v>1028</c:v>
                </c:pt>
                <c:pt idx="12">
                  <c:v>1062</c:v>
                </c:pt>
              </c:numCache>
            </c:numRef>
          </c:val>
          <c:extLst>
            <c:ext xmlns:c16="http://schemas.microsoft.com/office/drawing/2014/chart" uri="{C3380CC4-5D6E-409C-BE32-E72D297353CC}">
              <c16:uniqueId val="{00000007-39C0-46CB-9572-5BEEE46E5B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540</c:v>
                </c:pt>
                <c:pt idx="2">
                  <c:v>#N/A</c:v>
                </c:pt>
                <c:pt idx="3">
                  <c:v>#N/A</c:v>
                </c:pt>
                <c:pt idx="4">
                  <c:v>484</c:v>
                </c:pt>
                <c:pt idx="5">
                  <c:v>#N/A</c:v>
                </c:pt>
                <c:pt idx="6">
                  <c:v>#N/A</c:v>
                </c:pt>
                <c:pt idx="7">
                  <c:v>461</c:v>
                </c:pt>
                <c:pt idx="8">
                  <c:v>#N/A</c:v>
                </c:pt>
                <c:pt idx="9">
                  <c:v>#N/A</c:v>
                </c:pt>
                <c:pt idx="10">
                  <c:v>444</c:v>
                </c:pt>
                <c:pt idx="11">
                  <c:v>#N/A</c:v>
                </c:pt>
                <c:pt idx="12">
                  <c:v>#N/A</c:v>
                </c:pt>
                <c:pt idx="13">
                  <c:v>429</c:v>
                </c:pt>
                <c:pt idx="14">
                  <c:v>#N/A</c:v>
                </c:pt>
              </c:numCache>
            </c:numRef>
          </c:val>
          <c:smooth val="0"/>
          <c:extLst>
            <c:ext xmlns:c16="http://schemas.microsoft.com/office/drawing/2014/chart" uri="{C3380CC4-5D6E-409C-BE32-E72D297353CC}">
              <c16:uniqueId val="{00000008-39C0-46CB-9572-5BEEE46E5B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9157</c:v>
                </c:pt>
                <c:pt idx="5">
                  <c:v>9539</c:v>
                </c:pt>
                <c:pt idx="8">
                  <c:v>9704</c:v>
                </c:pt>
                <c:pt idx="11">
                  <c:v>9746</c:v>
                </c:pt>
                <c:pt idx="14">
                  <c:v>9772</c:v>
                </c:pt>
              </c:numCache>
            </c:numRef>
          </c:val>
          <c:extLst>
            <c:ext xmlns:c16="http://schemas.microsoft.com/office/drawing/2014/chart" uri="{C3380CC4-5D6E-409C-BE32-E72D297353CC}">
              <c16:uniqueId val="{00000000-84B8-45F0-A8F8-47817282B1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694</c:v>
                </c:pt>
                <c:pt idx="5">
                  <c:v>693</c:v>
                </c:pt>
                <c:pt idx="8">
                  <c:v>662</c:v>
                </c:pt>
                <c:pt idx="11">
                  <c:v>618</c:v>
                </c:pt>
                <c:pt idx="14">
                  <c:v>600</c:v>
                </c:pt>
              </c:numCache>
            </c:numRef>
          </c:val>
          <c:extLst>
            <c:ext xmlns:c16="http://schemas.microsoft.com/office/drawing/2014/chart" uri="{C3380CC4-5D6E-409C-BE32-E72D297353CC}">
              <c16:uniqueId val="{00000001-84B8-45F0-A8F8-47817282B1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2718</c:v>
                </c:pt>
                <c:pt idx="5">
                  <c:v>4004</c:v>
                </c:pt>
                <c:pt idx="8">
                  <c:v>5348</c:v>
                </c:pt>
                <c:pt idx="11">
                  <c:v>6859</c:v>
                </c:pt>
                <c:pt idx="14">
                  <c:v>7440</c:v>
                </c:pt>
              </c:numCache>
            </c:numRef>
          </c:val>
          <c:extLst>
            <c:ext xmlns:c16="http://schemas.microsoft.com/office/drawing/2014/chart" uri="{C3380CC4-5D6E-409C-BE32-E72D297353CC}">
              <c16:uniqueId val="{00000002-84B8-45F0-A8F8-47817282B1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B8-45F0-A8F8-47817282B1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B8-45F0-A8F8-47817282B1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53</c:v>
                </c:pt>
                <c:pt idx="3">
                  <c:v>65</c:v>
                </c:pt>
                <c:pt idx="6">
                  <c:v>59</c:v>
                </c:pt>
                <c:pt idx="9">
                  <c:v>90</c:v>
                </c:pt>
                <c:pt idx="12">
                  <c:v>30</c:v>
                </c:pt>
              </c:numCache>
            </c:numRef>
          </c:val>
          <c:extLst>
            <c:ext xmlns:c16="http://schemas.microsoft.com/office/drawing/2014/chart" uri="{C3380CC4-5D6E-409C-BE32-E72D297353CC}">
              <c16:uniqueId val="{00000005-84B8-45F0-A8F8-47817282B1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2950</c:v>
                </c:pt>
                <c:pt idx="3">
                  <c:v>2841</c:v>
                </c:pt>
                <c:pt idx="6">
                  <c:v>2753</c:v>
                </c:pt>
                <c:pt idx="9">
                  <c:v>2362</c:v>
                </c:pt>
                <c:pt idx="12">
                  <c:v>2216</c:v>
                </c:pt>
              </c:numCache>
            </c:numRef>
          </c:val>
          <c:extLst>
            <c:ext xmlns:c16="http://schemas.microsoft.com/office/drawing/2014/chart" uri="{C3380CC4-5D6E-409C-BE32-E72D297353CC}">
              <c16:uniqueId val="{00000006-84B8-45F0-A8F8-47817282B1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B8-45F0-A8F8-47817282B1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3150</c:v>
                </c:pt>
                <c:pt idx="3">
                  <c:v>3293</c:v>
                </c:pt>
                <c:pt idx="6">
                  <c:v>3199</c:v>
                </c:pt>
                <c:pt idx="9">
                  <c:v>2905</c:v>
                </c:pt>
                <c:pt idx="12">
                  <c:v>2522</c:v>
                </c:pt>
              </c:numCache>
            </c:numRef>
          </c:val>
          <c:extLst>
            <c:ext xmlns:c16="http://schemas.microsoft.com/office/drawing/2014/chart" uri="{C3380CC4-5D6E-409C-BE32-E72D297353CC}">
              <c16:uniqueId val="{00000008-84B8-45F0-A8F8-47817282B1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c:v>
                </c:pt>
                <c:pt idx="3">
                  <c:v>4</c:v>
                </c:pt>
                <c:pt idx="6">
                  <c:v>3</c:v>
                </c:pt>
                <c:pt idx="9">
                  <c:v>1</c:v>
                </c:pt>
                <c:pt idx="12">
                  <c:v>0</c:v>
                </c:pt>
              </c:numCache>
            </c:numRef>
          </c:val>
          <c:extLst>
            <c:ext xmlns:c16="http://schemas.microsoft.com/office/drawing/2014/chart" uri="{C3380CC4-5D6E-409C-BE32-E72D297353CC}">
              <c16:uniqueId val="{00000009-84B8-45F0-A8F8-47817282B1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10637</c:v>
                </c:pt>
                <c:pt idx="3">
                  <c:v>11002</c:v>
                </c:pt>
                <c:pt idx="6">
                  <c:v>11200</c:v>
                </c:pt>
                <c:pt idx="9">
                  <c:v>11212</c:v>
                </c:pt>
                <c:pt idx="12">
                  <c:v>11357</c:v>
                </c:pt>
              </c:numCache>
            </c:numRef>
          </c:val>
          <c:extLst>
            <c:ext xmlns:c16="http://schemas.microsoft.com/office/drawing/2014/chart" uri="{C3380CC4-5D6E-409C-BE32-E72D297353CC}">
              <c16:uniqueId val="{0000000A-84B8-45F0-A8F8-47817282B1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4229</c:v>
                </c:pt>
                <c:pt idx="2">
                  <c:v>#N/A</c:v>
                </c:pt>
                <c:pt idx="3">
                  <c:v>#N/A</c:v>
                </c:pt>
                <c:pt idx="4">
                  <c:v>2969</c:v>
                </c:pt>
                <c:pt idx="5">
                  <c:v>#N/A</c:v>
                </c:pt>
                <c:pt idx="6">
                  <c:v>#N/A</c:v>
                </c:pt>
                <c:pt idx="7">
                  <c:v>1500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B8-45F0-A8F8-47817282B1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1314</c:v>
                </c:pt>
                <c:pt idx="1">
                  <c:v>1693</c:v>
                </c:pt>
                <c:pt idx="2">
                  <c:v>2366</c:v>
                </c:pt>
              </c:numCache>
            </c:numRef>
          </c:val>
          <c:extLst>
            <c:ext xmlns:c16="http://schemas.microsoft.com/office/drawing/2014/chart" uri="{C3380CC4-5D6E-409C-BE32-E72D297353CC}">
              <c16:uniqueId val="{00000000-DF6F-4C87-8072-686F008DFF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338</c:v>
                </c:pt>
                <c:pt idx="1">
                  <c:v>342</c:v>
                </c:pt>
                <c:pt idx="2">
                  <c:v>342</c:v>
                </c:pt>
              </c:numCache>
            </c:numRef>
          </c:val>
          <c:extLst>
            <c:ext xmlns:c16="http://schemas.microsoft.com/office/drawing/2014/chart" uri="{C3380CC4-5D6E-409C-BE32-E72D297353CC}">
              <c16:uniqueId val="{00000001-DF6F-4C87-8072-686F008DFF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3257</c:v>
                </c:pt>
                <c:pt idx="1">
                  <c:v>4333</c:v>
                </c:pt>
                <c:pt idx="2">
                  <c:v>4239</c:v>
                </c:pt>
              </c:numCache>
            </c:numRef>
          </c:val>
          <c:extLst>
            <c:ext xmlns:c16="http://schemas.microsoft.com/office/drawing/2014/chart" uri="{C3380CC4-5D6E-409C-BE32-E72D297353CC}">
              <c16:uniqueId val="{00000002-DF6F-4C87-8072-686F008DFF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{6F43C589-644B-485E-B148-D94B27340112}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C64-45AA-9BDA-D021048C2E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{0A16E1E1-C119-405D-8982-D835F4BDE47A}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64-45AA-9BDA-D021048C2E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{70350941-4B35-4DCD-9FCB-4A2A6BC3B908}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64-45AA-9BDA-D021048C2E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{86702A2C-1749-4E51-9B99-EFCFB6A72A4D}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64-45AA-9BDA-D021048C2E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{E484980D-9877-413B-9A4B-2831ACEEB422}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64-45AA-9BDA-D021048C2EB6}"/>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{D430BB4C-A7F7-4801-909D-EE72BF95B158}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C64-45AA-9BDA-D021048C2EB6}"/>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{EFD8CE4D-BB38-4B4B-9E76-86312C98827B}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C64-45AA-9BDA-D021048C2EB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{A98849FA-AD65-4B97-BAB0-96FDFE180DB9}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C64-45AA-9BDA-D021048C2EB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{6ECF35D1-BE4D-48D4-9701-1F0BCC714D65}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C64-45AA-9BDA-D021048C2E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61.5</c:v>
                </c:pt>
                <c:pt idx="16">
                  <c:v>61.7</c:v>
                </c:pt>
                <c:pt idx="24">
                  <c:v>62.4</c:v>
                </c:pt>
                <c:pt idx="32">
                  <c:v>62.7</c:v>
                </c:pt>
              </c:numCache>
            </c:numRef>
          </c:xVal>
          <c:yVal>
            <c:numRef>
              <c:f>公会計指標分析・財政指標組合せ分析表!$BP$51:$DC$51</c:f>
              <c:numCache>
                <c:formatCode>#,##0.0;"▲ "#,##0.0</c:formatCode>
                <c:ptCount val="40"/>
                <c:pt idx="0">
                  <c:v>80.099999999999994</c:v>
                </c:pt>
                <c:pt idx="8">
                  <c:v>56.6</c:v>
                </c:pt>
                <c:pt idx="16">
                  <c:v>27.7</c:v>
                </c:pt>
              </c:numCache>
            </c:numRef>
          </c:yVal>
          <c:smooth val="0"/>
          <c:extLst>
            <c:ext xmlns:c16="http://schemas.microsoft.com/office/drawing/2014/chart" uri="{C3380CC4-5D6E-409C-BE32-E72D297353CC}">
              <c16:uniqueId val="{00000009-EC64-45AA-9BDA-D021048C2E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{6C110AFA-8841-4856-905D-4145D3FCBACA}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C64-45AA-9BDA-D021048C2E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{AAAFE825-B1C4-4995-981F-7E073F66ADFF}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64-45AA-9BDA-D021048C2E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{EE03CD9A-8798-436E-9AAD-27D71D425CDB}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64-45AA-9BDA-D021048C2E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{77AA3AAB-B648-4446-9485-3BC81D387598}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64-45AA-9BDA-D021048C2E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{8D553076-7320-4CB4-89B8-0A956918B81C}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64-45AA-9BDA-D021048C2EB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{4310D495-3843-4B10-A7E3-C5F86F18EF21}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C64-45AA-9BDA-D021048C2EB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{F58FA581-B3C4-45B2-BA54-B40F79C507D3}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C64-45AA-9BDA-D021048C2EB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{0BB06A7A-630B-4C69-8B63-CD2DDD38312A}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C64-45AA-9BDA-D021048C2EB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{940E0542-AED9-4B03-A082-A7B19890EF7B}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C64-45AA-9BDA-D021048C2E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C64-45AA-9BDA-D021048C2EB6}"/>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{B6BC9D09-3F2E-4864-984B-9BE353F6B794}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E49-4669-B147-B0904891A6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{4860A5B7-9B4C-416A-99CB-29ADE703E6BB}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9-4669-B147-B0904891A6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{B1EBDAC8-0FD6-4DA0-BD99-9745BBA8C6B1}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9-4669-B147-B0904891A6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{F8B1F985-549A-477F-BDE3-8395BA5D6FB0}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9-4669-B147-B0904891A6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{0A175F5E-B224-47AE-AB43-401C87A04752}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9-4669-B147-B0904891A6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{0EA9D51B-B71F-44CC-89AD-663631E15636}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E49-4669-B147-B0904891A6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{671CACED-E618-4975-A462-29EC65A4C420}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E49-4669-B147-B0904891A61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{F037AB49-44E9-4947-BB9B-6FEB2D56CDED}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E49-4669-B147-B0904891A61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{70104989-C6A7-4B95-BE95-7BD3E9E4A789}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E49-4669-B147-B0904891A6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9.9</c:v>
                </c:pt>
                <c:pt idx="16">
                  <c:v>9.3000000000000007</c:v>
                </c:pt>
                <c:pt idx="24">
                  <c:v>8.4</c:v>
                </c:pt>
                <c:pt idx="32">
                  <c:v>7.9</c:v>
                </c:pt>
              </c:numCache>
            </c:numRef>
          </c:xVal>
          <c:yVal>
            <c:numRef>
              <c:f>公会計指標分析・財政指標組合せ分析表!$BP$73:$DC$73</c:f>
              <c:numCache>
                <c:formatCode>#,##0.0;"▲ "#,##0.0</c:formatCode>
                <c:ptCount val="40"/>
                <c:pt idx="0">
                  <c:v>80.099999999999994</c:v>
                </c:pt>
                <c:pt idx="8">
                  <c:v>56.6</c:v>
                </c:pt>
                <c:pt idx="16">
                  <c:v>27.7</c:v>
                </c:pt>
              </c:numCache>
            </c:numRef>
          </c:yVal>
          <c:smooth val="0"/>
          <c:extLst>
            <c:ext xmlns:c16="http://schemas.microsoft.com/office/drawing/2014/chart" uri="{C3380CC4-5D6E-409C-BE32-E72D297353CC}">
              <c16:uniqueId val="{00000009-4E49-4669-B147-B0904891A6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{D29DF0BF-2E80-4DDF-8D1B-2EC61706B240}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E49-4669-B147-B0904891A6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{002B6CB2-E8DA-4064-A7E7-2C531448B4DF}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9-4669-B147-B0904891A6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{2CEE96FC-B6F4-4A97-B586-66E5D02BB175}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9-4669-B147-B0904891A6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{84772D72-8B4F-4596-A086-D37E05C6377D}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9-4669-B147-B0904891A6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{90E71F76-EE91-4720-8159-14E538A1E5CA}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9-4669-B147-B0904891A6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{BD1D4974-552C-4A8D-A793-0F92AD5B1850}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E49-4669-B147-B0904891A6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{946A0E16-113A-4FCA-9D5D-F95DDB7E4017}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E49-4669-B147-B0904891A6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{A21E81E8-F6C2-4CCD-A797-94CDCAFCB17F}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E49-4669-B147-B0904891A6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{18835F33-E547-423B-A738-B573ADD13617}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E49-4669-B147-B0904891A6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4E49-4669-B147-B0904891A61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本市は水道・病院・下水道事業を実施していることから、公営企業債の元利償還金に対する繰出の負担が大きくなっている。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一般会計の元利償還金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が増加したものの、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算入公債費等も増加したことから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実質公債費比率は年々改善が図られているものの、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現在整備を行っているごみ処理施設に係る借入額が多額となることなどから、今後比率は上昇することが予想されるが、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必要となる社会資本への投資を行いつつ、交付税措置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率の高い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有利な地方債の活用により実質的な公債費負担の軽減に努め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減債基金残高のうち、実質公債比率の算定に用いる満期一括償還地方債の償還の財源として積み立てた額はない。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公営企業債等繰入見込額や退職手当負担見込額、設立法人の負担額等負担見込額が減となったことにより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充当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可能財源等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について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は、財政調整基金の増による充当可能基金の増や交付税措置率の高い有利な地方債の活用等による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から充当可能財源等（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B)</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を差し引いた将来負担比率の分子については前年度より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1,034,686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千円減少し、前年度に引き続きマイナスとなった。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設立法人の負担額等見込額については、市から法人への経営安定化資金の貸し付けを行ったことにより減少しいるものの、赤字による債務超過額が拡大しているほか、一般会計等に係る地方債の現在高についてもごみ処理施設整備に係る借入額の増等により前年度を上回っていること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今後も市全体で投資的経費の適切な選択・重点化等を行いながら、交付税措置率の高い有利な地方債を活用し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後年度負担を軽減していくとともに、財政調整基金をはじめとする基金を確保し、財政の健全化に努める。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鹿児島県枕崎市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1,175,100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千円の取り崩しを行ったが、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1,755,146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特に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財政調整基金の決算剰余金等による積立額の増が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基金全体の増の要因となっている。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財政計画では、令和７年度末までに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こととしている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広域で取り組んでいる新クリーンセンター整備に伴う地方債の償還に対応する減債基金への積立も含めた地方財政法上の積立を行っていくことで、将来の持続可能な財政構造を維持するための基金の充実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・ふるさと応援基金：（１）自然環境保全やまちなみ景観整備など生活環境の整備に関する事業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（２）快適で便利なコンパクトなまちづくりを目指した都市基盤の整備等に関する事業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（３）農林水産業をはじめとする地場産業や観光の振興等に関する事業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（４）出産・子育て支援をはじめとする福祉の増進や健康増進等に関する事業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（５）教育・文化・芸術・スポーツの振興等に関する事業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（６）市民や地域づくり団体との協働等による市民ぐるみのまちづくり等に関する事業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（７）その他まちづくりに関する事業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・地域振興基金：地域の活性化及び住民福祉の向上を図る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・庁舎整備基金：枕崎市庁舎建設及び改修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・岩崎奨学基金：高等教育等振興の一環として、有用な人材育成を図る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912,275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千円の取り崩しを行ったことにより減少している。ふるさと納税の減により基金積立金額も前年度より減少している。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・地域振興基金：指定寄附によ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行ったが、第３セクターへの貸付金の財源として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しを行ったことにより減少している。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庁舎の建替えを見据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それぞれの使途に沿った事業に充当していくため、中長期的には残高を増やしていく方針ではない。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675,450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財政計画では、令和７年度末までに減債基金と合わせて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千円の取り崩しを行ったが、今後の公債費負担の軽減対策として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財政計画では、令和７年度末までに財政調整基金と合わせて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億円を超える財政調整的な基金を確保し、将来の持続可能な財政構造を維持するための基金の充実を図っていくこととしている。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A6534D-6D1D-43FC-81FB-A00A2B77E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11CF65E-00E7-47CB-8614-8FCD959E85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9EBB0CC-75EA-404C-BE81-E3407D72C33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9A2091B-F479-49D3-98F1-041DCA4B039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58A0907-BA66-4CC4-A41B-D55471BD4E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AD48286-E8DE-477D-AC82-1AAA36ECB2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CCE918BE-A046-4D56-A59F-F1B979D847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44B625C7-80E2-46FC-A6FC-770A9016BA4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7B095A59-293D-42B8-AD25-149B86EED41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D6BE894-8CED-45A1-9C8F-248E4510801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66CE7E4-5545-4C56-A26A-5BCE4EAEA81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DF646913-0770-4182-988D-FD75B1004D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8593A5A-B93E-4528-9944-A62709B1FE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C41D51D-9A12-4824-9B2A-4169B27B55A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6DCA62C-C1D5-41C4-B05E-1A85ABDC185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9A4540D-4CF0-4648-B940-A91180B0C3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1E0763FC-B473-468A-8B60-81491271BC0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C9EA098-5CD0-41DF-BC92-1667BACF25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4D45C28-B342-4156-A233-BA53560B5D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51DF804-7B81-43F2-816B-6FB0A8A8D4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12364233-E039-4EFD-8718-B07A4E2DB7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8478195B-2537-4BCE-86CB-8EFFDA6535F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E292401-B1A4-488F-9888-6F5348D5D8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6E114C7F-94D8-4D59-B4CB-5411DF5F43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71B1A7C-E06D-4FDA-B1CC-4593B7404E8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1902B5EE-BE1C-4A05-879C-6F99C86488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B5A0FDF-FE9B-4CDA-AF95-5B8E3EC2D9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8712F010-B22B-46E7-8A18-0597643B572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6306C0E-F7B3-43F0-8746-E69FB25A8B8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AD97864-DDA9-4049-A54F-55E7E94264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8952EC4-3EDC-46C2-BC55-22F76227D5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B4BF20C-FA6D-4713-B641-49AE981261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B63DDE0-3C73-4C3D-A416-28BD175BC6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39EF718-7C33-462F-A13C-740DC3D090F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B04901A2-C28A-4BF8-8969-9689D27BAE3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3A1209E-A0A8-41C8-BF11-F5B75D980BC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ABBB96D1-CF7A-4B2B-BC26-69D3CD69953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E44F1BE-53BB-4E89-BE3E-06FE2ECDB6F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23095B01-D4E1-49CB-9CD8-852A6C84878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8917869F-5451-4216-B0B3-0FD0AF693A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50488310-B786-4B6F-891C-4040F8C9A6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88924B1B-DFB7-4B9D-86F7-1EE0F2A4A8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2E503CD-69B6-4F15-A3ED-97088A62EE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2901FEA6-605D-418A-9B14-35EE26D9AD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EC75666-00FF-4AD0-B792-1B0D6F7055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6EB2CFD-CFCD-4BAD-9168-F28D51B133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11861BE-FF24-4944-8E2A-63A63B1AF8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B5C3265-4B85-4C62-8C3E-C30EF816960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9208F34-37A4-4C60-B4C5-DA7D553746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424574AC-B301-430D-81FF-75DB0241E9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C242EA7-B8BA-4591-B874-DDCC6F4CFBA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市民会館改修事業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ＩＣＴ拠点施設整備工事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、また老朽化した施設等の改修等に取り組んだことにより、有形固定資産は増となり、減価償却累計額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同様に増となり、前年度と比較して減価償却率は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ポイント増とな</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、類似団体よりも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くなった。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より、規模の最適化、予防保全による長寿命化等を基本とした効率的な維持管理を行うこととしている。また、不要な施設の整理により、令和８年度までに施設数量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％削減することを目標とし、比率の改善に努める。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AE41EE5-914D-428A-B761-CF88903801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7524DB1B-2B19-47D8-A6FE-8733E891DD8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E87A342D-206D-484F-A4BC-34DB2BCBF1A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612A78A-F81F-4578-BFF1-851C7C5FC08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92B5584C-E1A4-4873-8715-F615E459DED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3FCA6AB4-C0C5-4B0C-AC7B-A6D651CD0A6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80738BF-1227-4140-9BFE-A8CFB3B1E96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03EB065-CF40-493A-AA88-109442D7A62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DD1D1FDB-82D8-493F-A6B7-109E9C33D8C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27A1CB38-BB8C-4F2F-89B5-633C858FE46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CB2E5E12-ED26-4240-B6AB-DD341B811F5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2BFE4A12-88B3-47AA-AA34-EA279E0E63F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18EFBCB-9517-4C83-A976-3C9D46D9015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A886AEF-D337-44F2-8420-4EA8F707BA7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6EEA7E92-2072-4ADD-A2CE-01ECF0D866F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258ECCC-E0FC-4C89-8EEF-75CEB3A05C7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9" name="直線コネクタ 68">
          <a:extLst>
            <a:ext uri="{FF2B5EF4-FFF2-40B4-BE49-F238E27FC236}">
              <a16:creationId xmlns:a16="http://schemas.microsoft.com/office/drawing/2014/main" id="{09450F02-5A29-4F5C-B417-E35AA1EE4893}"/>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0" name="有形固定資産減価償却率最小値テキスト">
          <a:extLst>
            <a:ext uri="{FF2B5EF4-FFF2-40B4-BE49-F238E27FC236}">
              <a16:creationId xmlns:a16="http://schemas.microsoft.com/office/drawing/2014/main" id="{A99AC4FE-65B4-43CC-B6F4-69D52801EFE9}"/>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1" name="直線コネクタ 70">
          <a:extLst>
            <a:ext uri="{FF2B5EF4-FFF2-40B4-BE49-F238E27FC236}">
              <a16:creationId xmlns:a16="http://schemas.microsoft.com/office/drawing/2014/main" id="{19196CBE-1384-4F0A-A41E-0F336012F432}"/>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2" name="有形固定資産減価償却率最大値テキスト">
          <a:extLst>
            <a:ext uri="{FF2B5EF4-FFF2-40B4-BE49-F238E27FC236}">
              <a16:creationId xmlns:a16="http://schemas.microsoft.com/office/drawing/2014/main" id="{E280DF51-FF56-4873-8703-F5B8DE7E58A5}"/>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3" name="直線コネクタ 72">
          <a:extLst>
            <a:ext uri="{FF2B5EF4-FFF2-40B4-BE49-F238E27FC236}">
              <a16:creationId xmlns:a16="http://schemas.microsoft.com/office/drawing/2014/main" id="{14510A5D-66F5-4EE9-A79C-6F439E195561}"/>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4" name="有形固定資産減価償却率平均値テキスト">
          <a:extLst>
            <a:ext uri="{FF2B5EF4-FFF2-40B4-BE49-F238E27FC236}">
              <a16:creationId xmlns:a16="http://schemas.microsoft.com/office/drawing/2014/main" id="{685B898E-4E1A-43E3-B3CB-5193C55CBB7C}"/>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5" name="フローチャート: 判断 74">
          <a:extLst>
            <a:ext uri="{FF2B5EF4-FFF2-40B4-BE49-F238E27FC236}">
              <a16:creationId xmlns:a16="http://schemas.microsoft.com/office/drawing/2014/main" id="{0E189939-B8FB-4E0A-996F-A51553419A1A}"/>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6" name="フローチャート: 判断 75">
          <a:extLst>
            <a:ext uri="{FF2B5EF4-FFF2-40B4-BE49-F238E27FC236}">
              <a16:creationId xmlns:a16="http://schemas.microsoft.com/office/drawing/2014/main" id="{17B7D614-6F7E-4A24-AD75-6AC68A5E96AE}"/>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7" name="フローチャート: 判断 76">
          <a:extLst>
            <a:ext uri="{FF2B5EF4-FFF2-40B4-BE49-F238E27FC236}">
              <a16:creationId xmlns:a16="http://schemas.microsoft.com/office/drawing/2014/main" id="{8ED37B1A-30C8-49F6-A462-3680D86EC685}"/>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8" name="フローチャート: 判断 77">
          <a:extLst>
            <a:ext uri="{FF2B5EF4-FFF2-40B4-BE49-F238E27FC236}">
              <a16:creationId xmlns:a16="http://schemas.microsoft.com/office/drawing/2014/main" id="{8D8D4FA4-0F26-4C76-920D-9CF5B97400F1}"/>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9" name="フローチャート: 判断 78">
          <a:extLst>
            <a:ext uri="{FF2B5EF4-FFF2-40B4-BE49-F238E27FC236}">
              <a16:creationId xmlns:a16="http://schemas.microsoft.com/office/drawing/2014/main" id="{9D8C2650-A48D-489B-8D21-351C2D67067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3A0881F-ACC2-407F-A169-E994E03574A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BC9D59F-4691-4F25-A583-8498779207B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6472437-42B1-46BC-9704-CC44FF470AB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9D3231A-8567-4767-BDFC-FB8C13FCEDF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6EAA00A-DC2C-4FE3-B16C-E277012EDCE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85" name="楕円 84">
          <a:extLst>
            <a:ext uri="{FF2B5EF4-FFF2-40B4-BE49-F238E27FC236}">
              <a16:creationId xmlns:a16="http://schemas.microsoft.com/office/drawing/2014/main" id="{819C299D-4991-4456-9EB8-C64F7177FAE3}"/>
            </a:ext>
          </a:extLst>
        </xdr:cNvPr>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86" name="有形固定資産減価償却率該当値テキスト">
          <a:extLst>
            <a:ext uri="{FF2B5EF4-FFF2-40B4-BE49-F238E27FC236}">
              <a16:creationId xmlns:a16="http://schemas.microsoft.com/office/drawing/2014/main" id="{A67A00B7-1A8D-4B90-BD02-50B6956EBC26}"/>
            </a:ext>
          </a:extLst>
        </xdr:cNvPr>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7" name="楕円 86">
          <a:extLst>
            <a:ext uri="{FF2B5EF4-FFF2-40B4-BE49-F238E27FC236}">
              <a16:creationId xmlns:a16="http://schemas.microsoft.com/office/drawing/2014/main" id="{280CECD1-0418-46CE-BDFE-0B8EDD7973F9}"/>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30</xdr:row>
      <xdr:rowOff>166053</xdr:rowOff>
    </xdr:to>
    <xdr:cxnSp macro="">
      <xdr:nvCxnSpPr>
        <xdr:cNvPr id="88" name="直線コネクタ 87">
          <a:extLst>
            <a:ext uri="{FF2B5EF4-FFF2-40B4-BE49-F238E27FC236}">
              <a16:creationId xmlns:a16="http://schemas.microsoft.com/office/drawing/2014/main" id="{8CDB049E-A546-4C36-835F-E5E641FB6CD2}"/>
            </a:ext>
          </a:extLst>
        </xdr:cNvPr>
        <xdr:cNvCxnSpPr/>
      </xdr:nvCxnSpPr>
      <xdr:spPr>
        <a:xfrm>
          <a:off x="4051300" y="6075680"/>
          <a:ext cx="711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89" name="楕円 88">
          <a:extLst>
            <a:ext uri="{FF2B5EF4-FFF2-40B4-BE49-F238E27FC236}">
              <a16:creationId xmlns:a16="http://schemas.microsoft.com/office/drawing/2014/main" id="{3C9F51A1-4311-4C8A-9F4F-EAB0F92C6E38}"/>
            </a:ext>
          </a:extLst>
        </xdr:cNvPr>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148061</xdr:rowOff>
    </xdr:from>
    <xdr:to>
      <xdr:col>19</xdr:col>
      <xdr:colOff>136525</xdr:colOff>
      <xdr:row>30</xdr:row>
      <xdr:rowOff>160655</xdr:rowOff>
    </xdr:to>
    <xdr:cxnSp macro="">
      <xdr:nvCxnSpPr>
        <xdr:cNvPr id="90" name="直線コネクタ 89">
          <a:extLst>
            <a:ext uri="{FF2B5EF4-FFF2-40B4-BE49-F238E27FC236}">
              <a16:creationId xmlns:a16="http://schemas.microsoft.com/office/drawing/2014/main" id="{D45C572A-291D-4AEB-AF83-F364D5EEED34}"/>
            </a:ext>
          </a:extLst>
        </xdr:cNvPr>
        <xdr:cNvCxnSpPr/>
      </xdr:nvCxnSpPr>
      <xdr:spPr>
        <a:xfrm>
          <a:off x="3289300" y="6063086"/>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93663</xdr:rowOff>
    </xdr:from>
    <xdr:to>
      <xdr:col>11</xdr:col>
      <xdr:colOff>187325</xdr:colOff>
      <xdr:row>31</xdr:row>
      <xdr:rowOff>23813</xdr:rowOff>
    </xdr:to>
    <xdr:sp macro="" textlink="">
      <xdr:nvSpPr>
        <xdr:cNvPr id="91" name="楕円 90">
          <a:extLst>
            <a:ext uri="{FF2B5EF4-FFF2-40B4-BE49-F238E27FC236}">
              <a16:creationId xmlns:a16="http://schemas.microsoft.com/office/drawing/2014/main" id="{15D31D0B-E63C-442B-B38B-85C81085DD14}"/>
            </a:ext>
          </a:extLst>
        </xdr:cNvPr>
        <xdr:cNvSpPr/>
      </xdr:nvSpPr>
      <xdr:spPr>
        <a:xfrm>
          <a:off x="2476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144463</xdr:rowOff>
    </xdr:from>
    <xdr:to>
      <xdr:col>15</xdr:col>
      <xdr:colOff>136525</xdr:colOff>
      <xdr:row>30</xdr:row>
      <xdr:rowOff>148061</xdr:rowOff>
    </xdr:to>
    <xdr:cxnSp macro="">
      <xdr:nvCxnSpPr>
        <xdr:cNvPr id="92" name="直線コネクタ 91">
          <a:extLst>
            <a:ext uri="{FF2B5EF4-FFF2-40B4-BE49-F238E27FC236}">
              <a16:creationId xmlns:a16="http://schemas.microsoft.com/office/drawing/2014/main" id="{C4C20CA5-A7F6-46D3-B459-B60335A7AC5C}"/>
            </a:ext>
          </a:extLst>
        </xdr:cNvPr>
        <xdr:cNvCxnSpPr/>
      </xdr:nvCxnSpPr>
      <xdr:spPr>
        <a:xfrm>
          <a:off x="2527300" y="605948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93" name="楕円 92">
          <a:extLst>
            <a:ext uri="{FF2B5EF4-FFF2-40B4-BE49-F238E27FC236}">
              <a16:creationId xmlns:a16="http://schemas.microsoft.com/office/drawing/2014/main" id="{8989D98A-7638-4610-B02A-CB907D27431F}"/>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144463</xdr:rowOff>
    </xdr:from>
    <xdr:to>
      <xdr:col>11</xdr:col>
      <xdr:colOff>136525</xdr:colOff>
      <xdr:row>30</xdr:row>
      <xdr:rowOff>146262</xdr:rowOff>
    </xdr:to>
    <xdr:cxnSp macro="">
      <xdr:nvCxnSpPr>
        <xdr:cNvPr id="94" name="直線コネクタ 93">
          <a:extLst>
            <a:ext uri="{FF2B5EF4-FFF2-40B4-BE49-F238E27FC236}">
              <a16:creationId xmlns:a16="http://schemas.microsoft.com/office/drawing/2014/main" id="{10B90829-DA05-4FCC-9DF2-DE067CFCA4B5}"/>
            </a:ext>
          </a:extLst>
        </xdr:cNvPr>
        <xdr:cNvCxnSpPr/>
      </xdr:nvCxnSpPr>
      <xdr:spPr>
        <a:xfrm flipV="1">
          <a:off x="1765300" y="605948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5" name="n_1aveValue有形固定資産減価償却率">
          <a:extLst>
            <a:ext uri="{FF2B5EF4-FFF2-40B4-BE49-F238E27FC236}">
              <a16:creationId xmlns:a16="http://schemas.microsoft.com/office/drawing/2014/main" id="{55421DD7-C19B-4DF4-8E97-C21E11F6A061}"/>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6" name="n_2aveValue有形固定資産減価償却率">
          <a:extLst>
            <a:ext uri="{FF2B5EF4-FFF2-40B4-BE49-F238E27FC236}">
              <a16:creationId xmlns:a16="http://schemas.microsoft.com/office/drawing/2014/main" id="{6CDF8BAB-5604-48DC-A855-8D7DA3C0A531}"/>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7" name="n_3aveValue有形固定資産減価償却率">
          <a:extLst>
            <a:ext uri="{FF2B5EF4-FFF2-40B4-BE49-F238E27FC236}">
              <a16:creationId xmlns:a16="http://schemas.microsoft.com/office/drawing/2014/main" id="{34239C83-BFDF-4C38-AB9E-13C6E0530F2C}"/>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8" name="n_4aveValue有形固定資産減価償却率">
          <a:extLst>
            <a:ext uri="{FF2B5EF4-FFF2-40B4-BE49-F238E27FC236}">
              <a16:creationId xmlns:a16="http://schemas.microsoft.com/office/drawing/2014/main" id="{AC568C89-2752-452C-8FA8-4032448C7472}"/>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99" name="n_1mainValue有形固定資産減価償却率">
          <a:extLst>
            <a:ext uri="{FF2B5EF4-FFF2-40B4-BE49-F238E27FC236}">
              <a16:creationId xmlns:a16="http://schemas.microsoft.com/office/drawing/2014/main" id="{F9B8954F-F9F7-4A32-8FE3-D55B4B7D18E2}"/>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100" name="n_2mainValue有形固定資産減価償却率">
          <a:extLst>
            <a:ext uri="{FF2B5EF4-FFF2-40B4-BE49-F238E27FC236}">
              <a16:creationId xmlns:a16="http://schemas.microsoft.com/office/drawing/2014/main" id="{E0685436-9762-416F-84B0-632B3CED87A3}"/>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14940</xdr:rowOff>
    </xdr:from>
    <xdr:ext cx="405111" cy="259045"/>
    <xdr:sp macro="" textlink="">
      <xdr:nvSpPr>
        <xdr:cNvPr id="101" name="n_3mainValue有形固定資産減価償却率">
          <a:extLst>
            <a:ext uri="{FF2B5EF4-FFF2-40B4-BE49-F238E27FC236}">
              <a16:creationId xmlns:a16="http://schemas.microsoft.com/office/drawing/2014/main" id="{301A680D-DDBB-4FB9-92E1-93EDE730BBC6}"/>
            </a:ext>
          </a:extLst>
        </xdr:cNvPr>
        <xdr:cNvSpPr txBox="1"/>
      </xdr:nvSpPr>
      <xdr:spPr>
        <a:xfrm>
          <a:off x="2324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2" name="n_4mainValue有形固定資産減価償却率">
          <a:extLst>
            <a:ext uri="{FF2B5EF4-FFF2-40B4-BE49-F238E27FC236}">
              <a16:creationId xmlns:a16="http://schemas.microsoft.com/office/drawing/2014/main" id="{F8CC9AD1-E562-4D0C-A2D7-C48F936E8707}"/>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C50A584-0995-4686-8F73-9E7D6D71C2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CB146EF-D47C-4019-8D8B-D1771B4F12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F6D8A5A-F755-406C-A8CC-BEF497988C1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9402E94-BFA3-4DDA-B135-FDEA3586CF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A5CA120-84D8-4156-81C2-7C4428C607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FBCA76F-8090-457E-8236-BCCA91FACD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DE25DBA-6E18-4045-9FBF-9C5EF50356F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078E2F5-8956-4FD6-8D13-CC3773F958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363FC2BA-69A0-46A3-99F0-5DDDBF24337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9FC8225-4483-4314-BB8E-4B469F662E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C1FF250-7FE6-4767-91CC-19F85AFBEC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65E9EFF-A0A1-4034-A9B1-94877E578B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49C3990-379E-4FAE-8251-3749302A0A1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指標を求める算式の分子となる将来負担額のうち、退職手当負担見込額は、退職者の増により職員の平均年数・平均勤続年数が低くなったものの、類似団体より大きくなっている。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将来負担額から控除される充当可能基金残高の増により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算式の分子は減となったが、算式の分母となる経常一般財源等（歳入）等のうち臨時財政対策債発行可能額が減となったことにより算式の分母が減となったため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、類似団体より低くなった。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今後とも、職員の定数管理・給与の適正化等により、指標の改善に努める。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AC9FA3C-29BD-468A-BAF3-CA103DD321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3BB3880-8898-4E75-B639-4576AA65014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B875B8A-FA0F-42C2-AFB0-E848BAFEA59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235EC61-7098-447B-AA3D-D820B90E4BB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8272FAED-A90E-4536-94B8-A894D61B8CB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699E9711-563E-49C5-B99E-CF67646072B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F014EF0-5253-4F05-8C73-165463689B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F605453-F134-4090-9D60-A25B6054AE4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EEB2587-D171-416D-9A33-3C86DB17F9E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C3120B31-1CAD-45A8-9701-72D9EBC71D9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CB17E0C-EE3F-4B7C-BD66-96EE78D14A9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754AF465-C0FC-4CBF-A5A1-F450E454E3C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D4675FF8-469A-4620-ADB4-42286D6D7D4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D4BEB52-22E1-4E5E-B190-0161FED7C4E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4952BDF-5037-4A69-886A-7A2C2322A9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1" name="直線コネクタ 130">
          <a:extLst>
            <a:ext uri="{FF2B5EF4-FFF2-40B4-BE49-F238E27FC236}">
              <a16:creationId xmlns:a16="http://schemas.microsoft.com/office/drawing/2014/main" id="{0C8DB05C-15D2-4DE0-B28F-F447DB22C3AE}"/>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2" name="債務償還比率最小値テキスト">
          <a:extLst>
            <a:ext uri="{FF2B5EF4-FFF2-40B4-BE49-F238E27FC236}">
              <a16:creationId xmlns:a16="http://schemas.microsoft.com/office/drawing/2014/main" id="{DFF514C6-DB2E-41DF-9EF5-2013AA290F69}"/>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3" name="直線コネクタ 132">
          <a:extLst>
            <a:ext uri="{FF2B5EF4-FFF2-40B4-BE49-F238E27FC236}">
              <a16:creationId xmlns:a16="http://schemas.microsoft.com/office/drawing/2014/main" id="{816478FC-8CA7-4AAC-B7D1-1D43AC4E4358}"/>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F29965C-C779-4251-B704-D6B593E9282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B92C210A-1E88-4CDD-9B47-959BAA3184C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6" name="債務償還比率平均値テキスト">
          <a:extLst>
            <a:ext uri="{FF2B5EF4-FFF2-40B4-BE49-F238E27FC236}">
              <a16:creationId xmlns:a16="http://schemas.microsoft.com/office/drawing/2014/main" id="{0B2F1804-294E-4BB6-89FE-52DEC1C8F09E}"/>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7" name="フローチャート: 判断 136">
          <a:extLst>
            <a:ext uri="{FF2B5EF4-FFF2-40B4-BE49-F238E27FC236}">
              <a16:creationId xmlns:a16="http://schemas.microsoft.com/office/drawing/2014/main" id="{80BEE5BA-5348-4160-BC35-A0FAC6FD78D6}"/>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8" name="フローチャート: 判断 137">
          <a:extLst>
            <a:ext uri="{FF2B5EF4-FFF2-40B4-BE49-F238E27FC236}">
              <a16:creationId xmlns:a16="http://schemas.microsoft.com/office/drawing/2014/main" id="{D62FD72D-290A-4068-8D5D-E19088732309}"/>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9" name="フローチャート: 判断 138">
          <a:extLst>
            <a:ext uri="{FF2B5EF4-FFF2-40B4-BE49-F238E27FC236}">
              <a16:creationId xmlns:a16="http://schemas.microsoft.com/office/drawing/2014/main" id="{5D6AA786-AE99-468F-8D07-6EFB033F9C7D}"/>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0" name="フローチャート: 判断 139">
          <a:extLst>
            <a:ext uri="{FF2B5EF4-FFF2-40B4-BE49-F238E27FC236}">
              <a16:creationId xmlns:a16="http://schemas.microsoft.com/office/drawing/2014/main" id="{D3142B21-D60D-4E5C-B6E9-720E3C28296D}"/>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1" name="フローチャート: 判断 140">
          <a:extLst>
            <a:ext uri="{FF2B5EF4-FFF2-40B4-BE49-F238E27FC236}">
              <a16:creationId xmlns:a16="http://schemas.microsoft.com/office/drawing/2014/main" id="{C567A7AF-67A2-4027-A3E2-427181620469}"/>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9875981-D6F1-4E70-A979-A770B4FA43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1C7E015-139F-41AD-8A40-60DF3C9620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728F0FB-B53D-47EA-A173-DB410FF313F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C6FCA30-2448-4055-8B04-5671569210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D0C9ED1-3E9A-409F-BA79-496367BDDAF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169806</xdr:rowOff>
    </xdr:from>
    <xdr:to>
      <xdr:col>76</xdr:col>
      <xdr:colOff>73025</xdr:colOff>
      <xdr:row>29</xdr:row>
      <xdr:rowOff>99956</xdr:rowOff>
    </xdr:to>
    <xdr:sp macro="" textlink="">
      <xdr:nvSpPr>
        <xdr:cNvPr id="147" name="楕円 146">
          <a:extLst>
            <a:ext uri="{FF2B5EF4-FFF2-40B4-BE49-F238E27FC236}">
              <a16:creationId xmlns:a16="http://schemas.microsoft.com/office/drawing/2014/main" id="{510D5CD9-7169-4089-A7AF-F50D54D12F76}"/>
            </a:ext>
          </a:extLst>
        </xdr:cNvPr>
        <xdr:cNvSpPr/>
      </xdr:nvSpPr>
      <xdr:spPr>
        <a:xfrm>
          <a:off x="14744700" y="57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21233</xdr:rowOff>
    </xdr:from>
    <xdr:ext cx="469744" cy="259045"/>
    <xdr:sp macro="" textlink="">
      <xdr:nvSpPr>
        <xdr:cNvPr id="148" name="債務償還比率該当値テキスト">
          <a:extLst>
            <a:ext uri="{FF2B5EF4-FFF2-40B4-BE49-F238E27FC236}">
              <a16:creationId xmlns:a16="http://schemas.microsoft.com/office/drawing/2014/main" id="{972B2CAB-0C97-41A1-80D2-12160E3A8F82}"/>
            </a:ext>
          </a:extLst>
        </xdr:cNvPr>
        <xdr:cNvSpPr txBox="1"/>
      </xdr:nvSpPr>
      <xdr:spPr>
        <a:xfrm>
          <a:off x="14846300" y="559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133823</xdr:rowOff>
    </xdr:from>
    <xdr:to>
      <xdr:col>72</xdr:col>
      <xdr:colOff>123825</xdr:colOff>
      <xdr:row>29</xdr:row>
      <xdr:rowOff>63973</xdr:rowOff>
    </xdr:to>
    <xdr:sp macro="" textlink="">
      <xdr:nvSpPr>
        <xdr:cNvPr id="149" name="楕円 148">
          <a:extLst>
            <a:ext uri="{FF2B5EF4-FFF2-40B4-BE49-F238E27FC236}">
              <a16:creationId xmlns:a16="http://schemas.microsoft.com/office/drawing/2014/main" id="{B03B79E9-519E-4D4A-BC19-A3C0C067E6A8}"/>
            </a:ext>
          </a:extLst>
        </xdr:cNvPr>
        <xdr:cNvSpPr/>
      </xdr:nvSpPr>
      <xdr:spPr>
        <a:xfrm>
          <a:off x="14033500" y="5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13173</xdr:rowOff>
    </xdr:from>
    <xdr:to>
      <xdr:col>76</xdr:col>
      <xdr:colOff>22225</xdr:colOff>
      <xdr:row>29</xdr:row>
      <xdr:rowOff>49156</xdr:rowOff>
    </xdr:to>
    <xdr:cxnSp macro="">
      <xdr:nvCxnSpPr>
        <xdr:cNvPr id="150" name="直線コネクタ 149">
          <a:extLst>
            <a:ext uri="{FF2B5EF4-FFF2-40B4-BE49-F238E27FC236}">
              <a16:creationId xmlns:a16="http://schemas.microsoft.com/office/drawing/2014/main" id="{517BA344-E0A0-43B1-B9E1-49A208A29C99}"/>
            </a:ext>
          </a:extLst>
        </xdr:cNvPr>
        <xdr:cNvCxnSpPr/>
      </xdr:nvCxnSpPr>
      <xdr:spPr>
        <a:xfrm>
          <a:off x="14084300" y="5756748"/>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129406</xdr:rowOff>
    </xdr:from>
    <xdr:to>
      <xdr:col>68</xdr:col>
      <xdr:colOff>123825</xdr:colOff>
      <xdr:row>31</xdr:row>
      <xdr:rowOff>59556</xdr:rowOff>
    </xdr:to>
    <xdr:sp macro="" textlink="">
      <xdr:nvSpPr>
        <xdr:cNvPr id="151" name="楕円 150">
          <a:extLst>
            <a:ext uri="{FF2B5EF4-FFF2-40B4-BE49-F238E27FC236}">
              <a16:creationId xmlns:a16="http://schemas.microsoft.com/office/drawing/2014/main" id="{1A978ADA-CC6F-4561-96A6-14F6F01D7B94}"/>
            </a:ext>
          </a:extLst>
        </xdr:cNvPr>
        <xdr:cNvSpPr/>
      </xdr:nvSpPr>
      <xdr:spPr>
        <a:xfrm>
          <a:off x="13271500" y="60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13173</xdr:rowOff>
    </xdr:from>
    <xdr:to>
      <xdr:col>72</xdr:col>
      <xdr:colOff>73025</xdr:colOff>
      <xdr:row>31</xdr:row>
      <xdr:rowOff>8756</xdr:rowOff>
    </xdr:to>
    <xdr:cxnSp macro="">
      <xdr:nvCxnSpPr>
        <xdr:cNvPr id="152" name="直線コネクタ 151">
          <a:extLst>
            <a:ext uri="{FF2B5EF4-FFF2-40B4-BE49-F238E27FC236}">
              <a16:creationId xmlns:a16="http://schemas.microsoft.com/office/drawing/2014/main" id="{6A628EB5-46AD-4965-A375-A2ADD167B2D5}"/>
            </a:ext>
          </a:extLst>
        </xdr:cNvPr>
        <xdr:cNvCxnSpPr/>
      </xdr:nvCxnSpPr>
      <xdr:spPr>
        <a:xfrm flipV="1">
          <a:off x="13322300" y="5756748"/>
          <a:ext cx="762000" cy="33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111125</xdr:rowOff>
    </xdr:from>
    <xdr:to>
      <xdr:col>64</xdr:col>
      <xdr:colOff>123825</xdr:colOff>
      <xdr:row>32</xdr:row>
      <xdr:rowOff>41275</xdr:rowOff>
    </xdr:to>
    <xdr:sp macro="" textlink="">
      <xdr:nvSpPr>
        <xdr:cNvPr id="153" name="楕円 152">
          <a:extLst>
            <a:ext uri="{FF2B5EF4-FFF2-40B4-BE49-F238E27FC236}">
              <a16:creationId xmlns:a16="http://schemas.microsoft.com/office/drawing/2014/main" id="{C87CA152-3376-4FAD-9003-BA89F18FFCD0}"/>
            </a:ext>
          </a:extLst>
        </xdr:cNvPr>
        <xdr:cNvSpPr/>
      </xdr:nvSpPr>
      <xdr:spPr>
        <a:xfrm>
          <a:off x="1250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8756</xdr:rowOff>
    </xdr:from>
    <xdr:to>
      <xdr:col>68</xdr:col>
      <xdr:colOff>73025</xdr:colOff>
      <xdr:row>31</xdr:row>
      <xdr:rowOff>161925</xdr:rowOff>
    </xdr:to>
    <xdr:cxnSp macro="">
      <xdr:nvCxnSpPr>
        <xdr:cNvPr id="154" name="直線コネクタ 153">
          <a:extLst>
            <a:ext uri="{FF2B5EF4-FFF2-40B4-BE49-F238E27FC236}">
              <a16:creationId xmlns:a16="http://schemas.microsoft.com/office/drawing/2014/main" id="{7FD3CD08-0671-40BC-9A5C-E7BBE6E0E787}"/>
            </a:ext>
          </a:extLst>
        </xdr:cNvPr>
        <xdr:cNvCxnSpPr/>
      </xdr:nvCxnSpPr>
      <xdr:spPr>
        <a:xfrm flipV="1">
          <a:off x="12560300" y="6095231"/>
          <a:ext cx="762000" cy="1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5764</xdr:rowOff>
    </xdr:from>
    <xdr:to>
      <xdr:col>60</xdr:col>
      <xdr:colOff>123825</xdr:colOff>
      <xdr:row>32</xdr:row>
      <xdr:rowOff>107364</xdr:rowOff>
    </xdr:to>
    <xdr:sp macro="" textlink="">
      <xdr:nvSpPr>
        <xdr:cNvPr id="155" name="楕円 154">
          <a:extLst>
            <a:ext uri="{FF2B5EF4-FFF2-40B4-BE49-F238E27FC236}">
              <a16:creationId xmlns:a16="http://schemas.microsoft.com/office/drawing/2014/main" id="{5AFD72BA-79ED-4F97-A4CD-7E638AFF5EBD}"/>
            </a:ext>
          </a:extLst>
        </xdr:cNvPr>
        <xdr:cNvSpPr/>
      </xdr:nvSpPr>
      <xdr:spPr>
        <a:xfrm>
          <a:off x="11747500" y="62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161925</xdr:rowOff>
    </xdr:from>
    <xdr:to>
      <xdr:col>64</xdr:col>
      <xdr:colOff>73025</xdr:colOff>
      <xdr:row>32</xdr:row>
      <xdr:rowOff>56564</xdr:rowOff>
    </xdr:to>
    <xdr:cxnSp macro="">
      <xdr:nvCxnSpPr>
        <xdr:cNvPr id="156" name="直線コネクタ 155">
          <a:extLst>
            <a:ext uri="{FF2B5EF4-FFF2-40B4-BE49-F238E27FC236}">
              <a16:creationId xmlns:a16="http://schemas.microsoft.com/office/drawing/2014/main" id="{18929380-F390-4AC4-A772-699C44D9AE5A}"/>
            </a:ext>
          </a:extLst>
        </xdr:cNvPr>
        <xdr:cNvCxnSpPr/>
      </xdr:nvCxnSpPr>
      <xdr:spPr>
        <a:xfrm flipV="1">
          <a:off x="11798300" y="6248400"/>
          <a:ext cx="762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7" name="n_1aveValue債務償還比率">
          <a:extLst>
            <a:ext uri="{FF2B5EF4-FFF2-40B4-BE49-F238E27FC236}">
              <a16:creationId xmlns:a16="http://schemas.microsoft.com/office/drawing/2014/main" id="{B8173F58-3A1C-4116-AB29-89D5430FC154}"/>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8" name="n_2aveValue債務償還比率">
          <a:extLst>
            <a:ext uri="{FF2B5EF4-FFF2-40B4-BE49-F238E27FC236}">
              <a16:creationId xmlns:a16="http://schemas.microsoft.com/office/drawing/2014/main" id="{620B2568-31DB-43B9-A507-58A0ED071A58}"/>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9" name="n_3aveValue債務償還比率">
          <a:extLst>
            <a:ext uri="{FF2B5EF4-FFF2-40B4-BE49-F238E27FC236}">
              <a16:creationId xmlns:a16="http://schemas.microsoft.com/office/drawing/2014/main" id="{F6C8A848-A95B-4138-8165-C81000EA6191}"/>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60" name="n_4aveValue債務償還比率">
          <a:extLst>
            <a:ext uri="{FF2B5EF4-FFF2-40B4-BE49-F238E27FC236}">
              <a16:creationId xmlns:a16="http://schemas.microsoft.com/office/drawing/2014/main" id="{AA707648-604F-494A-9326-05CF2E0675D7}"/>
            </a:ext>
          </a:extLst>
        </xdr:cNvPr>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80500</xdr:rowOff>
    </xdr:from>
    <xdr:ext cx="469744" cy="259045"/>
    <xdr:sp macro="" textlink="">
      <xdr:nvSpPr>
        <xdr:cNvPr id="161" name="n_1mainValue債務償還比率">
          <a:extLst>
            <a:ext uri="{FF2B5EF4-FFF2-40B4-BE49-F238E27FC236}">
              <a16:creationId xmlns:a16="http://schemas.microsoft.com/office/drawing/2014/main" id="{75241E7A-0DBA-4025-810A-F9EBBC1C8316}"/>
            </a:ext>
          </a:extLst>
        </xdr:cNvPr>
        <xdr:cNvSpPr txBox="1"/>
      </xdr:nvSpPr>
      <xdr:spPr>
        <a:xfrm>
          <a:off x="13836727" y="54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76083</xdr:rowOff>
    </xdr:from>
    <xdr:ext cx="469744" cy="259045"/>
    <xdr:sp macro="" textlink="">
      <xdr:nvSpPr>
        <xdr:cNvPr id="162" name="n_2mainValue債務償還比率">
          <a:extLst>
            <a:ext uri="{FF2B5EF4-FFF2-40B4-BE49-F238E27FC236}">
              <a16:creationId xmlns:a16="http://schemas.microsoft.com/office/drawing/2014/main" id="{8FEF6A32-C101-4928-A4C4-D80C9E22FB89}"/>
            </a:ext>
          </a:extLst>
        </xdr:cNvPr>
        <xdr:cNvSpPr txBox="1"/>
      </xdr:nvSpPr>
      <xdr:spPr>
        <a:xfrm>
          <a:off x="13087427" y="581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32402</xdr:rowOff>
    </xdr:from>
    <xdr:ext cx="469744" cy="259045"/>
    <xdr:sp macro="" textlink="">
      <xdr:nvSpPr>
        <xdr:cNvPr id="163" name="n_3mainValue債務償還比率">
          <a:extLst>
            <a:ext uri="{FF2B5EF4-FFF2-40B4-BE49-F238E27FC236}">
              <a16:creationId xmlns:a16="http://schemas.microsoft.com/office/drawing/2014/main" id="{F4C4278A-7C66-43D5-9F2F-126F83F17A6C}"/>
            </a:ext>
          </a:extLst>
        </xdr:cNvPr>
        <xdr:cNvSpPr txBox="1"/>
      </xdr:nvSpPr>
      <xdr:spPr>
        <a:xfrm>
          <a:off x="1232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98491</xdr:rowOff>
    </xdr:from>
    <xdr:ext cx="469744" cy="259045"/>
    <xdr:sp macro="" textlink="">
      <xdr:nvSpPr>
        <xdr:cNvPr id="164" name="n_4mainValue債務償還比率">
          <a:extLst>
            <a:ext uri="{FF2B5EF4-FFF2-40B4-BE49-F238E27FC236}">
              <a16:creationId xmlns:a16="http://schemas.microsoft.com/office/drawing/2014/main" id="{2D7D2070-6C4A-470E-A38C-0A2E7E6BB86B}"/>
            </a:ext>
          </a:extLst>
        </xdr:cNvPr>
        <xdr:cNvSpPr txBox="1"/>
      </xdr:nvSpPr>
      <xdr:spPr>
        <a:xfrm>
          <a:off x="11563427" y="63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7B9BF4F-CCCD-4F76-863E-5B4C4A9FCD7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D80323E-BDDF-49BA-8018-CF6193FD56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52D0B25-5E20-4205-8AFA-0A124EDFDCD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A8BFF3C-A11D-42AC-87A3-A0AA93FDA9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A872DC8-7DFF-454D-9BF0-6688A7FD6E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B109EBE-54AC-407C-8784-E3194F07A02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054129-5A93-477C-A2E9-B4A7801515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D72460-28FF-4DE8-A33F-B1F8F9D544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7AA24A-5269-47B5-8645-F5CC76EE5C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E7325C-BD5D-4B4B-89FB-A1A5FA3A08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9D12A8-FC96-465C-9422-EAE4771328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C9BFC8-9A49-4A9C-AD95-D560CE4072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2545E8-7FAE-446D-918A-BAD0A11F84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BCDBE3-FAE0-4EB1-AD81-C864531514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ACD35C-1B8B-42C9-9CB2-EDCA615E17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FA7E1E-1A80-4A2F-BAEB-34A84FF9F8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EBD02F-74EA-456F-94D5-BF1EC4213A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B857E7-F5E5-44C9-B2CF-BDF246AE3F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965659-6BFB-4964-ABD0-66904A64B5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D38B3D-9E5D-43FF-9B51-ADC73D8899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A70F54-1D90-41D2-BF5B-16DA9A666B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D89781F-8F9A-46EA-AD4E-F2E45FD651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572A0B-A56A-4C70-A758-A1B5A9EDE0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7FC66D-E495-4171-A69F-A4483E7B9F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AD09C8-3CBE-4440-B711-ADA7664367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DB57FF-4878-4EE0-8922-2B731E5B99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75D344-57A5-4597-B9AA-03AA6833BE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FD6B5F-EB00-4E22-9D8A-5816F5DD6D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589A76-3D6E-43D9-AB0D-7A53B5383D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AE4485-4C56-4A7F-8A5A-9263FE89B0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7E6564-7570-4BEE-8023-A1CE75B8B7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237D19-3729-4AAD-9F9F-5433A5C4B0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6C5407-7C2B-4BD5-960A-ACE711B5B8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CEEAF7-C442-4C4D-AEA2-1F4A161C49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46799D-AB09-4C9C-8EE6-D5AC9081BE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1C2977-AF07-488C-8DEC-694229D8C0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1E7CDA-2634-4201-9E79-98DDBB73CA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935218-15D9-4411-A72B-FCB7F19A72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A322A3-E4FD-4DB2-9AE6-633580CB9F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8D245C-81B4-409A-853F-D23AF1D85F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134695-E7B1-47FE-8D38-4560C0B5FC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532EAA-A758-4346-8A3D-C884103E3F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54F02A-2FED-49BF-AD09-E2C972EAC7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EE07B5-55EB-4D5B-928D-643E640938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7443E4-7D96-48D2-8600-8FF1832766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9DEC05-0827-42E0-B5A9-91FA2B7751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FE29F1-98C4-4354-AAAB-794B4008BC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6DBEB2-3BF8-45D6-8D91-B5CEE468653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4961047-3774-404B-81F4-19E91ED17A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E0FEC2-D892-46BE-869D-3902863E75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6E1F1D-272B-4F76-B8F5-8B8DE8B167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00A8F91-1473-49C0-BDD4-0A478183EB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AE8E02C-FB3B-4C6D-93A2-01CF0F486F5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D0969B-0C92-48BD-A34F-72892BA48F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DD923B3-18F7-435A-A337-8212BD042A1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543FC0-0EFB-4586-A66A-79F3629C9E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A96A4C-DA82-4E46-9B33-18F378B521D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70DA702-EC76-49D1-B298-24A85063BD4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1B0DA70-93D6-42B7-AC7E-30FCA2CA36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CFEDEE-8164-4E74-B247-7AEC50578E8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11D115B-5184-4A3E-B10E-BBCD29327F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75D92806-E9D8-4C42-8BEE-6AED88F1E1E6}"/>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39598C18-95BF-4E95-BDD8-981523A41C1B}"/>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9AE6066-4286-4C78-9F36-4FF4EFF1DF33}"/>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4B4E27E5-31AF-433D-A6E8-F85628D2C2E5}"/>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48EBB20A-6594-4231-969E-F32425EF330C}"/>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E77B0408-CF7B-461C-9FCF-5D38E87BEF88}"/>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DE021B12-33F0-4935-9182-BE58DFA9EC05}"/>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FA4E52B-1341-485F-8353-EF3060734EFC}"/>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260271B5-24E4-4C16-94F9-6EC23EECE892}"/>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1226A603-B0BD-4136-A66E-471E24E8D4CF}"/>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F6392531-1FD7-4F13-8429-C136A745D385}"/>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942BF1-D2A5-44D6-8DE6-F440CAEA1D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576669-22FE-41EB-8309-86CCD9AAE3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3DFE19-6DB0-43B6-AA19-171C829D33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B01140-D891-4AD5-B1CF-17A41F0EFE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E5C1D2-1AAB-4368-8322-C8020C6523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3" name="楕円 72">
          <a:extLst>
            <a:ext uri="{FF2B5EF4-FFF2-40B4-BE49-F238E27FC236}">
              <a16:creationId xmlns:a16="http://schemas.microsoft.com/office/drawing/2014/main" id="{F22068DE-00BF-4F46-928F-0DCE58AD099A}"/>
            </a:ext>
          </a:extLst>
        </xdr:cNvPr>
        <xdr:cNvSpPr/>
      </xdr:nvSpPr>
      <xdr:spPr>
        <a:xfrm>
          <a:off x="4584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5C310E4F-167E-4480-A499-BD8F5EB34B68}"/>
            </a:ext>
          </a:extLst>
        </xdr:cNvPr>
        <xdr:cNvSpPr txBox="1"/>
      </xdr:nvSpPr>
      <xdr:spPr>
        <a:xfrm>
          <a:off x="4673600"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a:extLst>
            <a:ext uri="{FF2B5EF4-FFF2-40B4-BE49-F238E27FC236}">
              <a16:creationId xmlns:a16="http://schemas.microsoft.com/office/drawing/2014/main" id="{009563B8-51D3-424D-8190-EE74F0F573A3}"/>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22860</xdr:rowOff>
    </xdr:to>
    <xdr:cxnSp macro="">
      <xdr:nvCxnSpPr>
        <xdr:cNvPr id="76" name="直線コネクタ 75">
          <a:extLst>
            <a:ext uri="{FF2B5EF4-FFF2-40B4-BE49-F238E27FC236}">
              <a16:creationId xmlns:a16="http://schemas.microsoft.com/office/drawing/2014/main" id="{8EDE8CD5-7EBA-407C-96B2-D13DE9DCFD13}"/>
            </a:ext>
          </a:extLst>
        </xdr:cNvPr>
        <xdr:cNvCxnSpPr/>
      </xdr:nvCxnSpPr>
      <xdr:spPr>
        <a:xfrm>
          <a:off x="3797300" y="6362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a:extLst>
            <a:ext uri="{FF2B5EF4-FFF2-40B4-BE49-F238E27FC236}">
              <a16:creationId xmlns:a16="http://schemas.microsoft.com/office/drawing/2014/main" id="{D45A860C-D268-45EB-AFE3-BDE4457664BD}"/>
            </a:ext>
          </a:extLst>
        </xdr:cNvPr>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19050</xdr:rowOff>
    </xdr:to>
    <xdr:cxnSp macro="">
      <xdr:nvCxnSpPr>
        <xdr:cNvPr id="78" name="直線コネクタ 77">
          <a:extLst>
            <a:ext uri="{FF2B5EF4-FFF2-40B4-BE49-F238E27FC236}">
              <a16:creationId xmlns:a16="http://schemas.microsoft.com/office/drawing/2014/main" id="{42999D9B-0460-4A4E-90E3-595FA882F375}"/>
            </a:ext>
          </a:extLst>
        </xdr:cNvPr>
        <xdr:cNvCxnSpPr/>
      </xdr:nvCxnSpPr>
      <xdr:spPr>
        <a:xfrm>
          <a:off x="2908300" y="635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E7FB2B4B-75D5-46D5-8360-10F75720FE7C}"/>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15240</xdr:rowOff>
    </xdr:to>
    <xdr:cxnSp macro="">
      <xdr:nvCxnSpPr>
        <xdr:cNvPr id="80" name="直線コネクタ 79">
          <a:extLst>
            <a:ext uri="{FF2B5EF4-FFF2-40B4-BE49-F238E27FC236}">
              <a16:creationId xmlns:a16="http://schemas.microsoft.com/office/drawing/2014/main" id="{6C34AAA2-1F43-4218-BFDE-FD2BDFDB9C2B}"/>
            </a:ext>
          </a:extLst>
        </xdr:cNvPr>
        <xdr:cNvCxnSpPr/>
      </xdr:nvCxnSpPr>
      <xdr:spPr>
        <a:xfrm>
          <a:off x="2019300" y="6351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81" name="楕円 80">
          <a:extLst>
            <a:ext uri="{FF2B5EF4-FFF2-40B4-BE49-F238E27FC236}">
              <a16:creationId xmlns:a16="http://schemas.microsoft.com/office/drawing/2014/main" id="{DEB0534D-5233-40A8-9033-FCF973E4BB40}"/>
            </a:ext>
          </a:extLst>
        </xdr:cNvPr>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7620</xdr:rowOff>
    </xdr:to>
    <xdr:cxnSp macro="">
      <xdr:nvCxnSpPr>
        <xdr:cNvPr id="82" name="直線コネクタ 81">
          <a:extLst>
            <a:ext uri="{FF2B5EF4-FFF2-40B4-BE49-F238E27FC236}">
              <a16:creationId xmlns:a16="http://schemas.microsoft.com/office/drawing/2014/main" id="{9D798469-AD84-4750-9D08-5F4773C782CD}"/>
            </a:ext>
          </a:extLst>
        </xdr:cNvPr>
        <xdr:cNvCxnSpPr/>
      </xdr:nvCxnSpPr>
      <xdr:spPr>
        <a:xfrm>
          <a:off x="1130300" y="633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442E6B02-AFA7-4567-B09A-76FC04E0D2C9}"/>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1A327AEC-62C8-44F4-BD83-BCDA2DB4077D}"/>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FA5892F3-C952-4453-BB84-16A68FDC63C7}"/>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D61BB9B6-09CB-47FA-810B-DFEDEB577141}"/>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7" name="n_1mainValue【道路】&#10;有形固定資産減価償却率">
          <a:extLst>
            <a:ext uri="{FF2B5EF4-FFF2-40B4-BE49-F238E27FC236}">
              <a16:creationId xmlns:a16="http://schemas.microsoft.com/office/drawing/2014/main" id="{EB276E12-725E-4135-B1F3-75B00F43BD62}"/>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8" name="n_2mainValue【道路】&#10;有形固定資産減価償却率">
          <a:extLst>
            <a:ext uri="{FF2B5EF4-FFF2-40B4-BE49-F238E27FC236}">
              <a16:creationId xmlns:a16="http://schemas.microsoft.com/office/drawing/2014/main" id="{56F90D8A-A765-4F72-8E64-BEBEA89A5D94}"/>
            </a:ext>
          </a:extLst>
        </xdr:cNvPr>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865D033C-7D13-431A-9DBA-7623BB59088D}"/>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818B1F7F-467C-44F6-A3DA-35B9D3DF6229}"/>
            </a:ext>
          </a:extLst>
        </xdr:cNvPr>
        <xdr:cNvSpPr txBox="1"/>
      </xdr:nvSpPr>
      <xdr:spPr>
        <a:xfrm>
          <a:off x="927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2A16A95-6D39-47A3-AF0F-B5AF1DC064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0F54ED3-1E9E-46AD-AB94-9D0B63E13D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419C8AB-D467-4350-A489-0891FA74AF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C1691A-9115-4A49-8EEB-88B3536B80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B729E55-1F5A-4D20-86F8-4F22990BD1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799AEED-58A5-4476-BC9F-A648631E3F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C880EA-F00A-4C5A-A691-106D147BD9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704D900-8755-459D-AEEA-5039C1AA69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E6F60A-EFDD-4FA8-B646-8E171445CE6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3A77594-EFD6-482F-A161-BA262C4B8A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CB3D26F-984F-48E9-A333-C70DBA8AF57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1A52B16-72BD-4008-9041-C1E397B60EF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A43BC5F-E601-42F6-BE33-2881C2EB307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C4393D7-6972-4211-BAC2-01423E727E0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8885397-B615-4E64-889B-F1F3A6AEFD4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F375F99-2BB3-45DD-A56D-4FF8372C238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87A1E56-A552-456C-8646-06D4E0637DB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582C46F-3B3C-4C5E-87C6-60FA3C79971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245A2A7-8942-458F-99C6-576068A6BAE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CB2A006-129F-4631-969F-3E22FBB00EB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1373D28-6BCD-4CCD-8B4F-E9974ED8AA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A0A2CA82-6BE7-4B79-8320-5F7597FFF331}"/>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EF23AA07-2B48-48BB-BE11-476A4EA9FBED}"/>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4C6D328E-1E20-4091-8734-3C4FC1741817}"/>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407C346D-9746-4F8A-9028-DF2D747198D7}"/>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AACFDE2-D75B-4FF7-9164-A3EA7DEBA33D}"/>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C1FFB83E-39F6-437E-B794-1EDBD43C2BDC}"/>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7C6F1FDF-3575-4390-8A71-8A9FDFDE8438}"/>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854190BB-0520-47F7-AC7B-526245FE8F29}"/>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94F4B374-D04A-4ABE-9D36-6E59F261C7F6}"/>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F0BFEBD9-CB6A-4F3E-91C6-90619D293F3E}"/>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95DC82E-4512-40D6-BE8C-4487506B2AE8}"/>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8823CE6-39BA-42CD-BE61-7060465E84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DF42FB-7370-4762-9A45-8466D08B18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99F743-6551-4F8B-A6EE-F4B0CC125B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5978CD-E698-4327-B9F6-F459836A776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63A371-0FDB-4B5D-BD86-E034BEED89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729</xdr:rowOff>
    </xdr:from>
    <xdr:to>
      <xdr:col>55</xdr:col>
      <xdr:colOff>50800</xdr:colOff>
      <xdr:row>40</xdr:row>
      <xdr:rowOff>102329</xdr:rowOff>
    </xdr:to>
    <xdr:sp macro="" textlink="">
      <xdr:nvSpPr>
        <xdr:cNvPr id="128" name="楕円 127">
          <a:extLst>
            <a:ext uri="{FF2B5EF4-FFF2-40B4-BE49-F238E27FC236}">
              <a16:creationId xmlns:a16="http://schemas.microsoft.com/office/drawing/2014/main" id="{A9B550B8-3EC9-43A2-B59B-D0283071A55B}"/>
            </a:ext>
          </a:extLst>
        </xdr:cNvPr>
        <xdr:cNvSpPr/>
      </xdr:nvSpPr>
      <xdr:spPr>
        <a:xfrm>
          <a:off x="10426700" y="685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150606</xdr:rowOff>
    </xdr:from>
    <xdr:ext cx="534377" cy="259045"/>
    <xdr:sp macro="" textlink="">
      <xdr:nvSpPr>
        <xdr:cNvPr id="129" name="【道路】&#10;一人当たり延長該当値テキスト">
          <a:extLst>
            <a:ext uri="{FF2B5EF4-FFF2-40B4-BE49-F238E27FC236}">
              <a16:creationId xmlns:a16="http://schemas.microsoft.com/office/drawing/2014/main" id="{0C9D6D5A-F7B7-45D9-8BE1-F3327E6064E0}"/>
            </a:ext>
          </a:extLst>
        </xdr:cNvPr>
        <xdr:cNvSpPr txBox="1"/>
      </xdr:nvSpPr>
      <xdr:spPr>
        <a:xfrm>
          <a:off x="10515600" y="68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4588</xdr:rowOff>
    </xdr:from>
    <xdr:to>
      <xdr:col>50</xdr:col>
      <xdr:colOff>165100</xdr:colOff>
      <xdr:row>40</xdr:row>
      <xdr:rowOff>106188</xdr:rowOff>
    </xdr:to>
    <xdr:sp macro="" textlink="">
      <xdr:nvSpPr>
        <xdr:cNvPr id="130" name="楕円 129">
          <a:extLst>
            <a:ext uri="{FF2B5EF4-FFF2-40B4-BE49-F238E27FC236}">
              <a16:creationId xmlns:a16="http://schemas.microsoft.com/office/drawing/2014/main" id="{6CA56024-FA7E-4C9F-BAD1-C92EFB6C1980}"/>
            </a:ext>
          </a:extLst>
        </xdr:cNvPr>
        <xdr:cNvSpPr/>
      </xdr:nvSpPr>
      <xdr:spPr>
        <a:xfrm>
          <a:off x="9588500" y="68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51529</xdr:rowOff>
    </xdr:from>
    <xdr:to>
      <xdr:col>55</xdr:col>
      <xdr:colOff>0</xdr:colOff>
      <xdr:row>40</xdr:row>
      <xdr:rowOff>55388</xdr:rowOff>
    </xdr:to>
    <xdr:cxnSp macro="">
      <xdr:nvCxnSpPr>
        <xdr:cNvPr id="131" name="直線コネクタ 130">
          <a:extLst>
            <a:ext uri="{FF2B5EF4-FFF2-40B4-BE49-F238E27FC236}">
              <a16:creationId xmlns:a16="http://schemas.microsoft.com/office/drawing/2014/main" id="{740EB99C-9D76-4B15-9236-7B799BCEE451}"/>
            </a:ext>
          </a:extLst>
        </xdr:cNvPr>
        <xdr:cNvCxnSpPr/>
      </xdr:nvCxnSpPr>
      <xdr:spPr>
        <a:xfrm flipV="1">
          <a:off x="9639300" y="6909529"/>
          <a:ext cx="8382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10185</xdr:rowOff>
    </xdr:from>
    <xdr:to>
      <xdr:col>46</xdr:col>
      <xdr:colOff>38100</xdr:colOff>
      <xdr:row>40</xdr:row>
      <xdr:rowOff>111785</xdr:rowOff>
    </xdr:to>
    <xdr:sp macro="" textlink="">
      <xdr:nvSpPr>
        <xdr:cNvPr id="132" name="楕円 131">
          <a:extLst>
            <a:ext uri="{FF2B5EF4-FFF2-40B4-BE49-F238E27FC236}">
              <a16:creationId xmlns:a16="http://schemas.microsoft.com/office/drawing/2014/main" id="{7EE03D68-B9A6-4A6C-9555-DD65AFCD2DE6}"/>
            </a:ext>
          </a:extLst>
        </xdr:cNvPr>
        <xdr:cNvSpPr/>
      </xdr:nvSpPr>
      <xdr:spPr>
        <a:xfrm>
          <a:off x="8699500" y="68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55388</xdr:rowOff>
    </xdr:from>
    <xdr:to>
      <xdr:col>50</xdr:col>
      <xdr:colOff>114300</xdr:colOff>
      <xdr:row>40</xdr:row>
      <xdr:rowOff>60985</xdr:rowOff>
    </xdr:to>
    <xdr:cxnSp macro="">
      <xdr:nvCxnSpPr>
        <xdr:cNvPr id="133" name="直線コネクタ 132">
          <a:extLst>
            <a:ext uri="{FF2B5EF4-FFF2-40B4-BE49-F238E27FC236}">
              <a16:creationId xmlns:a16="http://schemas.microsoft.com/office/drawing/2014/main" id="{0F4D2303-7758-4262-8155-2DBB70C703A3}"/>
            </a:ext>
          </a:extLst>
        </xdr:cNvPr>
        <xdr:cNvCxnSpPr/>
      </xdr:nvCxnSpPr>
      <xdr:spPr>
        <a:xfrm flipV="1">
          <a:off x="8750300" y="6913388"/>
          <a:ext cx="8890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14994</xdr:rowOff>
    </xdr:from>
    <xdr:to>
      <xdr:col>41</xdr:col>
      <xdr:colOff>101600</xdr:colOff>
      <xdr:row>40</xdr:row>
      <xdr:rowOff>116594</xdr:rowOff>
    </xdr:to>
    <xdr:sp macro="" textlink="">
      <xdr:nvSpPr>
        <xdr:cNvPr id="134" name="楕円 133">
          <a:extLst>
            <a:ext uri="{FF2B5EF4-FFF2-40B4-BE49-F238E27FC236}">
              <a16:creationId xmlns:a16="http://schemas.microsoft.com/office/drawing/2014/main" id="{6A511D6F-1969-41BC-87C8-B8773B66E55C}"/>
            </a:ext>
          </a:extLst>
        </xdr:cNvPr>
        <xdr:cNvSpPr/>
      </xdr:nvSpPr>
      <xdr:spPr>
        <a:xfrm>
          <a:off x="7810500" y="68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60985</xdr:rowOff>
    </xdr:from>
    <xdr:to>
      <xdr:col>45</xdr:col>
      <xdr:colOff>177800</xdr:colOff>
      <xdr:row>40</xdr:row>
      <xdr:rowOff>65794</xdr:rowOff>
    </xdr:to>
    <xdr:cxnSp macro="">
      <xdr:nvCxnSpPr>
        <xdr:cNvPr id="135" name="直線コネクタ 134">
          <a:extLst>
            <a:ext uri="{FF2B5EF4-FFF2-40B4-BE49-F238E27FC236}">
              <a16:creationId xmlns:a16="http://schemas.microsoft.com/office/drawing/2014/main" id="{1227224C-BD14-4304-B854-EB3FD79C4C87}"/>
            </a:ext>
          </a:extLst>
        </xdr:cNvPr>
        <xdr:cNvCxnSpPr/>
      </xdr:nvCxnSpPr>
      <xdr:spPr>
        <a:xfrm flipV="1">
          <a:off x="7861300" y="6918985"/>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21185</xdr:rowOff>
    </xdr:from>
    <xdr:to>
      <xdr:col>36</xdr:col>
      <xdr:colOff>165100</xdr:colOff>
      <xdr:row>40</xdr:row>
      <xdr:rowOff>122785</xdr:rowOff>
    </xdr:to>
    <xdr:sp macro="" textlink="">
      <xdr:nvSpPr>
        <xdr:cNvPr id="136" name="楕円 135">
          <a:extLst>
            <a:ext uri="{FF2B5EF4-FFF2-40B4-BE49-F238E27FC236}">
              <a16:creationId xmlns:a16="http://schemas.microsoft.com/office/drawing/2014/main" id="{E626DFEA-34FE-4468-9C4D-5FAC43B1BC2E}"/>
            </a:ext>
          </a:extLst>
        </xdr:cNvPr>
        <xdr:cNvSpPr/>
      </xdr:nvSpPr>
      <xdr:spPr>
        <a:xfrm>
          <a:off x="6921500" y="6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65794</xdr:rowOff>
    </xdr:from>
    <xdr:to>
      <xdr:col>41</xdr:col>
      <xdr:colOff>50800</xdr:colOff>
      <xdr:row>40</xdr:row>
      <xdr:rowOff>71985</xdr:rowOff>
    </xdr:to>
    <xdr:cxnSp macro="">
      <xdr:nvCxnSpPr>
        <xdr:cNvPr id="137" name="直線コネクタ 136">
          <a:extLst>
            <a:ext uri="{FF2B5EF4-FFF2-40B4-BE49-F238E27FC236}">
              <a16:creationId xmlns:a16="http://schemas.microsoft.com/office/drawing/2014/main" id="{52CCFAB1-E1CB-45E7-AD16-0F5D2E6CBF92}"/>
            </a:ext>
          </a:extLst>
        </xdr:cNvPr>
        <xdr:cNvCxnSpPr/>
      </xdr:nvCxnSpPr>
      <xdr:spPr>
        <a:xfrm flipV="1">
          <a:off x="6972300" y="6923794"/>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9FD36A6D-4278-41CD-B32D-9F2A783B2A35}"/>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6E4E1550-4970-4290-9FB8-E5199303C8C5}"/>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4674FA12-53FD-48E8-837C-E4A8BC21077B}"/>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AFFF8A64-3889-4E63-8D69-640E79B88A9F}"/>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97315</xdr:rowOff>
    </xdr:from>
    <xdr:ext cx="534377" cy="259045"/>
    <xdr:sp macro="" textlink="">
      <xdr:nvSpPr>
        <xdr:cNvPr id="142" name="n_1mainValue【道路】&#10;一人当たり延長">
          <a:extLst>
            <a:ext uri="{FF2B5EF4-FFF2-40B4-BE49-F238E27FC236}">
              <a16:creationId xmlns:a16="http://schemas.microsoft.com/office/drawing/2014/main" id="{D1476128-BD38-48BA-A523-65AF20F509A2}"/>
            </a:ext>
          </a:extLst>
        </xdr:cNvPr>
        <xdr:cNvSpPr txBox="1"/>
      </xdr:nvSpPr>
      <xdr:spPr>
        <a:xfrm>
          <a:off x="9359411" y="69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128312</xdr:rowOff>
    </xdr:from>
    <xdr:ext cx="534377" cy="259045"/>
    <xdr:sp macro="" textlink="">
      <xdr:nvSpPr>
        <xdr:cNvPr id="143" name="n_2mainValue【道路】&#10;一人当たり延長">
          <a:extLst>
            <a:ext uri="{FF2B5EF4-FFF2-40B4-BE49-F238E27FC236}">
              <a16:creationId xmlns:a16="http://schemas.microsoft.com/office/drawing/2014/main" id="{0ABC42A8-7D30-4412-987E-30C90C8B23FA}"/>
            </a:ext>
          </a:extLst>
        </xdr:cNvPr>
        <xdr:cNvSpPr txBox="1"/>
      </xdr:nvSpPr>
      <xdr:spPr>
        <a:xfrm>
          <a:off x="8483111" y="66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133121</xdr:rowOff>
    </xdr:from>
    <xdr:ext cx="534377" cy="259045"/>
    <xdr:sp macro="" textlink="">
      <xdr:nvSpPr>
        <xdr:cNvPr id="144" name="n_3mainValue【道路】&#10;一人当たり延長">
          <a:extLst>
            <a:ext uri="{FF2B5EF4-FFF2-40B4-BE49-F238E27FC236}">
              <a16:creationId xmlns:a16="http://schemas.microsoft.com/office/drawing/2014/main" id="{57FAF7A1-CA61-47B1-A1B3-6FF98D984616}"/>
            </a:ext>
          </a:extLst>
        </xdr:cNvPr>
        <xdr:cNvSpPr txBox="1"/>
      </xdr:nvSpPr>
      <xdr:spPr>
        <a:xfrm>
          <a:off x="7594111" y="66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139312</xdr:rowOff>
    </xdr:from>
    <xdr:ext cx="534377" cy="259045"/>
    <xdr:sp macro="" textlink="">
      <xdr:nvSpPr>
        <xdr:cNvPr id="145" name="n_4mainValue【道路】&#10;一人当たり延長">
          <a:extLst>
            <a:ext uri="{FF2B5EF4-FFF2-40B4-BE49-F238E27FC236}">
              <a16:creationId xmlns:a16="http://schemas.microsoft.com/office/drawing/2014/main" id="{23BE535F-A7C5-4E91-BDDB-98835D79A170}"/>
            </a:ext>
          </a:extLst>
        </xdr:cNvPr>
        <xdr:cNvSpPr txBox="1"/>
      </xdr:nvSpPr>
      <xdr:spPr>
        <a:xfrm>
          <a:off x="6705111" y="665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3A59D72-9A36-4A83-84CA-E1C9144BAE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FF28002-53FC-41BE-A03A-A87FDDAE94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23527C0-F253-4E27-B4C9-BF56CDE102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79287A8-51C3-41EE-B274-FA5E4662AD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3790FED-7458-4712-B829-C4BBF327EC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20D85D6-2313-4745-859A-31401D9724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42F3C8F-E12B-464A-A080-76EAB63433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8880DAE-FBFC-4AA3-993C-E4FEA44EE8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64CC4FD-548A-4B35-8631-AEDFE04955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1793535-6994-4F31-A586-E72FBAEE3B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6C18888-50EF-4440-8813-67E8F4A9F4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DE45FA9-FAE3-4C7C-85C5-48BFF1A891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2518FBD-6938-49AB-B22A-9A2AE79F7C9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7D51D58-2AC1-48E8-A190-EBEE3B20DCC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06E6954-5240-4098-9C5D-E53E610D5A3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5E5C6DB-44E4-40AF-BC52-ED15A7471F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F1C4D8B-0A09-40D8-A631-1A2C3AA756A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0C1086E-CEE8-45CF-AA5F-F5804A6FEC9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DFFC436-3C8D-43FC-B9C9-19AE554A1A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87619DD-FFCC-4D55-8847-BB203210A9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13166DC-ABE2-4C05-86BD-809A1D665CC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B924B93-5DB7-490B-BC79-17213B53BC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D27C9CB-1D5F-459A-A0CE-C5514A99511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783045-F73D-4532-9E3C-D7C82A7C32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5E8B1FF-4D55-4CAB-A6CF-038010C653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772A4972-F230-4B5A-80AB-19C6D26F00CD}"/>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1AEF542-AFC3-4D0C-A5BA-B9631AE76858}"/>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7439F76E-F221-4BD2-92D6-6E3BE10F1E98}"/>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0286CCE-37C6-4CBB-9C9B-461EAE4EAF8A}"/>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662FAD34-D2C2-4271-8F05-6E6E2B920259}"/>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4579B39-8702-4B42-863F-97C29300529D}"/>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A33B2147-A78B-4B8C-8156-ECD404903125}"/>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87CEBEC5-3333-4D5B-A9DF-C80A2858C9C5}"/>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0F037932-07BA-4ED6-B6E4-2B8494520E9C}"/>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3666AF3D-216E-412E-BE51-47FF67374A8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F7E01F1F-62C9-435C-9DE4-4DB7899455F1}"/>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DA2D267-CC92-4464-9104-508CD862D1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9025057-A6CD-4888-BBED-8CFE60318E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0F7629-82CD-4FE8-8B1B-C25D329905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2D1DB2-3C57-4F49-AE33-CDD847014A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E0F236-8CC5-4B42-8ACE-4609666E10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87" name="楕円 186">
          <a:extLst>
            <a:ext uri="{FF2B5EF4-FFF2-40B4-BE49-F238E27FC236}">
              <a16:creationId xmlns:a16="http://schemas.microsoft.com/office/drawing/2014/main" id="{AF047E20-3AF2-4789-8CED-6540A338C0A3}"/>
            </a:ext>
          </a:extLst>
        </xdr:cNvPr>
        <xdr:cNvSpPr/>
      </xdr:nvSpPr>
      <xdr:spPr>
        <a:xfrm>
          <a:off x="4584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ED649ED-0432-483C-8010-172ED2F71E14}"/>
            </a:ext>
          </a:extLst>
        </xdr:cNvPr>
        <xdr:cNvSpPr txBox="1"/>
      </xdr:nvSpPr>
      <xdr:spPr>
        <a:xfrm>
          <a:off x="4673600" y="101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130447</xdr:rowOff>
    </xdr:from>
    <xdr:to>
      <xdr:col>20</xdr:col>
      <xdr:colOff>38100</xdr:colOff>
      <xdr:row>60</xdr:row>
      <xdr:rowOff>60597</xdr:rowOff>
    </xdr:to>
    <xdr:sp macro="" textlink="">
      <xdr:nvSpPr>
        <xdr:cNvPr id="189" name="楕円 188">
          <a:extLst>
            <a:ext uri="{FF2B5EF4-FFF2-40B4-BE49-F238E27FC236}">
              <a16:creationId xmlns:a16="http://schemas.microsoft.com/office/drawing/2014/main" id="{CB87209B-890D-4C33-A11F-58D5B64376B9}"/>
            </a:ext>
          </a:extLst>
        </xdr:cNvPr>
        <xdr:cNvSpPr/>
      </xdr:nvSpPr>
      <xdr:spPr>
        <a:xfrm>
          <a:off x="3746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21227</xdr:rowOff>
    </xdr:to>
    <xdr:cxnSp macro="">
      <xdr:nvCxnSpPr>
        <xdr:cNvPr id="190" name="直線コネクタ 189">
          <a:extLst>
            <a:ext uri="{FF2B5EF4-FFF2-40B4-BE49-F238E27FC236}">
              <a16:creationId xmlns:a16="http://schemas.microsoft.com/office/drawing/2014/main" id="{7AD1D9C1-E7F9-4371-AE50-965B6835A52A}"/>
            </a:ext>
          </a:extLst>
        </xdr:cNvPr>
        <xdr:cNvCxnSpPr/>
      </xdr:nvCxnSpPr>
      <xdr:spPr>
        <a:xfrm>
          <a:off x="3797300" y="1029679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91" name="楕円 190">
          <a:extLst>
            <a:ext uri="{FF2B5EF4-FFF2-40B4-BE49-F238E27FC236}">
              <a16:creationId xmlns:a16="http://schemas.microsoft.com/office/drawing/2014/main" id="{31577078-7F5C-4E26-A841-A1D35814C24E}"/>
            </a:ext>
          </a:extLst>
        </xdr:cNvPr>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153488</xdr:rowOff>
    </xdr:from>
    <xdr:to>
      <xdr:col>19</xdr:col>
      <xdr:colOff>177800</xdr:colOff>
      <xdr:row>60</xdr:row>
      <xdr:rowOff>9797</xdr:rowOff>
    </xdr:to>
    <xdr:cxnSp macro="">
      <xdr:nvCxnSpPr>
        <xdr:cNvPr id="192" name="直線コネクタ 191">
          <a:extLst>
            <a:ext uri="{FF2B5EF4-FFF2-40B4-BE49-F238E27FC236}">
              <a16:creationId xmlns:a16="http://schemas.microsoft.com/office/drawing/2014/main" id="{E19757B6-52B6-4A85-8520-ED092D3AFDA2}"/>
            </a:ext>
          </a:extLst>
        </xdr:cNvPr>
        <xdr:cNvCxnSpPr/>
      </xdr:nvCxnSpPr>
      <xdr:spPr>
        <a:xfrm>
          <a:off x="2908300" y="10097588"/>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3" name="楕円 192">
          <a:extLst>
            <a:ext uri="{FF2B5EF4-FFF2-40B4-BE49-F238E27FC236}">
              <a16:creationId xmlns:a16="http://schemas.microsoft.com/office/drawing/2014/main" id="{D6C55BB7-EF39-415F-9E5B-2BB524DCD3A3}"/>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58</xdr:row>
      <xdr:rowOff>153488</xdr:rowOff>
    </xdr:to>
    <xdr:cxnSp macro="">
      <xdr:nvCxnSpPr>
        <xdr:cNvPr id="194" name="直線コネクタ 193">
          <a:extLst>
            <a:ext uri="{FF2B5EF4-FFF2-40B4-BE49-F238E27FC236}">
              <a16:creationId xmlns:a16="http://schemas.microsoft.com/office/drawing/2014/main" id="{DC4C6B48-CF39-4093-AAFC-270BF5B0E3C5}"/>
            </a:ext>
          </a:extLst>
        </xdr:cNvPr>
        <xdr:cNvCxnSpPr/>
      </xdr:nvCxnSpPr>
      <xdr:spPr>
        <a:xfrm>
          <a:off x="2019300" y="100926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5" name="楕円 194">
          <a:extLst>
            <a:ext uri="{FF2B5EF4-FFF2-40B4-BE49-F238E27FC236}">
              <a16:creationId xmlns:a16="http://schemas.microsoft.com/office/drawing/2014/main" id="{957E586D-0199-4456-84E6-2ABC066BBAD6}"/>
            </a:ext>
          </a:extLst>
        </xdr:cNvPr>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58</xdr:row>
      <xdr:rowOff>148590</xdr:rowOff>
    </xdr:to>
    <xdr:cxnSp macro="">
      <xdr:nvCxnSpPr>
        <xdr:cNvPr id="196" name="直線コネクタ 195">
          <a:extLst>
            <a:ext uri="{FF2B5EF4-FFF2-40B4-BE49-F238E27FC236}">
              <a16:creationId xmlns:a16="http://schemas.microsoft.com/office/drawing/2014/main" id="{15D87763-FD65-4375-A7E5-F7CEDC6A7025}"/>
            </a:ext>
          </a:extLst>
        </xdr:cNvPr>
        <xdr:cNvCxnSpPr/>
      </xdr:nvCxnSpPr>
      <xdr:spPr>
        <a:xfrm>
          <a:off x="1130300" y="10081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4EA4710-9E93-4223-A14E-469A0353D141}"/>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C342807-22C0-4D90-A783-7C64B7D569C1}"/>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77EABC-380C-4B20-800A-7DC6DC252DA5}"/>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0945A8F-AC86-416A-BBE0-7395B4E78CA5}"/>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77124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5E28C54-75BD-48B2-9833-3BA96DA5DB63}"/>
            </a:ext>
          </a:extLst>
        </xdr:cNvPr>
        <xdr:cNvSpPr txBox="1"/>
      </xdr:nvSpPr>
      <xdr:spPr>
        <a:xfrm>
          <a:off x="3582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49365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6C125FA-FAE5-4071-8064-D7A20488894F}"/>
            </a:ext>
          </a:extLst>
        </xdr:cNvPr>
        <xdr:cNvSpPr txBox="1"/>
      </xdr:nvSpPr>
      <xdr:spPr>
        <a:xfrm>
          <a:off x="2705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D521139-7581-4BE5-8435-5781426651B8}"/>
            </a:ext>
          </a:extLst>
        </xdr:cNvPr>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33037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BA6090F-E5A8-4A86-9634-3B1230E96175}"/>
            </a:ext>
          </a:extLst>
        </xdr:cNvPr>
        <xdr:cNvSpPr txBox="1"/>
      </xdr:nvSpPr>
      <xdr:spPr>
        <a:xfrm>
          <a:off x="927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C53A1F3-203C-46FE-BE5A-8E3B624CD4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C65E9D7-1B34-4829-9916-32EC9FA235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E8757B5-D5E5-40A3-A58D-873BF09A9C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0B1A23-D05F-425F-92B1-77939EFB14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4F81BF-ED47-4CE8-80BB-C5668D38C3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3898CD7-F567-4FC2-9A9C-D513A53D59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6D9BFDF-405A-44CC-9A0E-A3E1EA86A0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FB38E26-C038-4455-9BA5-3385FE684A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011EAEE-A8AC-4504-B3DB-1B700C064E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1FBEF6D-EB20-459D-8E11-903FF338C8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F7DFBEE-26F0-47A6-9A8F-E99A60ACC1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ACFA5C9-FE65-4072-A807-1132B798057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8BAFFBA-C91C-4037-BB8A-46201F466E3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4905780-EB29-463B-B421-C1827CDCD61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5D62F95-FA79-4BF4-9E9A-9121C2B6B0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E38B91AE-3CE2-48D6-8BFB-099299DF648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C7EE27E-07FA-4603-B551-71F6BA9A9C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1D92368D-30E3-4C1E-9CC4-D23636077F9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1919C90-566F-4AD5-B71B-DD871FBF92C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1943FF1-B02C-4E52-ACF0-BAA50E558B3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8C2F1E-E1C5-423A-B2E7-165240F951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D8F7ACC-4A7E-4D4A-860C-CD5FC2F1EA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EF239EB-477A-4B17-887D-B52E02B3B2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B62E7C35-07A3-41C3-9E9D-F7D7DFCBB899}"/>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8C68D6D-F349-459D-93DD-1C5462A0448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DC912DC4-F556-41D5-9085-DCA4FE3A4728}"/>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FF1E86D-C812-49EF-8431-1C8B4791DF6B}"/>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180CBE11-F1D9-4BF8-B48F-82E3D40499C4}"/>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5529FE7-53B4-453D-A7F3-354498AAC1FE}"/>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9218AF74-8997-4492-81A6-E3EBB3AFEB5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C168E5A2-29C5-4BBB-A1B8-1C0C0E978A78}"/>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ED93A97C-ED42-431A-9483-A1DB7FEE4DF2}"/>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6D3C6758-5CD2-4E6D-8068-99D0E27DA0AD}"/>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8D9F62A8-C444-4DB0-85B8-F1BB01141ED1}"/>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158F26B-FC1A-43C8-8FF1-6460458B44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45D9BE-C001-4132-9F35-ACFD96526C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0BCC5E8-8F25-49E3-BCA9-FB0D208361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CC412E-C02C-4CB9-8C5C-21E4B87F3EA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504D9B-0F2C-478B-8E88-7D3A5CCE50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56984</xdr:rowOff>
    </xdr:from>
    <xdr:to>
      <xdr:col>55</xdr:col>
      <xdr:colOff>50800</xdr:colOff>
      <xdr:row>63</xdr:row>
      <xdr:rowOff>158584</xdr:rowOff>
    </xdr:to>
    <xdr:sp macro="" textlink="">
      <xdr:nvSpPr>
        <xdr:cNvPr id="244" name="楕円 243">
          <a:extLst>
            <a:ext uri="{FF2B5EF4-FFF2-40B4-BE49-F238E27FC236}">
              <a16:creationId xmlns:a16="http://schemas.microsoft.com/office/drawing/2014/main" id="{EE37C2A7-29DA-4B1C-B676-FB1431AE5068}"/>
            </a:ext>
          </a:extLst>
        </xdr:cNvPr>
        <xdr:cNvSpPr/>
      </xdr:nvSpPr>
      <xdr:spPr>
        <a:xfrm>
          <a:off x="10426700" y="108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35411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3299556-7FFB-4A77-9C11-47A72784971A}"/>
            </a:ext>
          </a:extLst>
        </xdr:cNvPr>
        <xdr:cNvSpPr txBox="1"/>
      </xdr:nvSpPr>
      <xdr:spPr>
        <a:xfrm>
          <a:off x="10515600" y="1083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61816</xdr:rowOff>
    </xdr:from>
    <xdr:to>
      <xdr:col>50</xdr:col>
      <xdr:colOff>165100</xdr:colOff>
      <xdr:row>63</xdr:row>
      <xdr:rowOff>163416</xdr:rowOff>
    </xdr:to>
    <xdr:sp macro="" textlink="">
      <xdr:nvSpPr>
        <xdr:cNvPr id="246" name="楕円 245">
          <a:extLst>
            <a:ext uri="{FF2B5EF4-FFF2-40B4-BE49-F238E27FC236}">
              <a16:creationId xmlns:a16="http://schemas.microsoft.com/office/drawing/2014/main" id="{B8C5C68D-1D30-4946-9B55-A78FA73B92F0}"/>
            </a:ext>
          </a:extLst>
        </xdr:cNvPr>
        <xdr:cNvSpPr/>
      </xdr:nvSpPr>
      <xdr:spPr>
        <a:xfrm>
          <a:off x="9588500" y="108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107784</xdr:rowOff>
    </xdr:from>
    <xdr:to>
      <xdr:col>55</xdr:col>
      <xdr:colOff>0</xdr:colOff>
      <xdr:row>63</xdr:row>
      <xdr:rowOff>112616</xdr:rowOff>
    </xdr:to>
    <xdr:cxnSp macro="">
      <xdr:nvCxnSpPr>
        <xdr:cNvPr id="247" name="直線コネクタ 246">
          <a:extLst>
            <a:ext uri="{FF2B5EF4-FFF2-40B4-BE49-F238E27FC236}">
              <a16:creationId xmlns:a16="http://schemas.microsoft.com/office/drawing/2014/main" id="{93E11413-6D79-4B4C-A6A5-A07A4A84A0DD}"/>
            </a:ext>
          </a:extLst>
        </xdr:cNvPr>
        <xdr:cNvCxnSpPr/>
      </xdr:nvCxnSpPr>
      <xdr:spPr>
        <a:xfrm flipV="1">
          <a:off x="9639300" y="10909134"/>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99850</xdr:rowOff>
    </xdr:from>
    <xdr:to>
      <xdr:col>46</xdr:col>
      <xdr:colOff>38100</xdr:colOff>
      <xdr:row>64</xdr:row>
      <xdr:rowOff>30000</xdr:rowOff>
    </xdr:to>
    <xdr:sp macro="" textlink="">
      <xdr:nvSpPr>
        <xdr:cNvPr id="248" name="楕円 247">
          <a:extLst>
            <a:ext uri="{FF2B5EF4-FFF2-40B4-BE49-F238E27FC236}">
              <a16:creationId xmlns:a16="http://schemas.microsoft.com/office/drawing/2014/main" id="{FB83F23B-7DF8-460A-A7FD-842A96A1AEC0}"/>
            </a:ext>
          </a:extLst>
        </xdr:cNvPr>
        <xdr:cNvSpPr/>
      </xdr:nvSpPr>
      <xdr:spPr>
        <a:xfrm>
          <a:off x="8699500" y="109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112616</xdr:rowOff>
    </xdr:from>
    <xdr:to>
      <xdr:col>50</xdr:col>
      <xdr:colOff>114300</xdr:colOff>
      <xdr:row>63</xdr:row>
      <xdr:rowOff>150650</xdr:rowOff>
    </xdr:to>
    <xdr:cxnSp macro="">
      <xdr:nvCxnSpPr>
        <xdr:cNvPr id="249" name="直線コネクタ 248">
          <a:extLst>
            <a:ext uri="{FF2B5EF4-FFF2-40B4-BE49-F238E27FC236}">
              <a16:creationId xmlns:a16="http://schemas.microsoft.com/office/drawing/2014/main" id="{13374D7F-1E1D-4030-A678-142DE397A82A}"/>
            </a:ext>
          </a:extLst>
        </xdr:cNvPr>
        <xdr:cNvCxnSpPr/>
      </xdr:nvCxnSpPr>
      <xdr:spPr>
        <a:xfrm flipV="1">
          <a:off x="8750300" y="10913966"/>
          <a:ext cx="8890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105539</xdr:rowOff>
    </xdr:from>
    <xdr:to>
      <xdr:col>41</xdr:col>
      <xdr:colOff>101600</xdr:colOff>
      <xdr:row>64</xdr:row>
      <xdr:rowOff>35689</xdr:rowOff>
    </xdr:to>
    <xdr:sp macro="" textlink="">
      <xdr:nvSpPr>
        <xdr:cNvPr id="250" name="楕円 249">
          <a:extLst>
            <a:ext uri="{FF2B5EF4-FFF2-40B4-BE49-F238E27FC236}">
              <a16:creationId xmlns:a16="http://schemas.microsoft.com/office/drawing/2014/main" id="{F2EC2977-1D45-4A62-8E3C-BDCB899FE8D5}"/>
            </a:ext>
          </a:extLst>
        </xdr:cNvPr>
        <xdr:cNvSpPr/>
      </xdr:nvSpPr>
      <xdr:spPr>
        <a:xfrm>
          <a:off x="7810500" y="10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150650</xdr:rowOff>
    </xdr:from>
    <xdr:to>
      <xdr:col>45</xdr:col>
      <xdr:colOff>177800</xdr:colOff>
      <xdr:row>63</xdr:row>
      <xdr:rowOff>156339</xdr:rowOff>
    </xdr:to>
    <xdr:cxnSp macro="">
      <xdr:nvCxnSpPr>
        <xdr:cNvPr id="251" name="直線コネクタ 250">
          <a:extLst>
            <a:ext uri="{FF2B5EF4-FFF2-40B4-BE49-F238E27FC236}">
              <a16:creationId xmlns:a16="http://schemas.microsoft.com/office/drawing/2014/main" id="{76F59132-A4B0-48EA-B68B-D637286D445E}"/>
            </a:ext>
          </a:extLst>
        </xdr:cNvPr>
        <xdr:cNvCxnSpPr/>
      </xdr:nvCxnSpPr>
      <xdr:spPr>
        <a:xfrm flipV="1">
          <a:off x="7861300" y="10952000"/>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109834</xdr:rowOff>
    </xdr:from>
    <xdr:to>
      <xdr:col>36</xdr:col>
      <xdr:colOff>165100</xdr:colOff>
      <xdr:row>64</xdr:row>
      <xdr:rowOff>39984</xdr:rowOff>
    </xdr:to>
    <xdr:sp macro="" textlink="">
      <xdr:nvSpPr>
        <xdr:cNvPr id="252" name="楕円 251">
          <a:extLst>
            <a:ext uri="{FF2B5EF4-FFF2-40B4-BE49-F238E27FC236}">
              <a16:creationId xmlns:a16="http://schemas.microsoft.com/office/drawing/2014/main" id="{0F828EF2-272F-4369-9A72-F4789CED6D65}"/>
            </a:ext>
          </a:extLst>
        </xdr:cNvPr>
        <xdr:cNvSpPr/>
      </xdr:nvSpPr>
      <xdr:spPr>
        <a:xfrm>
          <a:off x="6921500" y="109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156339</xdr:rowOff>
    </xdr:from>
    <xdr:to>
      <xdr:col>41</xdr:col>
      <xdr:colOff>50800</xdr:colOff>
      <xdr:row>63</xdr:row>
      <xdr:rowOff>160634</xdr:rowOff>
    </xdr:to>
    <xdr:cxnSp macro="">
      <xdr:nvCxnSpPr>
        <xdr:cNvPr id="253" name="直線コネクタ 252">
          <a:extLst>
            <a:ext uri="{FF2B5EF4-FFF2-40B4-BE49-F238E27FC236}">
              <a16:creationId xmlns:a16="http://schemas.microsoft.com/office/drawing/2014/main" id="{92990946-BBF8-42FF-B35E-69DCB5A42315}"/>
            </a:ext>
          </a:extLst>
        </xdr:cNvPr>
        <xdr:cNvCxnSpPr/>
      </xdr:nvCxnSpPr>
      <xdr:spPr>
        <a:xfrm flipV="1">
          <a:off x="6972300" y="10957689"/>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D6A26F1-358F-46B2-AEAB-B082124E0621}"/>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E8CA10E-29BA-42FB-9FEC-E943EC28A428}"/>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DA7F256-D060-47EC-A318-CF9863CEBEC0}"/>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611D376-FBA5-4E24-92FC-6EB9E00CD3B3}"/>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154543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70C51D1-7D18-4F3A-932E-9CBF9EFD2625}"/>
            </a:ext>
          </a:extLst>
        </xdr:cNvPr>
        <xdr:cNvSpPr txBox="1"/>
      </xdr:nvSpPr>
      <xdr:spPr>
        <a:xfrm>
          <a:off x="9327095" y="109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21127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0A96435-DD72-4900-9DBA-2B2255B492E1}"/>
            </a:ext>
          </a:extLst>
        </xdr:cNvPr>
        <xdr:cNvSpPr txBox="1"/>
      </xdr:nvSpPr>
      <xdr:spPr>
        <a:xfrm>
          <a:off x="8450795" y="109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26816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3B37118-4A1A-4B3A-8D06-EC5BACC03B3E}"/>
            </a:ext>
          </a:extLst>
        </xdr:cNvPr>
        <xdr:cNvSpPr txBox="1"/>
      </xdr:nvSpPr>
      <xdr:spPr>
        <a:xfrm>
          <a:off x="7561795" y="109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31111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7DE66D3-BA18-40C9-94BF-9D5798B1E115}"/>
            </a:ext>
          </a:extLst>
        </xdr:cNvPr>
        <xdr:cNvSpPr txBox="1"/>
      </xdr:nvSpPr>
      <xdr:spPr>
        <a:xfrm>
          <a:off x="6672795" y="1100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58F537E-F91F-44AD-A046-1EF7AB243B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85F1CF6-AB6D-41A8-9897-908A209542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267BDC4-5767-4F20-AAB6-D6289DC99E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7530BFB-4887-461F-AC6B-118E786374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B914B21-6E1C-4EC9-B423-3838A248DC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CAF33E4-6E5A-4806-BDF0-28C98D20E1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731276F-3720-455F-90D2-022FE562AC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94BBE5E-BF8F-4F80-A14C-AA1C30EB23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C05D44-7791-4258-A3D0-62A7554186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39CF85A-417F-4198-83A6-6CE3C2F0E9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EF83B51-1815-45C3-A1E8-712F35DE3E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A537323-BF5E-4EE9-B71D-BFD24458BD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629E137-E562-450B-9877-F740AB34F26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9E9A042-E3EE-4E1A-9C06-F05F3A6154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76810C7-51A7-4726-A100-036EAEFBD7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B287C80-47BD-4751-A647-5613B2E3BD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73F1B8A-912B-4B5B-B9B4-2A861A25AA1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C349D34-9F60-4DB5-AACE-1C13C41464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2868403-591D-4A28-AB51-4041F730381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23D8FB0-3CFB-4F57-A4DF-12605E5E0D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6C25A1B-EFEE-4579-BBC9-505A3E0AAE8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B3B8E61-796B-42E4-AD8B-872C025557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32B7276-613F-4BD1-9065-EDD9C2A3D58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74651FA-E16D-41B7-934E-4BDD5A4909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7C30524-B0AC-421D-B538-2D46B06E494D}"/>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0D2E651-8F3C-4B34-BAAD-CFD1A00097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BE26394-180B-4F5F-BEEB-3A85A065C21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A079D2E-ACE2-4325-B843-435599009E4B}"/>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EA727615-0770-4367-8DF2-F079A0FCB9FE}"/>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9EA2FB4-07D4-443B-AD2B-6AD26D133976}"/>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99DD12BD-C878-4849-BAE4-F88ED8B09431}"/>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EC12B409-B69D-4423-9152-FC13468D62E5}"/>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03397545-E17D-4CE0-A5F8-4808763E95DC}"/>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7A8B9249-D118-4EF9-94C8-871F782690E8}"/>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2E0E0472-F827-42EA-8B84-86FCE308F6FD}"/>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0DB9313-12AD-4C01-A60A-38E579DF73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1F6693-8C00-49D6-8896-FE4DFAE8C7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90F7D21-5151-48D9-AE74-5ED2EA3228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9076AC9-9BD3-452D-A510-DF0F90C416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40E96F-978E-4455-8B66-2F45B873B2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2" name="楕円 301">
          <a:extLst>
            <a:ext uri="{FF2B5EF4-FFF2-40B4-BE49-F238E27FC236}">
              <a16:creationId xmlns:a16="http://schemas.microsoft.com/office/drawing/2014/main" id="{0B6C8CEC-B415-46A2-8A51-B4E510E3C5D2}"/>
            </a:ext>
          </a:extLst>
        </xdr:cNvPr>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E67D523-0A5E-44CF-A8F5-56B48F9A6C52}"/>
            </a:ext>
          </a:extLst>
        </xdr:cNvPr>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4" name="楕円 303">
          <a:extLst>
            <a:ext uri="{FF2B5EF4-FFF2-40B4-BE49-F238E27FC236}">
              <a16:creationId xmlns:a16="http://schemas.microsoft.com/office/drawing/2014/main" id="{316D902D-ADAD-4F8A-8ED2-C59824A3CED3}"/>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129539</xdr:rowOff>
    </xdr:to>
    <xdr:cxnSp macro="">
      <xdr:nvCxnSpPr>
        <xdr:cNvPr id="305" name="直線コネクタ 304">
          <a:extLst>
            <a:ext uri="{FF2B5EF4-FFF2-40B4-BE49-F238E27FC236}">
              <a16:creationId xmlns:a16="http://schemas.microsoft.com/office/drawing/2014/main" id="{E6F2FDF7-FD76-4486-9228-E79438D58A85}"/>
            </a:ext>
          </a:extLst>
        </xdr:cNvPr>
        <xdr:cNvCxnSpPr/>
      </xdr:nvCxnSpPr>
      <xdr:spPr>
        <a:xfrm>
          <a:off x="3797300" y="14165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19686</xdr:rowOff>
    </xdr:from>
    <xdr:to>
      <xdr:col>15</xdr:col>
      <xdr:colOff>101600</xdr:colOff>
      <xdr:row>82</xdr:row>
      <xdr:rowOff>121286</xdr:rowOff>
    </xdr:to>
    <xdr:sp macro="" textlink="">
      <xdr:nvSpPr>
        <xdr:cNvPr id="306" name="楕円 305">
          <a:extLst>
            <a:ext uri="{FF2B5EF4-FFF2-40B4-BE49-F238E27FC236}">
              <a16:creationId xmlns:a16="http://schemas.microsoft.com/office/drawing/2014/main" id="{53D3424E-0E2A-4FA5-A9FD-6930FD460B9E}"/>
            </a:ext>
          </a:extLst>
        </xdr:cNvPr>
        <xdr:cNvSpPr/>
      </xdr:nvSpPr>
      <xdr:spPr>
        <a:xfrm>
          <a:off x="2857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70486</xdr:rowOff>
    </xdr:from>
    <xdr:to>
      <xdr:col>19</xdr:col>
      <xdr:colOff>177800</xdr:colOff>
      <xdr:row>82</xdr:row>
      <xdr:rowOff>106680</xdr:rowOff>
    </xdr:to>
    <xdr:cxnSp macro="">
      <xdr:nvCxnSpPr>
        <xdr:cNvPr id="307" name="直線コネクタ 306">
          <a:extLst>
            <a:ext uri="{FF2B5EF4-FFF2-40B4-BE49-F238E27FC236}">
              <a16:creationId xmlns:a16="http://schemas.microsoft.com/office/drawing/2014/main" id="{6223105C-864D-4FC6-8E00-BA3451AAE21F}"/>
            </a:ext>
          </a:extLst>
        </xdr:cNvPr>
        <xdr:cNvCxnSpPr/>
      </xdr:nvCxnSpPr>
      <xdr:spPr>
        <a:xfrm>
          <a:off x="2908300" y="1412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08" name="楕円 307">
          <a:extLst>
            <a:ext uri="{FF2B5EF4-FFF2-40B4-BE49-F238E27FC236}">
              <a16:creationId xmlns:a16="http://schemas.microsoft.com/office/drawing/2014/main" id="{FDC27924-A85B-4A42-864E-F4501E99A27B}"/>
            </a:ext>
          </a:extLst>
        </xdr:cNvPr>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70486</xdr:rowOff>
    </xdr:to>
    <xdr:cxnSp macro="">
      <xdr:nvCxnSpPr>
        <xdr:cNvPr id="309" name="直線コネクタ 308">
          <a:extLst>
            <a:ext uri="{FF2B5EF4-FFF2-40B4-BE49-F238E27FC236}">
              <a16:creationId xmlns:a16="http://schemas.microsoft.com/office/drawing/2014/main" id="{E8BFFE56-1A12-4277-908A-4E96533F06E7}"/>
            </a:ext>
          </a:extLst>
        </xdr:cNvPr>
        <xdr:cNvCxnSpPr/>
      </xdr:nvCxnSpPr>
      <xdr:spPr>
        <a:xfrm>
          <a:off x="2019300" y="14116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10" name="楕円 309">
          <a:extLst>
            <a:ext uri="{FF2B5EF4-FFF2-40B4-BE49-F238E27FC236}">
              <a16:creationId xmlns:a16="http://schemas.microsoft.com/office/drawing/2014/main" id="{D7C5C9BB-8B6A-473C-ACAE-F37DE30D1A4A}"/>
            </a:ext>
          </a:extLst>
        </xdr:cNvPr>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57150</xdr:rowOff>
    </xdr:to>
    <xdr:cxnSp macro="">
      <xdr:nvCxnSpPr>
        <xdr:cNvPr id="311" name="直線コネクタ 310">
          <a:extLst>
            <a:ext uri="{FF2B5EF4-FFF2-40B4-BE49-F238E27FC236}">
              <a16:creationId xmlns:a16="http://schemas.microsoft.com/office/drawing/2014/main" id="{031D4E1E-1673-4B85-ABDC-461EC81CD2F0}"/>
            </a:ext>
          </a:extLst>
        </xdr:cNvPr>
        <xdr:cNvCxnSpPr/>
      </xdr:nvCxnSpPr>
      <xdr:spPr>
        <a:xfrm>
          <a:off x="1130300" y="1411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C4C38BB7-E078-4E68-B386-BF3965E4C452}"/>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410C8623-6DA2-45D6-A45D-AA34F2DDC572}"/>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337929B1-6BDC-4D55-8315-2274AAB36359}"/>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D7F53013-6F79-4B25-AB0C-DC022E90BE1A}"/>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316" name="n_1mainValue【公営住宅】&#10;有形固定資産減価償却率">
          <a:extLst>
            <a:ext uri="{FF2B5EF4-FFF2-40B4-BE49-F238E27FC236}">
              <a16:creationId xmlns:a16="http://schemas.microsoft.com/office/drawing/2014/main" id="{1B9D509F-C996-44B1-A591-5E14C1A3A60B}"/>
            </a:ext>
          </a:extLst>
        </xdr:cNvPr>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137813</xdr:rowOff>
    </xdr:from>
    <xdr:ext cx="405111" cy="259045"/>
    <xdr:sp macro="" textlink="">
      <xdr:nvSpPr>
        <xdr:cNvPr id="317" name="n_2mainValue【公営住宅】&#10;有形固定資産減価償却率">
          <a:extLst>
            <a:ext uri="{FF2B5EF4-FFF2-40B4-BE49-F238E27FC236}">
              <a16:creationId xmlns:a16="http://schemas.microsoft.com/office/drawing/2014/main" id="{CFFD38E8-CACB-493E-8FA5-B76B7404A408}"/>
            </a:ext>
          </a:extLst>
        </xdr:cNvPr>
        <xdr:cNvSpPr txBox="1"/>
      </xdr:nvSpPr>
      <xdr:spPr>
        <a:xfrm>
          <a:off x="2705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mainValue【公営住宅】&#10;有形固定資産減価償却率">
          <a:extLst>
            <a:ext uri="{FF2B5EF4-FFF2-40B4-BE49-F238E27FC236}">
              <a16:creationId xmlns:a16="http://schemas.microsoft.com/office/drawing/2014/main" id="{1BBD9D04-8206-48DF-BDB7-BBDE8F6FA533}"/>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9" name="n_4mainValue【公営住宅】&#10;有形固定資産減価償却率">
          <a:extLst>
            <a:ext uri="{FF2B5EF4-FFF2-40B4-BE49-F238E27FC236}">
              <a16:creationId xmlns:a16="http://schemas.microsoft.com/office/drawing/2014/main" id="{2DDABE4E-8662-4462-A2E6-1BFABE2DB91E}"/>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DF54539-608D-4486-8155-F2A91A3B7E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248859C-BBB1-40A4-A677-6F078AC617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3718925-41FA-4406-9679-2773BEE5BF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50F0E4-FEA7-45D4-9DC1-4B5225BF10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3F106E5-6DCF-43DC-BABE-6A705B7113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3321E49-4527-493A-BCDC-38C7606E8B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954C677-C079-4115-91AA-FE48A2C264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9C43F30-C1EA-42E7-91C0-CB0AECF965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6C6430A-89CC-473E-AF6D-A53FFB952C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FDF0311-9BA6-4B6C-9AD6-CD47CCF00E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F8A47309-B8E2-4A64-8837-02663C17139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B146BDB-280C-49DF-B3FD-DCFE0834A6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0251454-BEDF-4A73-90BF-39D993D98C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93155ED-4CA3-4FAC-95EC-83698E4E7BF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6458CE1-71E0-4B6A-AA2E-57E9E0BA56B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42F652E-36D0-4799-866E-22D50120E47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3E7BD46-1668-4847-B7A9-00A8652FEB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7AEC0F3-A0D1-4E70-8581-175CDB49AE3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3980572-2A80-4EBB-9DC9-3EE39CFCEC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9884DAD-C3C7-44C7-8D34-B9E5831A42F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A5A7F0E-2D43-4E2B-A499-0F6A6343D3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5A068369-CF67-437F-BC6C-13BBD4AACC19}"/>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28C05A6C-38CB-4989-9A77-2F4E1E8AA2F9}"/>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327C6CCF-270C-40BC-8D8E-88F0FB9FB5A2}"/>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B2BE1458-2C81-4C2A-9610-4A14C0A7E394}"/>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1135C685-25C3-401F-8356-8A1E5F900253}"/>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73FF54B1-2725-474B-BE67-56BC90CC8A23}"/>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E935E48A-AD9D-4D33-8795-1D235F774045}"/>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8FEEF562-43BE-42C0-9966-7E3BA3C3B95D}"/>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8CD5A44B-6110-4417-8E70-2B10EC533A61}"/>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ECC06618-86B0-4C16-B61C-4C93962E3887}"/>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D9DAF5BD-6F22-4600-8CB1-868B0DDBBAC5}"/>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F9441C4-2AA0-47F9-9FC5-E2B00B6951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7E09C71-8342-4E6B-B7BF-94A2387A17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0C4C126-9A2A-4970-826D-DA576499C6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63BE0CC-FF34-40AA-BE33-37C7A507D5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CE7643-4878-4059-9C21-06E36BEB81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105761</xdr:rowOff>
    </xdr:from>
    <xdr:to>
      <xdr:col>55</xdr:col>
      <xdr:colOff>50800</xdr:colOff>
      <xdr:row>86</xdr:row>
      <xdr:rowOff>35911</xdr:rowOff>
    </xdr:to>
    <xdr:sp macro="" textlink="">
      <xdr:nvSpPr>
        <xdr:cNvPr id="357" name="楕円 356">
          <a:extLst>
            <a:ext uri="{FF2B5EF4-FFF2-40B4-BE49-F238E27FC236}">
              <a16:creationId xmlns:a16="http://schemas.microsoft.com/office/drawing/2014/main" id="{C238622E-E7C0-4E2A-B321-4E78F342EBD6}"/>
            </a:ext>
          </a:extLst>
        </xdr:cNvPr>
        <xdr:cNvSpPr/>
      </xdr:nvSpPr>
      <xdr:spPr>
        <a:xfrm>
          <a:off x="10426700" y="146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id="{DD2397BB-2843-4E59-93D7-01ABF1C81A17}"/>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105989</xdr:rowOff>
    </xdr:from>
    <xdr:to>
      <xdr:col>50</xdr:col>
      <xdr:colOff>165100</xdr:colOff>
      <xdr:row>86</xdr:row>
      <xdr:rowOff>36139</xdr:rowOff>
    </xdr:to>
    <xdr:sp macro="" textlink="">
      <xdr:nvSpPr>
        <xdr:cNvPr id="359" name="楕円 358">
          <a:extLst>
            <a:ext uri="{FF2B5EF4-FFF2-40B4-BE49-F238E27FC236}">
              <a16:creationId xmlns:a16="http://schemas.microsoft.com/office/drawing/2014/main" id="{CC485050-3D0A-4904-8834-6355BBC0DB4F}"/>
            </a:ext>
          </a:extLst>
        </xdr:cNvPr>
        <xdr:cNvSpPr/>
      </xdr:nvSpPr>
      <xdr:spPr>
        <a:xfrm>
          <a:off x="9588500" y="146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156561</xdr:rowOff>
    </xdr:from>
    <xdr:to>
      <xdr:col>55</xdr:col>
      <xdr:colOff>0</xdr:colOff>
      <xdr:row>85</xdr:row>
      <xdr:rowOff>156789</xdr:rowOff>
    </xdr:to>
    <xdr:cxnSp macro="">
      <xdr:nvCxnSpPr>
        <xdr:cNvPr id="360" name="直線コネクタ 359">
          <a:extLst>
            <a:ext uri="{FF2B5EF4-FFF2-40B4-BE49-F238E27FC236}">
              <a16:creationId xmlns:a16="http://schemas.microsoft.com/office/drawing/2014/main" id="{8D3AA928-7DB6-472C-A688-7FFDBC1E3B3F}"/>
            </a:ext>
          </a:extLst>
        </xdr:cNvPr>
        <xdr:cNvCxnSpPr/>
      </xdr:nvCxnSpPr>
      <xdr:spPr>
        <a:xfrm flipV="1">
          <a:off x="9639300" y="1472981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105806</xdr:rowOff>
    </xdr:from>
    <xdr:to>
      <xdr:col>46</xdr:col>
      <xdr:colOff>38100</xdr:colOff>
      <xdr:row>86</xdr:row>
      <xdr:rowOff>35956</xdr:rowOff>
    </xdr:to>
    <xdr:sp macro="" textlink="">
      <xdr:nvSpPr>
        <xdr:cNvPr id="361" name="楕円 360">
          <a:extLst>
            <a:ext uri="{FF2B5EF4-FFF2-40B4-BE49-F238E27FC236}">
              <a16:creationId xmlns:a16="http://schemas.microsoft.com/office/drawing/2014/main" id="{3E5B8186-F26B-4CF9-8A94-D0BEB0FD9BD6}"/>
            </a:ext>
          </a:extLst>
        </xdr:cNvPr>
        <xdr:cNvSpPr/>
      </xdr:nvSpPr>
      <xdr:spPr>
        <a:xfrm>
          <a:off x="8699500" y="146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156606</xdr:rowOff>
    </xdr:from>
    <xdr:to>
      <xdr:col>50</xdr:col>
      <xdr:colOff>114300</xdr:colOff>
      <xdr:row>85</xdr:row>
      <xdr:rowOff>156789</xdr:rowOff>
    </xdr:to>
    <xdr:cxnSp macro="">
      <xdr:nvCxnSpPr>
        <xdr:cNvPr id="362" name="直線コネクタ 361">
          <a:extLst>
            <a:ext uri="{FF2B5EF4-FFF2-40B4-BE49-F238E27FC236}">
              <a16:creationId xmlns:a16="http://schemas.microsoft.com/office/drawing/2014/main" id="{A298482B-B246-4C7C-9C07-1AD61A2618EE}"/>
            </a:ext>
          </a:extLst>
        </xdr:cNvPr>
        <xdr:cNvCxnSpPr/>
      </xdr:nvCxnSpPr>
      <xdr:spPr>
        <a:xfrm>
          <a:off x="8750300" y="1472985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105714</xdr:rowOff>
    </xdr:from>
    <xdr:to>
      <xdr:col>41</xdr:col>
      <xdr:colOff>101600</xdr:colOff>
      <xdr:row>86</xdr:row>
      <xdr:rowOff>35864</xdr:rowOff>
    </xdr:to>
    <xdr:sp macro="" textlink="">
      <xdr:nvSpPr>
        <xdr:cNvPr id="363" name="楕円 362">
          <a:extLst>
            <a:ext uri="{FF2B5EF4-FFF2-40B4-BE49-F238E27FC236}">
              <a16:creationId xmlns:a16="http://schemas.microsoft.com/office/drawing/2014/main" id="{4B3CD2C4-E4E9-4E6F-857D-DBFE1C97A106}"/>
            </a:ext>
          </a:extLst>
        </xdr:cNvPr>
        <xdr:cNvSpPr/>
      </xdr:nvSpPr>
      <xdr:spPr>
        <a:xfrm>
          <a:off x="7810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156514</xdr:rowOff>
    </xdr:from>
    <xdr:to>
      <xdr:col>45</xdr:col>
      <xdr:colOff>177800</xdr:colOff>
      <xdr:row>85</xdr:row>
      <xdr:rowOff>156606</xdr:rowOff>
    </xdr:to>
    <xdr:cxnSp macro="">
      <xdr:nvCxnSpPr>
        <xdr:cNvPr id="364" name="直線コネクタ 363">
          <a:extLst>
            <a:ext uri="{FF2B5EF4-FFF2-40B4-BE49-F238E27FC236}">
              <a16:creationId xmlns:a16="http://schemas.microsoft.com/office/drawing/2014/main" id="{3ED40662-A10D-4033-9A6C-555D7A98DA6A}"/>
            </a:ext>
          </a:extLst>
        </xdr:cNvPr>
        <xdr:cNvCxnSpPr/>
      </xdr:nvCxnSpPr>
      <xdr:spPr>
        <a:xfrm>
          <a:off x="7861300" y="1472976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108046</xdr:rowOff>
    </xdr:from>
    <xdr:to>
      <xdr:col>36</xdr:col>
      <xdr:colOff>165100</xdr:colOff>
      <xdr:row>86</xdr:row>
      <xdr:rowOff>38196</xdr:rowOff>
    </xdr:to>
    <xdr:sp macro="" textlink="">
      <xdr:nvSpPr>
        <xdr:cNvPr id="365" name="楕円 364">
          <a:extLst>
            <a:ext uri="{FF2B5EF4-FFF2-40B4-BE49-F238E27FC236}">
              <a16:creationId xmlns:a16="http://schemas.microsoft.com/office/drawing/2014/main" id="{EFAAD934-C25A-4837-B21A-D29810CF29A2}"/>
            </a:ext>
          </a:extLst>
        </xdr:cNvPr>
        <xdr:cNvSpPr/>
      </xdr:nvSpPr>
      <xdr:spPr>
        <a:xfrm>
          <a:off x="6921500" y="146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156514</xdr:rowOff>
    </xdr:from>
    <xdr:to>
      <xdr:col>41</xdr:col>
      <xdr:colOff>50800</xdr:colOff>
      <xdr:row>85</xdr:row>
      <xdr:rowOff>158846</xdr:rowOff>
    </xdr:to>
    <xdr:cxnSp macro="">
      <xdr:nvCxnSpPr>
        <xdr:cNvPr id="366" name="直線コネクタ 365">
          <a:extLst>
            <a:ext uri="{FF2B5EF4-FFF2-40B4-BE49-F238E27FC236}">
              <a16:creationId xmlns:a16="http://schemas.microsoft.com/office/drawing/2014/main" id="{3BD1D66E-6142-4D98-A0AF-8E1A766F1910}"/>
            </a:ext>
          </a:extLst>
        </xdr:cNvPr>
        <xdr:cNvCxnSpPr/>
      </xdr:nvCxnSpPr>
      <xdr:spPr>
        <a:xfrm flipV="1">
          <a:off x="6972300" y="1472976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C3603C91-7DCD-45F9-A103-156B68587C0D}"/>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4F25EDA7-DB82-4FEB-A950-BAA77EC98494}"/>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BC843E96-6434-43B3-A431-3AA427B16C65}"/>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490B0D7D-5969-4280-9C20-7D7E8CB4710D}"/>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27266</xdr:rowOff>
    </xdr:from>
    <xdr:ext cx="469744" cy="259045"/>
    <xdr:sp macro="" textlink="">
      <xdr:nvSpPr>
        <xdr:cNvPr id="371" name="n_1mainValue【公営住宅】&#10;一人当たり面積">
          <a:extLst>
            <a:ext uri="{FF2B5EF4-FFF2-40B4-BE49-F238E27FC236}">
              <a16:creationId xmlns:a16="http://schemas.microsoft.com/office/drawing/2014/main" id="{E5078710-FC21-4DF7-8EEC-309FAEFF3235}"/>
            </a:ext>
          </a:extLst>
        </xdr:cNvPr>
        <xdr:cNvSpPr txBox="1"/>
      </xdr:nvSpPr>
      <xdr:spPr>
        <a:xfrm>
          <a:off x="9391727" y="1477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27083</xdr:rowOff>
    </xdr:from>
    <xdr:ext cx="469744" cy="259045"/>
    <xdr:sp macro="" textlink="">
      <xdr:nvSpPr>
        <xdr:cNvPr id="372" name="n_2mainValue【公営住宅】&#10;一人当たり面積">
          <a:extLst>
            <a:ext uri="{FF2B5EF4-FFF2-40B4-BE49-F238E27FC236}">
              <a16:creationId xmlns:a16="http://schemas.microsoft.com/office/drawing/2014/main" id="{BDE9AF95-BDF1-488F-99F5-DE9443C414B2}"/>
            </a:ext>
          </a:extLst>
        </xdr:cNvPr>
        <xdr:cNvSpPr txBox="1"/>
      </xdr:nvSpPr>
      <xdr:spPr>
        <a:xfrm>
          <a:off x="8515427" y="147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26991</xdr:rowOff>
    </xdr:from>
    <xdr:ext cx="469744" cy="259045"/>
    <xdr:sp macro="" textlink="">
      <xdr:nvSpPr>
        <xdr:cNvPr id="373" name="n_3mainValue【公営住宅】&#10;一人当たり面積">
          <a:extLst>
            <a:ext uri="{FF2B5EF4-FFF2-40B4-BE49-F238E27FC236}">
              <a16:creationId xmlns:a16="http://schemas.microsoft.com/office/drawing/2014/main" id="{4230A41A-54A9-409F-BF39-1E2D99F66034}"/>
            </a:ext>
          </a:extLst>
        </xdr:cNvPr>
        <xdr:cNvSpPr txBox="1"/>
      </xdr:nvSpPr>
      <xdr:spPr>
        <a:xfrm>
          <a:off x="7626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29323</xdr:rowOff>
    </xdr:from>
    <xdr:ext cx="469744" cy="259045"/>
    <xdr:sp macro="" textlink="">
      <xdr:nvSpPr>
        <xdr:cNvPr id="374" name="n_4mainValue【公営住宅】&#10;一人当たり面積">
          <a:extLst>
            <a:ext uri="{FF2B5EF4-FFF2-40B4-BE49-F238E27FC236}">
              <a16:creationId xmlns:a16="http://schemas.microsoft.com/office/drawing/2014/main" id="{2A828E29-4564-4C76-AB07-00D2065B377C}"/>
            </a:ext>
          </a:extLst>
        </xdr:cNvPr>
        <xdr:cNvSpPr txBox="1"/>
      </xdr:nvSpPr>
      <xdr:spPr>
        <a:xfrm>
          <a:off x="6737427" y="1477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AD4FF8A-15A4-451B-807B-785C9AD700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4152232-1C2D-4779-A82D-AEF9032ADC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61259FA-8FC1-45B1-BD2E-35CEC9A9FB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5A39E64-0873-404B-901A-02CD7907E2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0517555-7985-49EB-88FE-B601E36A57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A3DC857-2392-4929-B2FF-937DEBFAEC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CE14537-AC67-4AA8-9A97-4DFCC0CAEA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420A9CA-829F-49DA-B0AB-75E5B1D0EA6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CE8AE50-6FDB-40CB-9033-B459BCEF749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23D16BB-4C66-4AA3-A01D-B1776CC05C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AEAB501-2821-4DBE-A58D-4EE4F1926C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7133228-F477-4868-8005-0E9661CF674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B236F82-CF94-42CE-8A4B-73CE8F396C5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22E1F2F-B5AC-4A7D-8515-9DE821BA5FE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736FA88-3C2A-4F11-98E1-B4132B6939D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69710A28-F499-4848-8739-704BECC69D9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7CB3294F-ADA0-44B0-A3E7-39997DD0E1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2E13478-37B0-4773-BF85-46A602A1943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B991AD3-434D-4A9B-8D0D-AD0CC21D581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8BAD3E1-4C00-4329-BB2F-33AB83180CD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7D5D8A8-1DC6-41A1-8E76-F2862C27D55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2D4E038-9BF8-4359-BE7E-DE6DCA7BD3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ABDD58A-83B5-4C87-AE44-2C8623EA0AC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65E2BCF-DFB4-4AE8-BBF1-7C6F03862B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8F7D3DE5-ED18-47C3-AA61-22EFE383E0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535C778C-A007-4C21-991E-4091C2D37709}"/>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6E4908A9-98AD-4361-AAB5-6253BD0D0AA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339D6CAC-1DCD-442F-900B-44447B6592C1}"/>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3CAB00CE-6DD4-48EB-9E53-B2DBCBB261FE}"/>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656CE7B8-5EF1-4D72-A737-6FCF06BD053F}"/>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F90E649-78D8-454E-996C-5C6C9CB0B2F1}"/>
            </a:ext>
          </a:extLst>
        </xdr:cNvPr>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7A52EAFD-F79C-4CDC-BBFD-BA96F07A5554}"/>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658494DC-533E-4681-9B99-131649E9B401}"/>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BCAE57C1-C7B3-4065-B44C-278C88907F0A}"/>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1D82DA51-2C37-45F6-ADFB-B33402C4EA31}"/>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BF5C4E32-8EBD-4788-8D92-A6E17C3B95C8}"/>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5F3622C-C157-4B61-8F0C-02B15BE6E8A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6D050DF-7B52-4635-AD1B-2353BF7DE73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01246C3-F2C6-4E7E-8C4C-8405F374382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C42E448-33F1-4DC9-8D20-4E6317A0B5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7B8756-6DCB-4D25-B743-45001983FF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108676</xdr:rowOff>
    </xdr:from>
    <xdr:to>
      <xdr:col>24</xdr:col>
      <xdr:colOff>114300</xdr:colOff>
      <xdr:row>108</xdr:row>
      <xdr:rowOff>38826</xdr:rowOff>
    </xdr:to>
    <xdr:sp macro="" textlink="">
      <xdr:nvSpPr>
        <xdr:cNvPr id="416" name="楕円 415">
          <a:extLst>
            <a:ext uri="{FF2B5EF4-FFF2-40B4-BE49-F238E27FC236}">
              <a16:creationId xmlns:a16="http://schemas.microsoft.com/office/drawing/2014/main" id="{4D9B0250-ED7D-4A04-BE3C-1C1A0ECF6B06}"/>
            </a:ext>
          </a:extLst>
        </xdr:cNvPr>
        <xdr:cNvSpPr/>
      </xdr:nvSpPr>
      <xdr:spPr>
        <a:xfrm>
          <a:off x="4584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87103</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A7E39AE6-D9B1-4C16-B69C-1EB5D565637F}"/>
            </a:ext>
          </a:extLst>
        </xdr:cNvPr>
        <xdr:cNvSpPr txBox="1"/>
      </xdr:nvSpPr>
      <xdr:spPr>
        <a:xfrm>
          <a:off x="4673600"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102144</xdr:rowOff>
    </xdr:from>
    <xdr:to>
      <xdr:col>20</xdr:col>
      <xdr:colOff>38100</xdr:colOff>
      <xdr:row>108</xdr:row>
      <xdr:rowOff>32294</xdr:rowOff>
    </xdr:to>
    <xdr:sp macro="" textlink="">
      <xdr:nvSpPr>
        <xdr:cNvPr id="418" name="楕円 417">
          <a:extLst>
            <a:ext uri="{FF2B5EF4-FFF2-40B4-BE49-F238E27FC236}">
              <a16:creationId xmlns:a16="http://schemas.microsoft.com/office/drawing/2014/main" id="{EBFB8D6B-0FBF-4CC0-8BCA-0BA3D0A5BACB}"/>
            </a:ext>
          </a:extLst>
        </xdr:cNvPr>
        <xdr:cNvSpPr/>
      </xdr:nvSpPr>
      <xdr:spPr>
        <a:xfrm>
          <a:off x="3746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152944</xdr:rowOff>
    </xdr:from>
    <xdr:to>
      <xdr:col>24</xdr:col>
      <xdr:colOff>63500</xdr:colOff>
      <xdr:row>107</xdr:row>
      <xdr:rowOff>159476</xdr:rowOff>
    </xdr:to>
    <xdr:cxnSp macro="">
      <xdr:nvCxnSpPr>
        <xdr:cNvPr id="419" name="直線コネクタ 418">
          <a:extLst>
            <a:ext uri="{FF2B5EF4-FFF2-40B4-BE49-F238E27FC236}">
              <a16:creationId xmlns:a16="http://schemas.microsoft.com/office/drawing/2014/main" id="{D4BB271E-86F7-4223-AE61-2ED531D931B3}"/>
            </a:ext>
          </a:extLst>
        </xdr:cNvPr>
        <xdr:cNvCxnSpPr/>
      </xdr:nvCxnSpPr>
      <xdr:spPr>
        <a:xfrm>
          <a:off x="3797300" y="184980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0" name="楕円 419">
          <a:extLst>
            <a:ext uri="{FF2B5EF4-FFF2-40B4-BE49-F238E27FC236}">
              <a16:creationId xmlns:a16="http://schemas.microsoft.com/office/drawing/2014/main" id="{D1512E6A-30FB-43EA-92A7-B4FE9ABAAAAF}"/>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152944</xdr:rowOff>
    </xdr:from>
    <xdr:to>
      <xdr:col>19</xdr:col>
      <xdr:colOff>177800</xdr:colOff>
      <xdr:row>109</xdr:row>
      <xdr:rowOff>35379</xdr:rowOff>
    </xdr:to>
    <xdr:cxnSp macro="">
      <xdr:nvCxnSpPr>
        <xdr:cNvPr id="421" name="直線コネクタ 420">
          <a:extLst>
            <a:ext uri="{FF2B5EF4-FFF2-40B4-BE49-F238E27FC236}">
              <a16:creationId xmlns:a16="http://schemas.microsoft.com/office/drawing/2014/main" id="{1484DC2A-2443-4270-8757-8948CC496501}"/>
            </a:ext>
          </a:extLst>
        </xdr:cNvPr>
        <xdr:cNvCxnSpPr/>
      </xdr:nvCxnSpPr>
      <xdr:spPr>
        <a:xfrm flipV="1">
          <a:off x="2908300" y="18498094"/>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2" name="楕円 421">
          <a:extLst>
            <a:ext uri="{FF2B5EF4-FFF2-40B4-BE49-F238E27FC236}">
              <a16:creationId xmlns:a16="http://schemas.microsoft.com/office/drawing/2014/main" id="{78B5F57E-9AFE-4F04-81CA-8311621AD4CF}"/>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4D3EA586-3D40-4D01-BF32-B8F64A9F0E2E}"/>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4" name="楕円 423">
          <a:extLst>
            <a:ext uri="{FF2B5EF4-FFF2-40B4-BE49-F238E27FC236}">
              <a16:creationId xmlns:a16="http://schemas.microsoft.com/office/drawing/2014/main" id="{25083AAB-77D6-4A05-8E8A-56DE5125B1ED}"/>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5" name="直線コネクタ 424">
          <a:extLst>
            <a:ext uri="{FF2B5EF4-FFF2-40B4-BE49-F238E27FC236}">
              <a16:creationId xmlns:a16="http://schemas.microsoft.com/office/drawing/2014/main" id="{CA36C41B-E356-42CF-B4E6-FB066D3CE955}"/>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C3F7E199-7184-4B6C-BBD1-6D960DDF7211}"/>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E7701DEE-1AE5-426E-A29E-C9942C65AF44}"/>
            </a:ext>
          </a:extLst>
        </xdr:cNvPr>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B4803AE0-E84B-46CB-B23B-9DA948F95002}"/>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D3CD71F1-3429-412A-98D9-E9AFF9F5FB87}"/>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23421</xdr:rowOff>
    </xdr:from>
    <xdr:ext cx="405111" cy="259045"/>
    <xdr:sp macro="" textlink="">
      <xdr:nvSpPr>
        <xdr:cNvPr id="430" name="n_1mainValue【港湾・漁港】&#10;有形固定資産減価償却率">
          <a:extLst>
            <a:ext uri="{FF2B5EF4-FFF2-40B4-BE49-F238E27FC236}">
              <a16:creationId xmlns:a16="http://schemas.microsoft.com/office/drawing/2014/main" id="{3FE58D2C-8EE1-4655-A33F-FD8997803BE9}"/>
            </a:ext>
          </a:extLst>
        </xdr:cNvPr>
        <xdr:cNvSpPr txBox="1"/>
      </xdr:nvSpPr>
      <xdr:spPr>
        <a:xfrm>
          <a:off x="35820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1" name="n_2mainValue【港湾・漁港】&#10;有形固定資産減価償却率">
          <a:extLst>
            <a:ext uri="{FF2B5EF4-FFF2-40B4-BE49-F238E27FC236}">
              <a16:creationId xmlns:a16="http://schemas.microsoft.com/office/drawing/2014/main" id="{5B205525-FB0D-49C4-90BE-A00B86726D10}"/>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2" name="n_3mainValue【港湾・漁港】&#10;有形固定資産減価償却率">
          <a:extLst>
            <a:ext uri="{FF2B5EF4-FFF2-40B4-BE49-F238E27FC236}">
              <a16:creationId xmlns:a16="http://schemas.microsoft.com/office/drawing/2014/main" id="{A4CF623D-3F68-4FC7-BED1-05D4822A1B7C}"/>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3" name="n_4mainValue【港湾・漁港】&#10;有形固定資産減価償却率">
          <a:extLst>
            <a:ext uri="{FF2B5EF4-FFF2-40B4-BE49-F238E27FC236}">
              <a16:creationId xmlns:a16="http://schemas.microsoft.com/office/drawing/2014/main" id="{7C0DB4EF-F35C-4E88-96E9-1C7836DCA08D}"/>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28DEC28-FBC7-44FF-9C0F-AFCC26A2E3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414F4CB-F0DA-43EE-80F7-899A693585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CBE22D3F-4215-48EE-B813-DE8DEB534D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607ABB18-6783-4698-92B2-A083E30C9F9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2109126-71C1-40F9-BFE5-CDC79A958B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9074739-00AB-4FB7-8A3C-E862C32F72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F85E6B8-F3C1-49BC-BDF6-F66964D1C9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9D751AA-246D-4FA2-A2F1-97325094562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043D9B8-F807-45A2-85F3-224AD75522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41CED43-7CEB-47A3-A5FF-99688F01C65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8401C4C4-2A94-405D-BBB8-235ABC49E3B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CC1C4F4F-53FA-4306-A19A-F35A0E0B22C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1EA69213-55B2-446E-91C4-1DE2B2CC2E6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FDA39338-3872-47D1-9FE5-C70B0237F20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F20E141F-ABAD-482E-AB4D-2DE7E77B089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BD76EBB8-E24E-4281-8464-4CA227EFEB9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472418D4-14AD-4408-B822-BE2952D01A2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9006C4F3-DA07-4DB0-9839-52BB587F785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96D074C5-1151-4620-8DA8-4D7F50E1165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6BB09055-EE3E-4639-9723-5AFA6D8B3B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260F36E1-7936-46BB-850F-68EA576E97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18ABF3CB-9366-4ABD-9CD4-BC3A0CC86CDE}"/>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405AEB1C-2405-4573-BF6D-CCB10607782C}"/>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8159C89F-38D3-47F8-ABC0-ACDCB51462C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9672BE45-05A3-4646-91BC-3225B6C2CE6B}"/>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D82F7124-A6DE-4C79-97BB-B9E8D71EBFA7}"/>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B79D307E-74C6-4D0A-A9C8-8A4308AB43EA}"/>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1F10F1E3-D901-49BC-A19C-ECFBE2DC8033}"/>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C49EB724-D513-4C43-AE0F-1F07D8D0AE8F}"/>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7E34198F-AAFA-4F53-928D-987349308AC0}"/>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A68B7488-914A-4384-AC0F-E67B11DE572F}"/>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C53D2E35-ED62-4352-A178-824BAA38C5F6}"/>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9C67284-543D-41E8-B570-43268AB705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9AC317B-508A-413C-9849-1E7AD104D32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6100541-2609-4FB8-8602-A9C195A548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C2FD4D5-BDF9-4DCB-A54B-5D49D96036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A761F73-B82A-40BA-841B-096FE28BBDA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25248</xdr:rowOff>
    </xdr:from>
    <xdr:to>
      <xdr:col>55</xdr:col>
      <xdr:colOff>50800</xdr:colOff>
      <xdr:row>108</xdr:row>
      <xdr:rowOff>126848</xdr:rowOff>
    </xdr:to>
    <xdr:sp macro="" textlink="">
      <xdr:nvSpPr>
        <xdr:cNvPr id="471" name="楕円 470">
          <a:extLst>
            <a:ext uri="{FF2B5EF4-FFF2-40B4-BE49-F238E27FC236}">
              <a16:creationId xmlns:a16="http://schemas.microsoft.com/office/drawing/2014/main" id="{B6B0773A-9AED-439C-AEAD-02130B3922CA}"/>
            </a:ext>
          </a:extLst>
        </xdr:cNvPr>
        <xdr:cNvSpPr/>
      </xdr:nvSpPr>
      <xdr:spPr>
        <a:xfrm>
          <a:off x="10426700" y="185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111625</xdr:rowOff>
    </xdr:from>
    <xdr:ext cx="378565" cy="259045"/>
    <xdr:sp macro="" textlink="">
      <xdr:nvSpPr>
        <xdr:cNvPr id="472" name="【港湾・漁港】&#10;一人当たり有形固定資産（償却資産）額該当値テキスト">
          <a:extLst>
            <a:ext uri="{FF2B5EF4-FFF2-40B4-BE49-F238E27FC236}">
              <a16:creationId xmlns:a16="http://schemas.microsoft.com/office/drawing/2014/main" id="{646DA11E-D12B-49FB-BE27-D8DD6761CE7B}"/>
            </a:ext>
          </a:extLst>
        </xdr:cNvPr>
        <xdr:cNvSpPr txBox="1"/>
      </xdr:nvSpPr>
      <xdr:spPr>
        <a:xfrm>
          <a:off x="10515600" y="1845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25251</xdr:rowOff>
    </xdr:from>
    <xdr:to>
      <xdr:col>50</xdr:col>
      <xdr:colOff>165100</xdr:colOff>
      <xdr:row>108</xdr:row>
      <xdr:rowOff>126851</xdr:rowOff>
    </xdr:to>
    <xdr:sp macro="" textlink="">
      <xdr:nvSpPr>
        <xdr:cNvPr id="473" name="楕円 472">
          <a:extLst>
            <a:ext uri="{FF2B5EF4-FFF2-40B4-BE49-F238E27FC236}">
              <a16:creationId xmlns:a16="http://schemas.microsoft.com/office/drawing/2014/main" id="{FF1F3F64-3A52-4C53-96C2-FAB16472FF0B}"/>
            </a:ext>
          </a:extLst>
        </xdr:cNvPr>
        <xdr:cNvSpPr/>
      </xdr:nvSpPr>
      <xdr:spPr>
        <a:xfrm>
          <a:off x="9588500" y="185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76048</xdr:rowOff>
    </xdr:from>
    <xdr:to>
      <xdr:col>55</xdr:col>
      <xdr:colOff>0</xdr:colOff>
      <xdr:row>108</xdr:row>
      <xdr:rowOff>76051</xdr:rowOff>
    </xdr:to>
    <xdr:cxnSp macro="">
      <xdr:nvCxnSpPr>
        <xdr:cNvPr id="474" name="直線コネクタ 473">
          <a:extLst>
            <a:ext uri="{FF2B5EF4-FFF2-40B4-BE49-F238E27FC236}">
              <a16:creationId xmlns:a16="http://schemas.microsoft.com/office/drawing/2014/main" id="{10FF0705-8BB0-4B51-9695-0CF5D2481806}"/>
            </a:ext>
          </a:extLst>
        </xdr:cNvPr>
        <xdr:cNvCxnSpPr/>
      </xdr:nvCxnSpPr>
      <xdr:spPr>
        <a:xfrm flipV="1">
          <a:off x="9639300" y="18592648"/>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71493</xdr:rowOff>
    </xdr:from>
    <xdr:to>
      <xdr:col>46</xdr:col>
      <xdr:colOff>38100</xdr:colOff>
      <xdr:row>108</xdr:row>
      <xdr:rowOff>1643</xdr:rowOff>
    </xdr:to>
    <xdr:sp macro="" textlink="">
      <xdr:nvSpPr>
        <xdr:cNvPr id="475" name="楕円 474">
          <a:extLst>
            <a:ext uri="{FF2B5EF4-FFF2-40B4-BE49-F238E27FC236}">
              <a16:creationId xmlns:a16="http://schemas.microsoft.com/office/drawing/2014/main" id="{D1594100-2F13-4CD5-89B6-73F0FA472BD0}"/>
            </a:ext>
          </a:extLst>
        </xdr:cNvPr>
        <xdr:cNvSpPr/>
      </xdr:nvSpPr>
      <xdr:spPr>
        <a:xfrm>
          <a:off x="8699500" y="18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122293</xdr:rowOff>
    </xdr:from>
    <xdr:to>
      <xdr:col>50</xdr:col>
      <xdr:colOff>114300</xdr:colOff>
      <xdr:row>108</xdr:row>
      <xdr:rowOff>76051</xdr:rowOff>
    </xdr:to>
    <xdr:cxnSp macro="">
      <xdr:nvCxnSpPr>
        <xdr:cNvPr id="476" name="直線コネクタ 475">
          <a:extLst>
            <a:ext uri="{FF2B5EF4-FFF2-40B4-BE49-F238E27FC236}">
              <a16:creationId xmlns:a16="http://schemas.microsoft.com/office/drawing/2014/main" id="{4FA7F69C-65FD-4372-A50E-7D39195A7859}"/>
            </a:ext>
          </a:extLst>
        </xdr:cNvPr>
        <xdr:cNvCxnSpPr/>
      </xdr:nvCxnSpPr>
      <xdr:spPr>
        <a:xfrm>
          <a:off x="8750300" y="18467443"/>
          <a:ext cx="889000" cy="12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25278</xdr:rowOff>
    </xdr:from>
    <xdr:to>
      <xdr:col>41</xdr:col>
      <xdr:colOff>101600</xdr:colOff>
      <xdr:row>108</xdr:row>
      <xdr:rowOff>126878</xdr:rowOff>
    </xdr:to>
    <xdr:sp macro="" textlink="">
      <xdr:nvSpPr>
        <xdr:cNvPr id="477" name="楕円 476">
          <a:extLst>
            <a:ext uri="{FF2B5EF4-FFF2-40B4-BE49-F238E27FC236}">
              <a16:creationId xmlns:a16="http://schemas.microsoft.com/office/drawing/2014/main" id="{8E1604BA-D605-4F60-A9AC-C83429A2F451}"/>
            </a:ext>
          </a:extLst>
        </xdr:cNvPr>
        <xdr:cNvSpPr/>
      </xdr:nvSpPr>
      <xdr:spPr>
        <a:xfrm>
          <a:off x="7810500" y="185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122293</xdr:rowOff>
    </xdr:from>
    <xdr:to>
      <xdr:col>45</xdr:col>
      <xdr:colOff>177800</xdr:colOff>
      <xdr:row>108</xdr:row>
      <xdr:rowOff>76078</xdr:rowOff>
    </xdr:to>
    <xdr:cxnSp macro="">
      <xdr:nvCxnSpPr>
        <xdr:cNvPr id="478" name="直線コネクタ 477">
          <a:extLst>
            <a:ext uri="{FF2B5EF4-FFF2-40B4-BE49-F238E27FC236}">
              <a16:creationId xmlns:a16="http://schemas.microsoft.com/office/drawing/2014/main" id="{248CD732-21AC-4AC9-9BDA-AC30BFA88869}"/>
            </a:ext>
          </a:extLst>
        </xdr:cNvPr>
        <xdr:cNvCxnSpPr/>
      </xdr:nvCxnSpPr>
      <xdr:spPr>
        <a:xfrm flipV="1">
          <a:off x="7861300" y="18467443"/>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25281</xdr:rowOff>
    </xdr:from>
    <xdr:to>
      <xdr:col>36</xdr:col>
      <xdr:colOff>165100</xdr:colOff>
      <xdr:row>108</xdr:row>
      <xdr:rowOff>126881</xdr:rowOff>
    </xdr:to>
    <xdr:sp macro="" textlink="">
      <xdr:nvSpPr>
        <xdr:cNvPr id="479" name="楕円 478">
          <a:extLst>
            <a:ext uri="{FF2B5EF4-FFF2-40B4-BE49-F238E27FC236}">
              <a16:creationId xmlns:a16="http://schemas.microsoft.com/office/drawing/2014/main" id="{90280CE6-FC27-4F14-BDBC-BC25443617E6}"/>
            </a:ext>
          </a:extLst>
        </xdr:cNvPr>
        <xdr:cNvSpPr/>
      </xdr:nvSpPr>
      <xdr:spPr>
        <a:xfrm>
          <a:off x="6921500" y="18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76078</xdr:rowOff>
    </xdr:from>
    <xdr:to>
      <xdr:col>41</xdr:col>
      <xdr:colOff>50800</xdr:colOff>
      <xdr:row>108</xdr:row>
      <xdr:rowOff>76081</xdr:rowOff>
    </xdr:to>
    <xdr:cxnSp macro="">
      <xdr:nvCxnSpPr>
        <xdr:cNvPr id="480" name="直線コネクタ 479">
          <a:extLst>
            <a:ext uri="{FF2B5EF4-FFF2-40B4-BE49-F238E27FC236}">
              <a16:creationId xmlns:a16="http://schemas.microsoft.com/office/drawing/2014/main" id="{BBB1067A-B48C-44A2-B624-E53F4598EFE7}"/>
            </a:ext>
          </a:extLst>
        </xdr:cNvPr>
        <xdr:cNvCxnSpPr/>
      </xdr:nvCxnSpPr>
      <xdr:spPr>
        <a:xfrm flipV="1">
          <a:off x="6972300" y="1859267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5899EA52-28EB-4C0B-9812-26C7CB22DB6A}"/>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89ABACE4-759C-45FD-BF8E-1D87DDBCA890}"/>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281998EE-10ED-4B25-B3FB-A92596B77198}"/>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A7176AAF-3B10-4507-8888-99B9947AB366}"/>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117978</xdr:rowOff>
    </xdr:from>
    <xdr:ext cx="378565" cy="259045"/>
    <xdr:sp macro="" textlink="">
      <xdr:nvSpPr>
        <xdr:cNvPr id="485" name="n_1mainValue【港湾・漁港】&#10;一人当たり有形固定資産（償却資産）額">
          <a:extLst>
            <a:ext uri="{FF2B5EF4-FFF2-40B4-BE49-F238E27FC236}">
              <a16:creationId xmlns:a16="http://schemas.microsoft.com/office/drawing/2014/main" id="{BDA0F771-A5A6-40A8-9C2F-8A48D5E2CC34}"/>
            </a:ext>
          </a:extLst>
        </xdr:cNvPr>
        <xdr:cNvSpPr txBox="1"/>
      </xdr:nvSpPr>
      <xdr:spPr>
        <a:xfrm>
          <a:off x="9437317" y="1863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164220</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8477C6BF-3BC3-4494-85CD-875E4A3F43F2}"/>
            </a:ext>
          </a:extLst>
        </xdr:cNvPr>
        <xdr:cNvSpPr txBox="1"/>
      </xdr:nvSpPr>
      <xdr:spPr>
        <a:xfrm>
          <a:off x="8450795" y="185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118005</xdr:rowOff>
    </xdr:from>
    <xdr:ext cx="378565" cy="259045"/>
    <xdr:sp macro="" textlink="">
      <xdr:nvSpPr>
        <xdr:cNvPr id="487" name="n_3mainValue【港湾・漁港】&#10;一人当たり有形固定資産（償却資産）額">
          <a:extLst>
            <a:ext uri="{FF2B5EF4-FFF2-40B4-BE49-F238E27FC236}">
              <a16:creationId xmlns:a16="http://schemas.microsoft.com/office/drawing/2014/main" id="{7CD87540-991B-4729-8A29-90C9B0F79425}"/>
            </a:ext>
          </a:extLst>
        </xdr:cNvPr>
        <xdr:cNvSpPr txBox="1"/>
      </xdr:nvSpPr>
      <xdr:spPr>
        <a:xfrm>
          <a:off x="7672017" y="1863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118008</xdr:rowOff>
    </xdr:from>
    <xdr:ext cx="378565" cy="259045"/>
    <xdr:sp macro="" textlink="">
      <xdr:nvSpPr>
        <xdr:cNvPr id="488" name="n_4mainValue【港湾・漁港】&#10;一人当たり有形固定資産（償却資産）額">
          <a:extLst>
            <a:ext uri="{FF2B5EF4-FFF2-40B4-BE49-F238E27FC236}">
              <a16:creationId xmlns:a16="http://schemas.microsoft.com/office/drawing/2014/main" id="{53CABB51-2EF9-4DD6-B2C5-AA3FCFF96F55}"/>
            </a:ext>
          </a:extLst>
        </xdr:cNvPr>
        <xdr:cNvSpPr txBox="1"/>
      </xdr:nvSpPr>
      <xdr:spPr>
        <a:xfrm>
          <a:off x="6783017" y="18634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8900EC6-73D6-49BF-9D2C-A70E10AF3E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44766448-8E6A-4598-96F2-AF9A167F95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30A9732-9B99-4B16-9562-BEF5FE28A9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A430DB04-CDBF-4154-ACFF-D5373852B5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4A468B41-E7A9-4D77-B92C-3CBA394133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BD78CFB-7F35-460F-ADFB-54B43C7BE7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19FF1891-9F4F-4B97-86D5-D3722697BC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A9A8410A-2BAC-435D-83DA-EFA55C01DCA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6CD9BDFF-3DAB-44FF-87DE-26F7DE91BC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36239784-F0B0-4B39-A9D7-76369FAB73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9C68B8CA-7EDF-4A9B-A988-2DD8E4876E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9D3239B3-73E8-4558-9F28-46B4B22D05A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59A16049-966F-4A2C-8FE7-FBAB9EE9AA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7BE98D0C-E224-44D3-A0A4-677AEAA907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DAE47D9E-1955-4543-BD5F-FAFE37FD41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D210491E-65D0-4D6B-B5F3-43762B235F0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529D18A-E9B8-4274-9A35-5F0CB4637B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D852AFC-7959-454D-94E2-A09407DAD2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49EAB34-DF70-4C9B-840F-9937351BBA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7CC9DD2-5BC5-4B8C-8A6D-53E497CF4C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583FCF6-925F-4FF1-A914-F617844FA4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0F45591-FF63-418A-A6D0-A0858DA380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4207127F-AB0F-44E8-B690-840EB9C906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F8CFED2-7F29-4D0D-8A47-28CD953E6C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34FC7D3-3646-4F4F-B2C8-A4038BEE59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3BA9646-9209-4F78-925D-672B147ED1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2F9FAB6-EB28-4FCF-815A-9423658A0D3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D95D44A3-5999-4CE6-B033-F089C5A37C0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29DBEBB3-C995-4C4B-837B-2B9FFF9A299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9F2204D7-23EE-4FAD-BCFE-82BC1FDC2D7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D580EAA8-022C-4AF2-9650-8280D1715BA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8A4E86E7-75AF-4F7E-81C4-D2682543CA0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C22E59A7-8DD0-41C4-BE50-76E1CEE4165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2ED85243-5CFC-4686-AF03-D45C287A23E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07EA86A2-8D6D-4958-9365-DF9FD891C37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B7AD270-56B3-40A6-8AF5-96FA4DDEAD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54E9AB43-5C86-4368-A90B-F219E3827CE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5839754E-269E-4D2A-A46C-111E24A6CB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54319C68-191F-4755-B9B8-12563C9DA2A7}"/>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250397D7-1F5B-483E-A22E-7A1DD59F5AA4}"/>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3559F369-0304-4AEC-B7E7-2026AB481B75}"/>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AA20FBC7-FA16-4B0A-A947-2761C05B9C82}"/>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B37FBC2A-39DA-4C79-AD12-3364B9420BE5}"/>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349E7823-4928-406D-97C8-433422B81469}"/>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CC1BDEF2-2667-4ACE-A0D4-0D716DE1B3DA}"/>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C07C0492-9D77-4A86-AB11-312273F9B88C}"/>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862C090B-B927-4806-A5DE-6A4710120CB6}"/>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E07BB8B6-A1DD-42D1-9459-79EB6B57C6DA}"/>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82B8778F-43B4-4114-A4D6-E9DA767DBF5D}"/>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1655CE6-F381-4C30-AFC6-C6EC886B44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7E4F36D-B7C3-47C7-9930-7922BF8709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78C1E95-1EC0-486B-A367-1AB1914050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FF4543C-3B49-467C-A58D-596C239CFFE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AFF21FB-47CD-46F1-84B3-CA30B90868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93218</xdr:rowOff>
    </xdr:from>
    <xdr:to>
      <xdr:col>85</xdr:col>
      <xdr:colOff>177800</xdr:colOff>
      <xdr:row>61</xdr:row>
      <xdr:rowOff>23368</xdr:rowOff>
    </xdr:to>
    <xdr:sp macro="" textlink="">
      <xdr:nvSpPr>
        <xdr:cNvPr id="543" name="楕円 542">
          <a:extLst>
            <a:ext uri="{FF2B5EF4-FFF2-40B4-BE49-F238E27FC236}">
              <a16:creationId xmlns:a16="http://schemas.microsoft.com/office/drawing/2014/main" id="{A0BB10BA-AB3F-4DFD-8B91-44E7A40200AA}"/>
            </a:ext>
          </a:extLst>
        </xdr:cNvPr>
        <xdr:cNvSpPr/>
      </xdr:nvSpPr>
      <xdr:spPr>
        <a:xfrm>
          <a:off x="16268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71645</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C1BEDBA8-52A9-4422-A6D5-755983E2221C}"/>
            </a:ext>
          </a:extLst>
        </xdr:cNvPr>
        <xdr:cNvSpPr txBox="1"/>
      </xdr:nvSpPr>
      <xdr:spPr>
        <a:xfrm>
          <a:off x="16357600"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102362</xdr:rowOff>
    </xdr:from>
    <xdr:to>
      <xdr:col>81</xdr:col>
      <xdr:colOff>101600</xdr:colOff>
      <xdr:row>61</xdr:row>
      <xdr:rowOff>32512</xdr:rowOff>
    </xdr:to>
    <xdr:sp macro="" textlink="">
      <xdr:nvSpPr>
        <xdr:cNvPr id="545" name="楕円 544">
          <a:extLst>
            <a:ext uri="{FF2B5EF4-FFF2-40B4-BE49-F238E27FC236}">
              <a16:creationId xmlns:a16="http://schemas.microsoft.com/office/drawing/2014/main" id="{5B445B16-4AC2-4D55-8B2A-1FF299D24590}"/>
            </a:ext>
          </a:extLst>
        </xdr:cNvPr>
        <xdr:cNvSpPr/>
      </xdr:nvSpPr>
      <xdr:spPr>
        <a:xfrm>
          <a:off x="15430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60</xdr:row>
      <xdr:rowOff>153162</xdr:rowOff>
    </xdr:to>
    <xdr:cxnSp macro="">
      <xdr:nvCxnSpPr>
        <xdr:cNvPr id="546" name="直線コネクタ 545">
          <a:extLst>
            <a:ext uri="{FF2B5EF4-FFF2-40B4-BE49-F238E27FC236}">
              <a16:creationId xmlns:a16="http://schemas.microsoft.com/office/drawing/2014/main" id="{521B2AE6-F3E6-42F2-8AC3-5F31FDA0307B}"/>
            </a:ext>
          </a:extLst>
        </xdr:cNvPr>
        <xdr:cNvCxnSpPr/>
      </xdr:nvCxnSpPr>
      <xdr:spPr>
        <a:xfrm flipV="1">
          <a:off x="15481300" y="1043101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90932</xdr:rowOff>
    </xdr:from>
    <xdr:to>
      <xdr:col>76</xdr:col>
      <xdr:colOff>165100</xdr:colOff>
      <xdr:row>61</xdr:row>
      <xdr:rowOff>21082</xdr:rowOff>
    </xdr:to>
    <xdr:sp macro="" textlink="">
      <xdr:nvSpPr>
        <xdr:cNvPr id="547" name="楕円 546">
          <a:extLst>
            <a:ext uri="{FF2B5EF4-FFF2-40B4-BE49-F238E27FC236}">
              <a16:creationId xmlns:a16="http://schemas.microsoft.com/office/drawing/2014/main" id="{39B64864-08CC-41B9-BA23-12E5AE536F32}"/>
            </a:ext>
          </a:extLst>
        </xdr:cNvPr>
        <xdr:cNvSpPr/>
      </xdr:nvSpPr>
      <xdr:spPr>
        <a:xfrm>
          <a:off x="14541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141732</xdr:rowOff>
    </xdr:from>
    <xdr:to>
      <xdr:col>81</xdr:col>
      <xdr:colOff>50800</xdr:colOff>
      <xdr:row>60</xdr:row>
      <xdr:rowOff>153162</xdr:rowOff>
    </xdr:to>
    <xdr:cxnSp macro="">
      <xdr:nvCxnSpPr>
        <xdr:cNvPr id="548" name="直線コネクタ 547">
          <a:extLst>
            <a:ext uri="{FF2B5EF4-FFF2-40B4-BE49-F238E27FC236}">
              <a16:creationId xmlns:a16="http://schemas.microsoft.com/office/drawing/2014/main" id="{0CF5AF4A-812C-4C50-88C6-CE6C9BB8366E}"/>
            </a:ext>
          </a:extLst>
        </xdr:cNvPr>
        <xdr:cNvCxnSpPr/>
      </xdr:nvCxnSpPr>
      <xdr:spPr>
        <a:xfrm>
          <a:off x="14592300" y="104287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93218</xdr:rowOff>
    </xdr:from>
    <xdr:to>
      <xdr:col>72</xdr:col>
      <xdr:colOff>38100</xdr:colOff>
      <xdr:row>61</xdr:row>
      <xdr:rowOff>23368</xdr:rowOff>
    </xdr:to>
    <xdr:sp macro="" textlink="">
      <xdr:nvSpPr>
        <xdr:cNvPr id="549" name="楕円 548">
          <a:extLst>
            <a:ext uri="{FF2B5EF4-FFF2-40B4-BE49-F238E27FC236}">
              <a16:creationId xmlns:a16="http://schemas.microsoft.com/office/drawing/2014/main" id="{6F29C824-9138-4BF3-A4CF-5BC6B5F83B2D}"/>
            </a:ext>
          </a:extLst>
        </xdr:cNvPr>
        <xdr:cNvSpPr/>
      </xdr:nvSpPr>
      <xdr:spPr>
        <a:xfrm>
          <a:off x="13652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141732</xdr:rowOff>
    </xdr:from>
    <xdr:to>
      <xdr:col>76</xdr:col>
      <xdr:colOff>114300</xdr:colOff>
      <xdr:row>60</xdr:row>
      <xdr:rowOff>144018</xdr:rowOff>
    </xdr:to>
    <xdr:cxnSp macro="">
      <xdr:nvCxnSpPr>
        <xdr:cNvPr id="550" name="直線コネクタ 549">
          <a:extLst>
            <a:ext uri="{FF2B5EF4-FFF2-40B4-BE49-F238E27FC236}">
              <a16:creationId xmlns:a16="http://schemas.microsoft.com/office/drawing/2014/main" id="{A8F62140-62F0-43FD-AFBF-0FEF6E831E93}"/>
            </a:ext>
          </a:extLst>
        </xdr:cNvPr>
        <xdr:cNvCxnSpPr/>
      </xdr:nvCxnSpPr>
      <xdr:spPr>
        <a:xfrm flipV="1">
          <a:off x="13703300" y="104287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551" name="楕円 550">
          <a:extLst>
            <a:ext uri="{FF2B5EF4-FFF2-40B4-BE49-F238E27FC236}">
              <a16:creationId xmlns:a16="http://schemas.microsoft.com/office/drawing/2014/main" id="{DD6A660D-C4A0-4C1E-B747-438B5E8F1541}"/>
            </a:ext>
          </a:extLst>
        </xdr:cNvPr>
        <xdr:cNvSpPr/>
      </xdr:nvSpPr>
      <xdr:spPr>
        <a:xfrm>
          <a:off x="1276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144018</xdr:rowOff>
    </xdr:from>
    <xdr:to>
      <xdr:col>71</xdr:col>
      <xdr:colOff>177800</xdr:colOff>
      <xdr:row>60</xdr:row>
      <xdr:rowOff>148590</xdr:rowOff>
    </xdr:to>
    <xdr:cxnSp macro="">
      <xdr:nvCxnSpPr>
        <xdr:cNvPr id="552" name="直線コネクタ 551">
          <a:extLst>
            <a:ext uri="{FF2B5EF4-FFF2-40B4-BE49-F238E27FC236}">
              <a16:creationId xmlns:a16="http://schemas.microsoft.com/office/drawing/2014/main" id="{C621AE55-82EB-4C2E-B804-73070F5D4752}"/>
            </a:ext>
          </a:extLst>
        </xdr:cNvPr>
        <xdr:cNvCxnSpPr/>
      </xdr:nvCxnSpPr>
      <xdr:spPr>
        <a:xfrm flipV="1">
          <a:off x="12814300" y="104310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5B01A827-69EC-4E4A-BD47-CFEBBE6631A9}"/>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58C87F31-5AFA-4849-AA4A-E6C62CF73A67}"/>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id="{440102E3-435D-4FEA-A233-925CAF88C0BF}"/>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id="{06418DD8-E079-4AC4-89B2-57A30A4CE697}"/>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23639</xdr:rowOff>
    </xdr:from>
    <xdr:ext cx="405111" cy="259045"/>
    <xdr:sp macro="" textlink="">
      <xdr:nvSpPr>
        <xdr:cNvPr id="557" name="n_1mainValue【学校施設】&#10;有形固定資産減価償却率">
          <a:extLst>
            <a:ext uri="{FF2B5EF4-FFF2-40B4-BE49-F238E27FC236}">
              <a16:creationId xmlns:a16="http://schemas.microsoft.com/office/drawing/2014/main" id="{A4CF4450-5228-4929-A4E1-EA48F2EE0278}"/>
            </a:ext>
          </a:extLst>
        </xdr:cNvPr>
        <xdr:cNvSpPr txBox="1"/>
      </xdr:nvSpPr>
      <xdr:spPr>
        <a:xfrm>
          <a:off x="15266044"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12209</xdr:rowOff>
    </xdr:from>
    <xdr:ext cx="405111" cy="259045"/>
    <xdr:sp macro="" textlink="">
      <xdr:nvSpPr>
        <xdr:cNvPr id="558" name="n_2mainValue【学校施設】&#10;有形固定資産減価償却率">
          <a:extLst>
            <a:ext uri="{FF2B5EF4-FFF2-40B4-BE49-F238E27FC236}">
              <a16:creationId xmlns:a16="http://schemas.microsoft.com/office/drawing/2014/main" id="{FE6550DF-1237-4C6B-9FA9-F4559A14618F}"/>
            </a:ext>
          </a:extLst>
        </xdr:cNvPr>
        <xdr:cNvSpPr txBox="1"/>
      </xdr:nvSpPr>
      <xdr:spPr>
        <a:xfrm>
          <a:off x="14389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14495</xdr:rowOff>
    </xdr:from>
    <xdr:ext cx="405111" cy="259045"/>
    <xdr:sp macro="" textlink="">
      <xdr:nvSpPr>
        <xdr:cNvPr id="559" name="n_3mainValue【学校施設】&#10;有形固定資産減価償却率">
          <a:extLst>
            <a:ext uri="{FF2B5EF4-FFF2-40B4-BE49-F238E27FC236}">
              <a16:creationId xmlns:a16="http://schemas.microsoft.com/office/drawing/2014/main" id="{B6F71E7E-DF00-4077-AFE4-831393A01D8B}"/>
            </a:ext>
          </a:extLst>
        </xdr:cNvPr>
        <xdr:cNvSpPr txBox="1"/>
      </xdr:nvSpPr>
      <xdr:spPr>
        <a:xfrm>
          <a:off x="13500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560" name="n_4mainValue【学校施設】&#10;有形固定資産減価償却率">
          <a:extLst>
            <a:ext uri="{FF2B5EF4-FFF2-40B4-BE49-F238E27FC236}">
              <a16:creationId xmlns:a16="http://schemas.microsoft.com/office/drawing/2014/main" id="{0A587ECD-0F42-49D4-8639-3DA1A38827B1}"/>
            </a:ext>
          </a:extLst>
        </xdr:cNvPr>
        <xdr:cNvSpPr txBox="1"/>
      </xdr:nvSpPr>
      <xdr:spPr>
        <a:xfrm>
          <a:off x="12611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C7A9A5C-A49C-4F94-93E9-C07DA545A8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D57D530B-2F02-410E-8666-64D0B6A6E7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4DAD841-AE77-43D8-BC9F-12EA0D3DCE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426B1364-6A1C-436D-A513-39256FAB42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85288DF3-0FF9-44F1-9C01-B9698313D8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83AF675E-C693-475B-9FBA-5A583F2831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F2B052E-E184-4130-B87F-6D48E3024C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1ABB6038-CF68-4BB1-87A9-FB818448C6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6DAA298-69CA-4561-BC10-6A50B8ABB9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104519C8-4667-433D-B747-68998C3B19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EEE86B6A-3DCD-4C31-8AB4-A7E068EC96C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6B09BB6E-887B-4121-B29D-AFB44D9B6D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E7E9A91-966A-42E5-8A2E-A725F6CEA1C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4D51FA75-C777-4B47-A997-483B1EC931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ACEAACDB-DA26-4F6E-AB85-7505209235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F8848015-2E77-4296-A57F-C537806B4F9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A11654B9-951B-4FCB-876D-92D704393E5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D24D7177-F68D-4AE4-A43C-108A6B7D3D2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F29EEC8-9DA3-4376-8293-A19992CBF4B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D923D4E2-61F0-4352-B381-2B19C89DD62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DF8E8E8-85A1-474E-887C-62F78C1D78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73D377B2-6BA7-449B-8FD6-B8F18196E17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F268353F-8E5E-4085-B535-156F692685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7583587C-82C8-4BB6-9F5F-3C447C58C989}"/>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CAB7709F-FB8D-4BFC-8D86-93C6F0B582C9}"/>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EA365385-5031-4013-A5B9-E5C555F13EC2}"/>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9A99A82F-118D-4F07-A234-65AB4535C1D9}"/>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78C35858-8B1B-438F-B464-4D6DE6C9A441}"/>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07C3610D-051F-4316-B0C9-DEF761A7B91F}"/>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F1DA3D6A-1FAD-4001-B5C6-E0FBD18208FB}"/>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AEE78720-8993-424C-A4EE-4A6F0773BE98}"/>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2892E906-0A3E-41C1-B6DE-3DAEE2D47B93}"/>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703DAB92-3A7B-4284-8F93-3E1C27B6933A}"/>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13E95458-BD74-45CA-A77B-75618433C2AC}"/>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A964765-BDF8-4090-B3AC-53E72B356C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B59703A-0470-46B0-8D03-36DD6D55F4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7E9F6D1-1B85-43D9-8D37-5B408FF845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691CB10-2CFE-4D5C-A7CB-4DF529ADC0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9F5A7DC-799D-468C-B69E-307075F88B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158369</xdr:rowOff>
    </xdr:from>
    <xdr:to>
      <xdr:col>116</xdr:col>
      <xdr:colOff>114300</xdr:colOff>
      <xdr:row>62</xdr:row>
      <xdr:rowOff>88519</xdr:rowOff>
    </xdr:to>
    <xdr:sp macro="" textlink="">
      <xdr:nvSpPr>
        <xdr:cNvPr id="600" name="楕円 599">
          <a:extLst>
            <a:ext uri="{FF2B5EF4-FFF2-40B4-BE49-F238E27FC236}">
              <a16:creationId xmlns:a16="http://schemas.microsoft.com/office/drawing/2014/main" id="{A954DF88-2D59-4426-9684-C8F65E9420B0}"/>
            </a:ext>
          </a:extLst>
        </xdr:cNvPr>
        <xdr:cNvSpPr/>
      </xdr:nvSpPr>
      <xdr:spPr>
        <a:xfrm>
          <a:off x="22110700" y="106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136796</xdr:rowOff>
    </xdr:from>
    <xdr:ext cx="469744" cy="259045"/>
    <xdr:sp macro="" textlink="">
      <xdr:nvSpPr>
        <xdr:cNvPr id="601" name="【学校施設】&#10;一人当たり面積該当値テキスト">
          <a:extLst>
            <a:ext uri="{FF2B5EF4-FFF2-40B4-BE49-F238E27FC236}">
              <a16:creationId xmlns:a16="http://schemas.microsoft.com/office/drawing/2014/main" id="{585899E6-0380-4B65-A186-5082B3F8CC71}"/>
            </a:ext>
          </a:extLst>
        </xdr:cNvPr>
        <xdr:cNvSpPr txBox="1"/>
      </xdr:nvSpPr>
      <xdr:spPr>
        <a:xfrm>
          <a:off x="22199600" y="1059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163894</xdr:rowOff>
    </xdr:from>
    <xdr:to>
      <xdr:col>112</xdr:col>
      <xdr:colOff>38100</xdr:colOff>
      <xdr:row>62</xdr:row>
      <xdr:rowOff>94044</xdr:rowOff>
    </xdr:to>
    <xdr:sp macro="" textlink="">
      <xdr:nvSpPr>
        <xdr:cNvPr id="602" name="楕円 601">
          <a:extLst>
            <a:ext uri="{FF2B5EF4-FFF2-40B4-BE49-F238E27FC236}">
              <a16:creationId xmlns:a16="http://schemas.microsoft.com/office/drawing/2014/main" id="{680E9CC1-E916-499C-AE4A-DA1B541710FA}"/>
            </a:ext>
          </a:extLst>
        </xdr:cNvPr>
        <xdr:cNvSpPr/>
      </xdr:nvSpPr>
      <xdr:spPr>
        <a:xfrm>
          <a:off x="21272500" y="106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37719</xdr:rowOff>
    </xdr:from>
    <xdr:to>
      <xdr:col>116</xdr:col>
      <xdr:colOff>63500</xdr:colOff>
      <xdr:row>62</xdr:row>
      <xdr:rowOff>43244</xdr:rowOff>
    </xdr:to>
    <xdr:cxnSp macro="">
      <xdr:nvCxnSpPr>
        <xdr:cNvPr id="603" name="直線コネクタ 602">
          <a:extLst>
            <a:ext uri="{FF2B5EF4-FFF2-40B4-BE49-F238E27FC236}">
              <a16:creationId xmlns:a16="http://schemas.microsoft.com/office/drawing/2014/main" id="{96072DDC-F4EF-4DF7-AB19-12947E21E055}"/>
            </a:ext>
          </a:extLst>
        </xdr:cNvPr>
        <xdr:cNvCxnSpPr/>
      </xdr:nvCxnSpPr>
      <xdr:spPr>
        <a:xfrm flipV="1">
          <a:off x="21323300" y="10667619"/>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826</xdr:rowOff>
    </xdr:from>
    <xdr:to>
      <xdr:col>107</xdr:col>
      <xdr:colOff>101600</xdr:colOff>
      <xdr:row>62</xdr:row>
      <xdr:rowOff>102426</xdr:rowOff>
    </xdr:to>
    <xdr:sp macro="" textlink="">
      <xdr:nvSpPr>
        <xdr:cNvPr id="604" name="楕円 603">
          <a:extLst>
            <a:ext uri="{FF2B5EF4-FFF2-40B4-BE49-F238E27FC236}">
              <a16:creationId xmlns:a16="http://schemas.microsoft.com/office/drawing/2014/main" id="{144AB15F-4C5C-4667-B792-846339B4D03A}"/>
            </a:ext>
          </a:extLst>
        </xdr:cNvPr>
        <xdr:cNvSpPr/>
      </xdr:nvSpPr>
      <xdr:spPr>
        <a:xfrm>
          <a:off x="20383500" y="106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43244</xdr:rowOff>
    </xdr:from>
    <xdr:to>
      <xdr:col>111</xdr:col>
      <xdr:colOff>177800</xdr:colOff>
      <xdr:row>62</xdr:row>
      <xdr:rowOff>51626</xdr:rowOff>
    </xdr:to>
    <xdr:cxnSp macro="">
      <xdr:nvCxnSpPr>
        <xdr:cNvPr id="605" name="直線コネクタ 604">
          <a:extLst>
            <a:ext uri="{FF2B5EF4-FFF2-40B4-BE49-F238E27FC236}">
              <a16:creationId xmlns:a16="http://schemas.microsoft.com/office/drawing/2014/main" id="{F1F28ED3-273A-42B4-B9F8-9F1455DBB13E}"/>
            </a:ext>
          </a:extLst>
        </xdr:cNvPr>
        <xdr:cNvCxnSpPr/>
      </xdr:nvCxnSpPr>
      <xdr:spPr>
        <a:xfrm flipV="1">
          <a:off x="20434300" y="106731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xdr:rowOff>
    </xdr:from>
    <xdr:to>
      <xdr:col>102</xdr:col>
      <xdr:colOff>165100</xdr:colOff>
      <xdr:row>62</xdr:row>
      <xdr:rowOff>110617</xdr:rowOff>
    </xdr:to>
    <xdr:sp macro="" textlink="">
      <xdr:nvSpPr>
        <xdr:cNvPr id="606" name="楕円 605">
          <a:extLst>
            <a:ext uri="{FF2B5EF4-FFF2-40B4-BE49-F238E27FC236}">
              <a16:creationId xmlns:a16="http://schemas.microsoft.com/office/drawing/2014/main" id="{E4D005B5-29AA-49F5-A140-8592F7216349}"/>
            </a:ext>
          </a:extLst>
        </xdr:cNvPr>
        <xdr:cNvSpPr/>
      </xdr:nvSpPr>
      <xdr:spPr>
        <a:xfrm>
          <a:off x="19494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51626</xdr:rowOff>
    </xdr:from>
    <xdr:to>
      <xdr:col>107</xdr:col>
      <xdr:colOff>50800</xdr:colOff>
      <xdr:row>62</xdr:row>
      <xdr:rowOff>59817</xdr:rowOff>
    </xdr:to>
    <xdr:cxnSp macro="">
      <xdr:nvCxnSpPr>
        <xdr:cNvPr id="607" name="直線コネクタ 606">
          <a:extLst>
            <a:ext uri="{FF2B5EF4-FFF2-40B4-BE49-F238E27FC236}">
              <a16:creationId xmlns:a16="http://schemas.microsoft.com/office/drawing/2014/main" id="{6427D876-3622-46B2-B108-D109DD033545}"/>
            </a:ext>
          </a:extLst>
        </xdr:cNvPr>
        <xdr:cNvCxnSpPr/>
      </xdr:nvCxnSpPr>
      <xdr:spPr>
        <a:xfrm flipV="1">
          <a:off x="19545300" y="10681526"/>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16446</xdr:rowOff>
    </xdr:from>
    <xdr:to>
      <xdr:col>98</xdr:col>
      <xdr:colOff>38100</xdr:colOff>
      <xdr:row>62</xdr:row>
      <xdr:rowOff>118046</xdr:rowOff>
    </xdr:to>
    <xdr:sp macro="" textlink="">
      <xdr:nvSpPr>
        <xdr:cNvPr id="608" name="楕円 607">
          <a:extLst>
            <a:ext uri="{FF2B5EF4-FFF2-40B4-BE49-F238E27FC236}">
              <a16:creationId xmlns:a16="http://schemas.microsoft.com/office/drawing/2014/main" id="{090DCD9A-C30C-40B0-8393-F14848A2608F}"/>
            </a:ext>
          </a:extLst>
        </xdr:cNvPr>
        <xdr:cNvSpPr/>
      </xdr:nvSpPr>
      <xdr:spPr>
        <a:xfrm>
          <a:off x="18605500" y="106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59817</xdr:rowOff>
    </xdr:from>
    <xdr:to>
      <xdr:col>102</xdr:col>
      <xdr:colOff>114300</xdr:colOff>
      <xdr:row>62</xdr:row>
      <xdr:rowOff>67246</xdr:rowOff>
    </xdr:to>
    <xdr:cxnSp macro="">
      <xdr:nvCxnSpPr>
        <xdr:cNvPr id="609" name="直線コネクタ 608">
          <a:extLst>
            <a:ext uri="{FF2B5EF4-FFF2-40B4-BE49-F238E27FC236}">
              <a16:creationId xmlns:a16="http://schemas.microsoft.com/office/drawing/2014/main" id="{F451E5CF-AE0B-454F-BCC9-A23232EB26C7}"/>
            </a:ext>
          </a:extLst>
        </xdr:cNvPr>
        <xdr:cNvCxnSpPr/>
      </xdr:nvCxnSpPr>
      <xdr:spPr>
        <a:xfrm flipV="1">
          <a:off x="18656300" y="1068971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id="{F6607B0C-7FD8-4141-96E0-016F917DE552}"/>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id="{466EFE5B-89E8-4322-BA08-A6AE2244DA85}"/>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id="{DD436CC5-9BA8-437A-BD43-A49A52F8B923}"/>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a:extLst>
            <a:ext uri="{FF2B5EF4-FFF2-40B4-BE49-F238E27FC236}">
              <a16:creationId xmlns:a16="http://schemas.microsoft.com/office/drawing/2014/main" id="{95DEBBFE-18D4-418E-B0FC-F1FE4109BFF7}"/>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85171</xdr:rowOff>
    </xdr:from>
    <xdr:ext cx="469744" cy="259045"/>
    <xdr:sp macro="" textlink="">
      <xdr:nvSpPr>
        <xdr:cNvPr id="614" name="n_1mainValue【学校施設】&#10;一人当たり面積">
          <a:extLst>
            <a:ext uri="{FF2B5EF4-FFF2-40B4-BE49-F238E27FC236}">
              <a16:creationId xmlns:a16="http://schemas.microsoft.com/office/drawing/2014/main" id="{59BF5E52-668D-4EF7-A395-23890DEDACF8}"/>
            </a:ext>
          </a:extLst>
        </xdr:cNvPr>
        <xdr:cNvSpPr txBox="1"/>
      </xdr:nvSpPr>
      <xdr:spPr>
        <a:xfrm>
          <a:off x="21075727" y="1071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93553</xdr:rowOff>
    </xdr:from>
    <xdr:ext cx="469744" cy="259045"/>
    <xdr:sp macro="" textlink="">
      <xdr:nvSpPr>
        <xdr:cNvPr id="615" name="n_2mainValue【学校施設】&#10;一人当たり面積">
          <a:extLst>
            <a:ext uri="{FF2B5EF4-FFF2-40B4-BE49-F238E27FC236}">
              <a16:creationId xmlns:a16="http://schemas.microsoft.com/office/drawing/2014/main" id="{1E9A71B8-38C9-4C69-9AB6-ED37B573E560}"/>
            </a:ext>
          </a:extLst>
        </xdr:cNvPr>
        <xdr:cNvSpPr txBox="1"/>
      </xdr:nvSpPr>
      <xdr:spPr>
        <a:xfrm>
          <a:off x="20199427" y="1072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101744</xdr:rowOff>
    </xdr:from>
    <xdr:ext cx="469744" cy="259045"/>
    <xdr:sp macro="" textlink="">
      <xdr:nvSpPr>
        <xdr:cNvPr id="616" name="n_3mainValue【学校施設】&#10;一人当たり面積">
          <a:extLst>
            <a:ext uri="{FF2B5EF4-FFF2-40B4-BE49-F238E27FC236}">
              <a16:creationId xmlns:a16="http://schemas.microsoft.com/office/drawing/2014/main" id="{8054637C-D55F-49B3-AE88-DC4C92F2C408}"/>
            </a:ext>
          </a:extLst>
        </xdr:cNvPr>
        <xdr:cNvSpPr txBox="1"/>
      </xdr:nvSpPr>
      <xdr:spPr>
        <a:xfrm>
          <a:off x="19310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109173</xdr:rowOff>
    </xdr:from>
    <xdr:ext cx="469744" cy="259045"/>
    <xdr:sp macro="" textlink="">
      <xdr:nvSpPr>
        <xdr:cNvPr id="617" name="n_4mainValue【学校施設】&#10;一人当たり面積">
          <a:extLst>
            <a:ext uri="{FF2B5EF4-FFF2-40B4-BE49-F238E27FC236}">
              <a16:creationId xmlns:a16="http://schemas.microsoft.com/office/drawing/2014/main" id="{EDF2DE99-04F2-4D7B-A444-6E0302591B18}"/>
            </a:ext>
          </a:extLst>
        </xdr:cNvPr>
        <xdr:cNvSpPr txBox="1"/>
      </xdr:nvSpPr>
      <xdr:spPr>
        <a:xfrm>
          <a:off x="18421427" y="1073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5C9DFB2-7316-48C3-A639-F0F4F8A9F0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9FB6B45-B825-4333-A2E5-3226E3BC44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13DC65D-EA45-4576-B69A-16B3D0FE37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D09CE38C-97BF-4CBB-9387-B483296686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7886FA89-0857-4E39-A1C3-A8876E071B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AB71A8D-6B7D-4547-9FE0-F72BC2FD42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A7FD3E2-E523-4405-BA63-A137D786B0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3A57293-ACA2-468E-9AAF-E09B8562B1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74D8E712-5110-448C-8C12-282687BCEE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A46E960-846D-4195-914A-1E3D9FB11D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245622E-2520-4329-BEED-D34FD9902A8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849BDA9-9B85-4D7A-A662-36C3790FFD9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5C01BAB4-493C-42AC-A560-C7FD0DF7F2D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BEAFF14A-4C39-496E-B33E-A28054C6DE9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C85DCD25-3191-4B57-9BE2-88EF17EF79D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FA0052C-5AB8-4155-8394-FEA4DF5E8F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41448CC3-C33C-45EA-BE4D-8AD54E916F9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71F1899A-07EB-42D7-AC09-DA4EEDCE8B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6A0AF8EA-30A8-4A50-8AB9-CADBD2C35D6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110FBB82-5B39-41B0-B875-95A44D573F5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33D1BE5F-07A5-47FD-95C5-0E1EFABF37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90F4CAF9-3DFA-4B34-82D0-94EA85E5E63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F09E5A0E-E995-4B48-93A0-B60D38E6BA8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235E1576-183E-470A-BFBB-FE604582C6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3DA527E9-B235-4512-861F-1C53CDE5C1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90145580-A3A1-42ED-AC43-0380B8C5862F}"/>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8E70EE99-33CA-47C4-92D9-B97CA63158E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AA23E5C2-B7B8-4E91-98B9-D41C3D2E39E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1701E9CD-5E26-407E-B39B-EE1C70141A8C}"/>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C13981A2-15DF-407A-90EE-C32BA11371EB}"/>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a:extLst>
            <a:ext uri="{FF2B5EF4-FFF2-40B4-BE49-F238E27FC236}">
              <a16:creationId xmlns:a16="http://schemas.microsoft.com/office/drawing/2014/main" id="{FBAD5938-1F88-4381-82A2-BC4ABBE91B7C}"/>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895541F1-6A71-4B9F-8BA4-224904958FC4}"/>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B1F048A4-4384-4C11-AE0C-153057631475}"/>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0D797E6A-AE3B-41F2-9322-69CFE26A47EC}"/>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a:extLst>
            <a:ext uri="{FF2B5EF4-FFF2-40B4-BE49-F238E27FC236}">
              <a16:creationId xmlns:a16="http://schemas.microsoft.com/office/drawing/2014/main" id="{214C6989-517E-4B6D-BDAC-2F8EC8376164}"/>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a:extLst>
            <a:ext uri="{FF2B5EF4-FFF2-40B4-BE49-F238E27FC236}">
              <a16:creationId xmlns:a16="http://schemas.microsoft.com/office/drawing/2014/main" id="{56A56A11-9E2C-439F-9748-39BF16AB3BE6}"/>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390D516-1302-4C27-845D-1EF84F1EA3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7CB89DA-D0C3-4DBE-B66D-AD05497FDC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94F8177-694C-4FA9-AAB1-56E9700CE0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F789058-2EE8-4578-925A-42B003513F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C9F2812-BDF1-40A7-8900-DF9865B211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98334</xdr:rowOff>
    </xdr:from>
    <xdr:to>
      <xdr:col>85</xdr:col>
      <xdr:colOff>177800</xdr:colOff>
      <xdr:row>85</xdr:row>
      <xdr:rowOff>28484</xdr:rowOff>
    </xdr:to>
    <xdr:sp macro="" textlink="">
      <xdr:nvSpPr>
        <xdr:cNvPr id="659" name="楕円 658">
          <a:extLst>
            <a:ext uri="{FF2B5EF4-FFF2-40B4-BE49-F238E27FC236}">
              <a16:creationId xmlns:a16="http://schemas.microsoft.com/office/drawing/2014/main" id="{A4E95C32-6852-4924-832A-357F09260B0D}"/>
            </a:ext>
          </a:extLst>
        </xdr:cNvPr>
        <xdr:cNvSpPr/>
      </xdr:nvSpPr>
      <xdr:spPr>
        <a:xfrm>
          <a:off x="16268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76761</xdr:rowOff>
    </xdr:from>
    <xdr:ext cx="405111" cy="259045"/>
    <xdr:sp macro="" textlink="">
      <xdr:nvSpPr>
        <xdr:cNvPr id="660" name="【児童館】&#10;有形固定資産減価償却率該当値テキスト">
          <a:extLst>
            <a:ext uri="{FF2B5EF4-FFF2-40B4-BE49-F238E27FC236}">
              <a16:creationId xmlns:a16="http://schemas.microsoft.com/office/drawing/2014/main" id="{F0D06F99-CA58-4EBD-83F2-4F2874BD2036}"/>
            </a:ext>
          </a:extLst>
        </xdr:cNvPr>
        <xdr:cNvSpPr txBox="1"/>
      </xdr:nvSpPr>
      <xdr:spPr>
        <a:xfrm>
          <a:off x="16357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70576</xdr:rowOff>
    </xdr:from>
    <xdr:to>
      <xdr:col>81</xdr:col>
      <xdr:colOff>101600</xdr:colOff>
      <xdr:row>85</xdr:row>
      <xdr:rowOff>726</xdr:rowOff>
    </xdr:to>
    <xdr:sp macro="" textlink="">
      <xdr:nvSpPr>
        <xdr:cNvPr id="661" name="楕円 660">
          <a:extLst>
            <a:ext uri="{FF2B5EF4-FFF2-40B4-BE49-F238E27FC236}">
              <a16:creationId xmlns:a16="http://schemas.microsoft.com/office/drawing/2014/main" id="{7A11DA2C-8A36-45DC-8F3B-70E79621D590}"/>
            </a:ext>
          </a:extLst>
        </xdr:cNvPr>
        <xdr:cNvSpPr/>
      </xdr:nvSpPr>
      <xdr:spPr>
        <a:xfrm>
          <a:off x="15430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121376</xdr:rowOff>
    </xdr:from>
    <xdr:to>
      <xdr:col>85</xdr:col>
      <xdr:colOff>127000</xdr:colOff>
      <xdr:row>84</xdr:row>
      <xdr:rowOff>149134</xdr:rowOff>
    </xdr:to>
    <xdr:cxnSp macro="">
      <xdr:nvCxnSpPr>
        <xdr:cNvPr id="662" name="直線コネクタ 661">
          <a:extLst>
            <a:ext uri="{FF2B5EF4-FFF2-40B4-BE49-F238E27FC236}">
              <a16:creationId xmlns:a16="http://schemas.microsoft.com/office/drawing/2014/main" id="{949ED44A-436E-4F38-B75D-DE2623907745}"/>
            </a:ext>
          </a:extLst>
        </xdr:cNvPr>
        <xdr:cNvCxnSpPr/>
      </xdr:nvCxnSpPr>
      <xdr:spPr>
        <a:xfrm>
          <a:off x="15481300" y="145231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162016</xdr:rowOff>
    </xdr:from>
    <xdr:to>
      <xdr:col>76</xdr:col>
      <xdr:colOff>165100</xdr:colOff>
      <xdr:row>84</xdr:row>
      <xdr:rowOff>92166</xdr:rowOff>
    </xdr:to>
    <xdr:sp macro="" textlink="">
      <xdr:nvSpPr>
        <xdr:cNvPr id="663" name="楕円 662">
          <a:extLst>
            <a:ext uri="{FF2B5EF4-FFF2-40B4-BE49-F238E27FC236}">
              <a16:creationId xmlns:a16="http://schemas.microsoft.com/office/drawing/2014/main" id="{9DFABB72-64FC-4D99-AFAE-4D750865E63A}"/>
            </a:ext>
          </a:extLst>
        </xdr:cNvPr>
        <xdr:cNvSpPr/>
      </xdr:nvSpPr>
      <xdr:spPr>
        <a:xfrm>
          <a:off x="14541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41366</xdr:rowOff>
    </xdr:from>
    <xdr:to>
      <xdr:col>81</xdr:col>
      <xdr:colOff>50800</xdr:colOff>
      <xdr:row>84</xdr:row>
      <xdr:rowOff>121376</xdr:rowOff>
    </xdr:to>
    <xdr:cxnSp macro="">
      <xdr:nvCxnSpPr>
        <xdr:cNvPr id="664" name="直線コネクタ 663">
          <a:extLst>
            <a:ext uri="{FF2B5EF4-FFF2-40B4-BE49-F238E27FC236}">
              <a16:creationId xmlns:a16="http://schemas.microsoft.com/office/drawing/2014/main" id="{B56B67CD-576F-439A-A4FC-F39D55CDDBBB}"/>
            </a:ext>
          </a:extLst>
        </xdr:cNvPr>
        <xdr:cNvCxnSpPr/>
      </xdr:nvCxnSpPr>
      <xdr:spPr>
        <a:xfrm>
          <a:off x="14592300" y="144431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166914</xdr:rowOff>
    </xdr:from>
    <xdr:to>
      <xdr:col>72</xdr:col>
      <xdr:colOff>38100</xdr:colOff>
      <xdr:row>84</xdr:row>
      <xdr:rowOff>97064</xdr:rowOff>
    </xdr:to>
    <xdr:sp macro="" textlink="">
      <xdr:nvSpPr>
        <xdr:cNvPr id="665" name="楕円 664">
          <a:extLst>
            <a:ext uri="{FF2B5EF4-FFF2-40B4-BE49-F238E27FC236}">
              <a16:creationId xmlns:a16="http://schemas.microsoft.com/office/drawing/2014/main" id="{75AFE9E8-7FB4-45EF-9E3F-18406069BBA7}"/>
            </a:ext>
          </a:extLst>
        </xdr:cNvPr>
        <xdr:cNvSpPr/>
      </xdr:nvSpPr>
      <xdr:spPr>
        <a:xfrm>
          <a:off x="13652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41366</xdr:rowOff>
    </xdr:from>
    <xdr:to>
      <xdr:col>76</xdr:col>
      <xdr:colOff>114300</xdr:colOff>
      <xdr:row>84</xdr:row>
      <xdr:rowOff>46264</xdr:rowOff>
    </xdr:to>
    <xdr:cxnSp macro="">
      <xdr:nvCxnSpPr>
        <xdr:cNvPr id="666" name="直線コネクタ 665">
          <a:extLst>
            <a:ext uri="{FF2B5EF4-FFF2-40B4-BE49-F238E27FC236}">
              <a16:creationId xmlns:a16="http://schemas.microsoft.com/office/drawing/2014/main" id="{CBDAB465-6E4F-4944-B4ED-948EDFDAB955}"/>
            </a:ext>
          </a:extLst>
        </xdr:cNvPr>
        <xdr:cNvCxnSpPr/>
      </xdr:nvCxnSpPr>
      <xdr:spPr>
        <a:xfrm flipV="1">
          <a:off x="13703300" y="144431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139156</xdr:rowOff>
    </xdr:from>
    <xdr:to>
      <xdr:col>67</xdr:col>
      <xdr:colOff>101600</xdr:colOff>
      <xdr:row>84</xdr:row>
      <xdr:rowOff>69306</xdr:rowOff>
    </xdr:to>
    <xdr:sp macro="" textlink="">
      <xdr:nvSpPr>
        <xdr:cNvPr id="667" name="楕円 666">
          <a:extLst>
            <a:ext uri="{FF2B5EF4-FFF2-40B4-BE49-F238E27FC236}">
              <a16:creationId xmlns:a16="http://schemas.microsoft.com/office/drawing/2014/main" id="{EC6C9D3B-B764-46D2-B3C9-07D37AFE1BC5}"/>
            </a:ext>
          </a:extLst>
        </xdr:cNvPr>
        <xdr:cNvSpPr/>
      </xdr:nvSpPr>
      <xdr:spPr>
        <a:xfrm>
          <a:off x="12763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18506</xdr:rowOff>
    </xdr:from>
    <xdr:to>
      <xdr:col>71</xdr:col>
      <xdr:colOff>177800</xdr:colOff>
      <xdr:row>84</xdr:row>
      <xdr:rowOff>46264</xdr:rowOff>
    </xdr:to>
    <xdr:cxnSp macro="">
      <xdr:nvCxnSpPr>
        <xdr:cNvPr id="668" name="直線コネクタ 667">
          <a:extLst>
            <a:ext uri="{FF2B5EF4-FFF2-40B4-BE49-F238E27FC236}">
              <a16:creationId xmlns:a16="http://schemas.microsoft.com/office/drawing/2014/main" id="{B9692E9A-4420-4091-A60A-9C3A6E3D02B0}"/>
            </a:ext>
          </a:extLst>
        </xdr:cNvPr>
        <xdr:cNvCxnSpPr/>
      </xdr:nvCxnSpPr>
      <xdr:spPr>
        <a:xfrm>
          <a:off x="12814300" y="1442030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9" name="n_1aveValue【児童館】&#10;有形固定資産減価償却率">
          <a:extLst>
            <a:ext uri="{FF2B5EF4-FFF2-40B4-BE49-F238E27FC236}">
              <a16:creationId xmlns:a16="http://schemas.microsoft.com/office/drawing/2014/main" id="{844B8421-0109-4C82-B76A-0E3B86A70806}"/>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70" name="n_2aveValue【児童館】&#10;有形固定資産減価償却率">
          <a:extLst>
            <a:ext uri="{FF2B5EF4-FFF2-40B4-BE49-F238E27FC236}">
              <a16:creationId xmlns:a16="http://schemas.microsoft.com/office/drawing/2014/main" id="{2B8A115A-6569-4EED-92EA-1F7C2A675EEF}"/>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1" name="n_3aveValue【児童館】&#10;有形固定資産減価償却率">
          <a:extLst>
            <a:ext uri="{FF2B5EF4-FFF2-40B4-BE49-F238E27FC236}">
              <a16:creationId xmlns:a16="http://schemas.microsoft.com/office/drawing/2014/main" id="{8C6FAF15-E962-4CE1-B603-376780FCF611}"/>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72" name="n_4aveValue【児童館】&#10;有形固定資産減価償却率">
          <a:extLst>
            <a:ext uri="{FF2B5EF4-FFF2-40B4-BE49-F238E27FC236}">
              <a16:creationId xmlns:a16="http://schemas.microsoft.com/office/drawing/2014/main" id="{6823A516-2A1E-491A-8F50-6FD847CB1BAA}"/>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163303</xdr:rowOff>
    </xdr:from>
    <xdr:ext cx="405111" cy="259045"/>
    <xdr:sp macro="" textlink="">
      <xdr:nvSpPr>
        <xdr:cNvPr id="673" name="n_1mainValue【児童館】&#10;有形固定資産減価償却率">
          <a:extLst>
            <a:ext uri="{FF2B5EF4-FFF2-40B4-BE49-F238E27FC236}">
              <a16:creationId xmlns:a16="http://schemas.microsoft.com/office/drawing/2014/main" id="{B15C2BAD-E06C-4095-9D0E-19C9E9EDD7C0}"/>
            </a:ext>
          </a:extLst>
        </xdr:cNvPr>
        <xdr:cNvSpPr txBox="1"/>
      </xdr:nvSpPr>
      <xdr:spPr>
        <a:xfrm>
          <a:off x="152660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83293</xdr:rowOff>
    </xdr:from>
    <xdr:ext cx="405111" cy="259045"/>
    <xdr:sp macro="" textlink="">
      <xdr:nvSpPr>
        <xdr:cNvPr id="674" name="n_2mainValue【児童館】&#10;有形固定資産減価償却率">
          <a:extLst>
            <a:ext uri="{FF2B5EF4-FFF2-40B4-BE49-F238E27FC236}">
              <a16:creationId xmlns:a16="http://schemas.microsoft.com/office/drawing/2014/main" id="{5C274C9A-BAF5-4B41-89BB-0D75189D61BA}"/>
            </a:ext>
          </a:extLst>
        </xdr:cNvPr>
        <xdr:cNvSpPr txBox="1"/>
      </xdr:nvSpPr>
      <xdr:spPr>
        <a:xfrm>
          <a:off x="14389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88191</xdr:rowOff>
    </xdr:from>
    <xdr:ext cx="405111" cy="259045"/>
    <xdr:sp macro="" textlink="">
      <xdr:nvSpPr>
        <xdr:cNvPr id="675" name="n_3mainValue【児童館】&#10;有形固定資産減価償却率">
          <a:extLst>
            <a:ext uri="{FF2B5EF4-FFF2-40B4-BE49-F238E27FC236}">
              <a16:creationId xmlns:a16="http://schemas.microsoft.com/office/drawing/2014/main" id="{94A21CB7-C725-4996-A123-A09FB8B3FD99}"/>
            </a:ext>
          </a:extLst>
        </xdr:cNvPr>
        <xdr:cNvSpPr txBox="1"/>
      </xdr:nvSpPr>
      <xdr:spPr>
        <a:xfrm>
          <a:off x="13500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60433</xdr:rowOff>
    </xdr:from>
    <xdr:ext cx="405111" cy="259045"/>
    <xdr:sp macro="" textlink="">
      <xdr:nvSpPr>
        <xdr:cNvPr id="676" name="n_4mainValue【児童館】&#10;有形固定資産減価償却率">
          <a:extLst>
            <a:ext uri="{FF2B5EF4-FFF2-40B4-BE49-F238E27FC236}">
              <a16:creationId xmlns:a16="http://schemas.microsoft.com/office/drawing/2014/main" id="{50A6C82B-FBC0-4D94-B033-FCE3B7C20E38}"/>
            </a:ext>
          </a:extLst>
        </xdr:cNvPr>
        <xdr:cNvSpPr txBox="1"/>
      </xdr:nvSpPr>
      <xdr:spPr>
        <a:xfrm>
          <a:off x="12611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49FF10F8-EEAB-446A-BFA3-A0173A19C8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C71BAAE0-DFDE-4C3D-AC0E-5F2DF3F4FD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6C82E277-A68C-42F0-B440-FCF48A6905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534C8AFA-FE33-406E-B983-1751F43632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3E75CC2C-AF86-48FE-86FA-6631641ECD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1FECDBBD-733F-498B-BEFD-37A08B2C62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EB5AD2BF-A4C9-40BA-9A5E-D0928E3FAC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6C6DB1AE-8084-4E61-88F2-384690BC6E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D2740444-2688-473F-BA0C-FD5C053A39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7CAC7DC4-E57E-4D66-AABF-D429D2340C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B7B80977-62C1-45A1-A4D2-801665D81DA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D2B8487C-2566-4C61-A9A4-DFE12224747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AC136437-0429-4BC0-9025-4A57F685425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1442EADA-E27D-4AE0-BF61-1FA8507C2AB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FCC6837C-4912-447F-94EC-94CE5F2974E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F3631F45-D549-4E33-9CFD-C9FA96535B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50689F32-EB9C-4503-A6D5-463EBF6DBAB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49FCEE06-E2B8-4DE3-A544-0F758CEF979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46F0E6BF-F2B8-442B-8CC2-C4D98DE048F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81ACAA5C-A8C8-4B12-B8DF-E70642C3B12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40FD049A-1243-4140-9843-E03237CBF7B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4F09DB07-C35A-4D20-968E-68885CAB134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7E47E217-994D-48CE-8037-7EE61999EE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4E98136C-0358-4052-876B-43EEF412D7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985D300F-CE3A-422D-9410-25A72E58892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3DFF1792-3CD6-4938-9BE4-D829DFD3BD72}"/>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541D651E-2339-451D-905F-C2B223FB0277}"/>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AD00B60A-0FC6-4E69-8799-AB7308883BFB}"/>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5" name="【児童館】&#10;一人当たり面積最大値テキスト">
          <a:extLst>
            <a:ext uri="{FF2B5EF4-FFF2-40B4-BE49-F238E27FC236}">
              <a16:creationId xmlns:a16="http://schemas.microsoft.com/office/drawing/2014/main" id="{044DCC03-66FC-4F61-BCAF-88BF32116767}"/>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6" name="直線コネクタ 705">
          <a:extLst>
            <a:ext uri="{FF2B5EF4-FFF2-40B4-BE49-F238E27FC236}">
              <a16:creationId xmlns:a16="http://schemas.microsoft.com/office/drawing/2014/main" id="{3E20F7E2-A209-4F80-8DFC-77A1AD45D4EA}"/>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707" name="【児童館】&#10;一人当たり面積平均値テキスト">
          <a:extLst>
            <a:ext uri="{FF2B5EF4-FFF2-40B4-BE49-F238E27FC236}">
              <a16:creationId xmlns:a16="http://schemas.microsoft.com/office/drawing/2014/main" id="{45B35B1D-B0E5-489A-A5DD-7F112E500DF7}"/>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8" name="フローチャート: 判断 707">
          <a:extLst>
            <a:ext uri="{FF2B5EF4-FFF2-40B4-BE49-F238E27FC236}">
              <a16:creationId xmlns:a16="http://schemas.microsoft.com/office/drawing/2014/main" id="{CDD02AA3-5345-453F-94EC-BB6F023F4F8F}"/>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9" name="フローチャート: 判断 708">
          <a:extLst>
            <a:ext uri="{FF2B5EF4-FFF2-40B4-BE49-F238E27FC236}">
              <a16:creationId xmlns:a16="http://schemas.microsoft.com/office/drawing/2014/main" id="{BB5EA49C-F836-444F-B4BD-B4E3DD2182F3}"/>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665114BA-366C-4FD5-968B-BFA479F4C443}"/>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11" name="フローチャート: 判断 710">
          <a:extLst>
            <a:ext uri="{FF2B5EF4-FFF2-40B4-BE49-F238E27FC236}">
              <a16:creationId xmlns:a16="http://schemas.microsoft.com/office/drawing/2014/main" id="{C17A7400-A16E-443D-B853-40A69E02EA7A}"/>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9B1A5835-5670-4C3E-9FE8-71A9DE631CFC}"/>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B9A79C6-F180-4EBC-AB78-8C8D448F44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E883624-5BDE-4FCA-AD17-632C8FE985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4EE6131-EB90-48E5-9781-5A33EE055A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26C0FBD-A42A-4660-8545-A32AEA097E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BCFB0EA-A3DA-4C21-B31E-1DD49D144E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123371</xdr:rowOff>
    </xdr:from>
    <xdr:to>
      <xdr:col>116</xdr:col>
      <xdr:colOff>114300</xdr:colOff>
      <xdr:row>85</xdr:row>
      <xdr:rowOff>53521</xdr:rowOff>
    </xdr:to>
    <xdr:sp macro="" textlink="">
      <xdr:nvSpPr>
        <xdr:cNvPr id="718" name="楕円 717">
          <a:extLst>
            <a:ext uri="{FF2B5EF4-FFF2-40B4-BE49-F238E27FC236}">
              <a16:creationId xmlns:a16="http://schemas.microsoft.com/office/drawing/2014/main" id="{017A6BF8-D9E6-42D7-A73E-BA7D6CDF7748}"/>
            </a:ext>
          </a:extLst>
        </xdr:cNvPr>
        <xdr:cNvSpPr/>
      </xdr:nvSpPr>
      <xdr:spPr>
        <a:xfrm>
          <a:off x="221107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146248</xdr:rowOff>
    </xdr:from>
    <xdr:ext cx="469744" cy="259045"/>
    <xdr:sp macro="" textlink="">
      <xdr:nvSpPr>
        <xdr:cNvPr id="719" name="【児童館】&#10;一人当たり面積該当値テキスト">
          <a:extLst>
            <a:ext uri="{FF2B5EF4-FFF2-40B4-BE49-F238E27FC236}">
              <a16:creationId xmlns:a16="http://schemas.microsoft.com/office/drawing/2014/main" id="{47573FDD-DA51-400F-99E2-2CECD7AB9D50}"/>
            </a:ext>
          </a:extLst>
        </xdr:cNvPr>
        <xdr:cNvSpPr txBox="1"/>
      </xdr:nvSpPr>
      <xdr:spPr>
        <a:xfrm>
          <a:off x="22199600"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20" name="楕円 719">
          <a:extLst>
            <a:ext uri="{FF2B5EF4-FFF2-40B4-BE49-F238E27FC236}">
              <a16:creationId xmlns:a16="http://schemas.microsoft.com/office/drawing/2014/main" id="{498C92F3-528D-4786-81C9-8CF19AC96CFE}"/>
            </a:ext>
          </a:extLst>
        </xdr:cNvPr>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2721</xdr:rowOff>
    </xdr:from>
    <xdr:to>
      <xdr:col>116</xdr:col>
      <xdr:colOff>63500</xdr:colOff>
      <xdr:row>85</xdr:row>
      <xdr:rowOff>13607</xdr:rowOff>
    </xdr:to>
    <xdr:cxnSp macro="">
      <xdr:nvCxnSpPr>
        <xdr:cNvPr id="721" name="直線コネクタ 720">
          <a:extLst>
            <a:ext uri="{FF2B5EF4-FFF2-40B4-BE49-F238E27FC236}">
              <a16:creationId xmlns:a16="http://schemas.microsoft.com/office/drawing/2014/main" id="{551484D8-1515-49B5-9197-9B7BEF29067E}"/>
            </a:ext>
          </a:extLst>
        </xdr:cNvPr>
        <xdr:cNvCxnSpPr/>
      </xdr:nvCxnSpPr>
      <xdr:spPr>
        <a:xfrm flipV="1">
          <a:off x="21323300" y="14575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145143</xdr:rowOff>
    </xdr:from>
    <xdr:to>
      <xdr:col>107</xdr:col>
      <xdr:colOff>101600</xdr:colOff>
      <xdr:row>85</xdr:row>
      <xdr:rowOff>75293</xdr:rowOff>
    </xdr:to>
    <xdr:sp macro="" textlink="">
      <xdr:nvSpPr>
        <xdr:cNvPr id="722" name="楕円 721">
          <a:extLst>
            <a:ext uri="{FF2B5EF4-FFF2-40B4-BE49-F238E27FC236}">
              <a16:creationId xmlns:a16="http://schemas.microsoft.com/office/drawing/2014/main" id="{FB175A1A-E93F-4D47-8AA3-F7F54F79BC4D}"/>
            </a:ext>
          </a:extLst>
        </xdr:cNvPr>
        <xdr:cNvSpPr/>
      </xdr:nvSpPr>
      <xdr:spPr>
        <a:xfrm>
          <a:off x="20383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24493</xdr:rowOff>
    </xdr:to>
    <xdr:cxnSp macro="">
      <xdr:nvCxnSpPr>
        <xdr:cNvPr id="723" name="直線コネクタ 722">
          <a:extLst>
            <a:ext uri="{FF2B5EF4-FFF2-40B4-BE49-F238E27FC236}">
              <a16:creationId xmlns:a16="http://schemas.microsoft.com/office/drawing/2014/main" id="{14D36D01-D6F0-40F0-BBC7-1BCED6D87887}"/>
            </a:ext>
          </a:extLst>
        </xdr:cNvPr>
        <xdr:cNvCxnSpPr/>
      </xdr:nvCxnSpPr>
      <xdr:spPr>
        <a:xfrm flipV="1">
          <a:off x="20434300" y="1458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145143</xdr:rowOff>
    </xdr:from>
    <xdr:to>
      <xdr:col>102</xdr:col>
      <xdr:colOff>165100</xdr:colOff>
      <xdr:row>85</xdr:row>
      <xdr:rowOff>75293</xdr:rowOff>
    </xdr:to>
    <xdr:sp macro="" textlink="">
      <xdr:nvSpPr>
        <xdr:cNvPr id="724" name="楕円 723">
          <a:extLst>
            <a:ext uri="{FF2B5EF4-FFF2-40B4-BE49-F238E27FC236}">
              <a16:creationId xmlns:a16="http://schemas.microsoft.com/office/drawing/2014/main" id="{42DA6461-634E-44E3-A929-44E57C140BBA}"/>
            </a:ext>
          </a:extLst>
        </xdr:cNvPr>
        <xdr:cNvSpPr/>
      </xdr:nvSpPr>
      <xdr:spPr>
        <a:xfrm>
          <a:off x="19494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24493</xdr:rowOff>
    </xdr:from>
    <xdr:to>
      <xdr:col>107</xdr:col>
      <xdr:colOff>50800</xdr:colOff>
      <xdr:row>85</xdr:row>
      <xdr:rowOff>24493</xdr:rowOff>
    </xdr:to>
    <xdr:cxnSp macro="">
      <xdr:nvCxnSpPr>
        <xdr:cNvPr id="725" name="直線コネクタ 724">
          <a:extLst>
            <a:ext uri="{FF2B5EF4-FFF2-40B4-BE49-F238E27FC236}">
              <a16:creationId xmlns:a16="http://schemas.microsoft.com/office/drawing/2014/main" id="{2F05EBDE-34B3-459E-B87F-B50C94F88E82}"/>
            </a:ext>
          </a:extLst>
        </xdr:cNvPr>
        <xdr:cNvCxnSpPr/>
      </xdr:nvCxnSpPr>
      <xdr:spPr>
        <a:xfrm>
          <a:off x="19545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156029</xdr:rowOff>
    </xdr:from>
    <xdr:to>
      <xdr:col>98</xdr:col>
      <xdr:colOff>38100</xdr:colOff>
      <xdr:row>85</xdr:row>
      <xdr:rowOff>86179</xdr:rowOff>
    </xdr:to>
    <xdr:sp macro="" textlink="">
      <xdr:nvSpPr>
        <xdr:cNvPr id="726" name="楕円 725">
          <a:extLst>
            <a:ext uri="{FF2B5EF4-FFF2-40B4-BE49-F238E27FC236}">
              <a16:creationId xmlns:a16="http://schemas.microsoft.com/office/drawing/2014/main" id="{4D0E4E70-A752-4E6F-9B73-25AC167B0999}"/>
            </a:ext>
          </a:extLst>
        </xdr:cNvPr>
        <xdr:cNvSpPr/>
      </xdr:nvSpPr>
      <xdr:spPr>
        <a:xfrm>
          <a:off x="186055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24493</xdr:rowOff>
    </xdr:from>
    <xdr:to>
      <xdr:col>102</xdr:col>
      <xdr:colOff>114300</xdr:colOff>
      <xdr:row>85</xdr:row>
      <xdr:rowOff>35379</xdr:rowOff>
    </xdr:to>
    <xdr:cxnSp macro="">
      <xdr:nvCxnSpPr>
        <xdr:cNvPr id="727" name="直線コネクタ 726">
          <a:extLst>
            <a:ext uri="{FF2B5EF4-FFF2-40B4-BE49-F238E27FC236}">
              <a16:creationId xmlns:a16="http://schemas.microsoft.com/office/drawing/2014/main" id="{371CAF53-DC2B-40B8-A2E7-AD8221C6890C}"/>
            </a:ext>
          </a:extLst>
        </xdr:cNvPr>
        <xdr:cNvCxnSpPr/>
      </xdr:nvCxnSpPr>
      <xdr:spPr>
        <a:xfrm flipV="1">
          <a:off x="18656300" y="145977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728" name="n_1aveValue【児童館】&#10;一人当たり面積">
          <a:extLst>
            <a:ext uri="{FF2B5EF4-FFF2-40B4-BE49-F238E27FC236}">
              <a16:creationId xmlns:a16="http://schemas.microsoft.com/office/drawing/2014/main" id="{71E72C64-2E93-4DB6-AE48-082895B3FBC5}"/>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53E64620-14B2-4F36-AAEA-19D64D311D4E}"/>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730" name="n_3aveValue【児童館】&#10;一人当たり面積">
          <a:extLst>
            <a:ext uri="{FF2B5EF4-FFF2-40B4-BE49-F238E27FC236}">
              <a16:creationId xmlns:a16="http://schemas.microsoft.com/office/drawing/2014/main" id="{776C5C4F-9BB1-43B8-A2E3-9750B7F2FF1C}"/>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A869208F-C820-4A5B-A555-2A06E11EC826}"/>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80934</xdr:rowOff>
    </xdr:from>
    <xdr:ext cx="469744" cy="259045"/>
    <xdr:sp macro="" textlink="">
      <xdr:nvSpPr>
        <xdr:cNvPr id="732" name="n_1mainValue【児童館】&#10;一人当たり面積">
          <a:extLst>
            <a:ext uri="{FF2B5EF4-FFF2-40B4-BE49-F238E27FC236}">
              <a16:creationId xmlns:a16="http://schemas.microsoft.com/office/drawing/2014/main" id="{95EEF2E9-D43B-4A86-BA1C-318ABA362F0B}"/>
            </a:ext>
          </a:extLst>
        </xdr:cNvPr>
        <xdr:cNvSpPr txBox="1"/>
      </xdr:nvSpPr>
      <xdr:spPr>
        <a:xfrm>
          <a:off x="210757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66420</xdr:rowOff>
    </xdr:from>
    <xdr:ext cx="469744" cy="259045"/>
    <xdr:sp macro="" textlink="">
      <xdr:nvSpPr>
        <xdr:cNvPr id="733" name="n_2mainValue【児童館】&#10;一人当たり面積">
          <a:extLst>
            <a:ext uri="{FF2B5EF4-FFF2-40B4-BE49-F238E27FC236}">
              <a16:creationId xmlns:a16="http://schemas.microsoft.com/office/drawing/2014/main" id="{6043B3F9-1011-4A5E-99BB-0F210B121149}"/>
            </a:ext>
          </a:extLst>
        </xdr:cNvPr>
        <xdr:cNvSpPr txBox="1"/>
      </xdr:nvSpPr>
      <xdr:spPr>
        <a:xfrm>
          <a:off x="20199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66420</xdr:rowOff>
    </xdr:from>
    <xdr:ext cx="469744" cy="259045"/>
    <xdr:sp macro="" textlink="">
      <xdr:nvSpPr>
        <xdr:cNvPr id="734" name="n_3mainValue【児童館】&#10;一人当たり面積">
          <a:extLst>
            <a:ext uri="{FF2B5EF4-FFF2-40B4-BE49-F238E27FC236}">
              <a16:creationId xmlns:a16="http://schemas.microsoft.com/office/drawing/2014/main" id="{9DE3F147-1074-4E32-85A5-576DCF01DCEA}"/>
            </a:ext>
          </a:extLst>
        </xdr:cNvPr>
        <xdr:cNvSpPr txBox="1"/>
      </xdr:nvSpPr>
      <xdr:spPr>
        <a:xfrm>
          <a:off x="19310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77306</xdr:rowOff>
    </xdr:from>
    <xdr:ext cx="469744" cy="259045"/>
    <xdr:sp macro="" textlink="">
      <xdr:nvSpPr>
        <xdr:cNvPr id="735" name="n_4mainValue【児童館】&#10;一人当たり面積">
          <a:extLst>
            <a:ext uri="{FF2B5EF4-FFF2-40B4-BE49-F238E27FC236}">
              <a16:creationId xmlns:a16="http://schemas.microsoft.com/office/drawing/2014/main" id="{8BC82CAA-1B8A-43E2-A248-8C38BC6482FB}"/>
            </a:ext>
          </a:extLst>
        </xdr:cNvPr>
        <xdr:cNvSpPr txBox="1"/>
      </xdr:nvSpPr>
      <xdr:spPr>
        <a:xfrm>
          <a:off x="184214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842BEF8A-945A-4A66-875C-4AA7391D45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9338FB1B-D53A-4829-83F8-657CFE79B5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E71BD9AE-DBB5-478F-810F-BFDA2762C2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281FDFE0-D9E0-45F7-A503-40197FB7A0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60A1ACE7-6B38-4AB4-B4BE-74A9CF4988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86230AC-7EB5-40BD-911A-BD1FAD387F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33171963-50DD-4B0F-B8B8-1F9A8587A2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23C1318C-ED16-452D-AA98-C1934719FFA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106BBCEA-EA29-41B7-A536-844CC82228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1E4987F7-5038-42BB-BAE8-75C6B15809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24485A13-410D-4317-94CF-0DE8305E1E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15BDD264-FDDD-4B17-8FEA-596F0A908EB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E8AAA33E-21DC-4B86-B28F-4A9351C3C4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B1C403DF-F165-44F4-BBE0-AD0B104F859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42D04FA8-3BE7-4DC8-A921-EA384E46CF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B182202D-3680-4F4A-AC18-DB3CE6D4FA3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5988707C-1B15-49F8-B7B8-9BFFC43F66F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C18AB547-4536-4A04-B933-7B8E0CF82B6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8CB21583-4115-4FDC-B804-6C6E32A3463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4449C117-6D6C-4851-8517-BEB95D72639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B917E561-1B9F-4494-AED7-691C371563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432C7737-33A5-4AAE-8210-3115DB3D19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BE3BA07E-CA72-41B6-ADC2-BDDC6DE3089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46E37043-6A25-4D5C-A3F6-0FC53BACAE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5C04295E-74E9-4195-B625-69C2D4011C64}"/>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32C9550F-C550-489B-92AA-8389C14B389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2A8DD747-B177-4007-98E1-041BBC9216B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3" name="【公民館】&#10;有形固定資産減価償却率最大値テキスト">
          <a:extLst>
            <a:ext uri="{FF2B5EF4-FFF2-40B4-BE49-F238E27FC236}">
              <a16:creationId xmlns:a16="http://schemas.microsoft.com/office/drawing/2014/main" id="{873818EC-01DF-46C9-A408-3E582CBC8A6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4" name="直線コネクタ 763">
          <a:extLst>
            <a:ext uri="{FF2B5EF4-FFF2-40B4-BE49-F238E27FC236}">
              <a16:creationId xmlns:a16="http://schemas.microsoft.com/office/drawing/2014/main" id="{261D2741-0376-4937-B7CC-EE97F63E7F92}"/>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5" name="【公民館】&#10;有形固定資産減価償却率平均値テキスト">
          <a:extLst>
            <a:ext uri="{FF2B5EF4-FFF2-40B4-BE49-F238E27FC236}">
              <a16:creationId xmlns:a16="http://schemas.microsoft.com/office/drawing/2014/main" id="{F1B67498-A9DF-4B40-8F90-572443D405A8}"/>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6" name="フローチャート: 判断 765">
          <a:extLst>
            <a:ext uri="{FF2B5EF4-FFF2-40B4-BE49-F238E27FC236}">
              <a16:creationId xmlns:a16="http://schemas.microsoft.com/office/drawing/2014/main" id="{006C72B4-9978-45ED-9CFB-AB5D15515EF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7" name="フローチャート: 判断 766">
          <a:extLst>
            <a:ext uri="{FF2B5EF4-FFF2-40B4-BE49-F238E27FC236}">
              <a16:creationId xmlns:a16="http://schemas.microsoft.com/office/drawing/2014/main" id="{145FEF2A-B430-4D24-8074-97F8C172DE3C}"/>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8" name="フローチャート: 判断 767">
          <a:extLst>
            <a:ext uri="{FF2B5EF4-FFF2-40B4-BE49-F238E27FC236}">
              <a16:creationId xmlns:a16="http://schemas.microsoft.com/office/drawing/2014/main" id="{22862469-2F59-4BD1-BA3B-0877208E0A27}"/>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9" name="フローチャート: 判断 768">
          <a:extLst>
            <a:ext uri="{FF2B5EF4-FFF2-40B4-BE49-F238E27FC236}">
              <a16:creationId xmlns:a16="http://schemas.microsoft.com/office/drawing/2014/main" id="{00BC452B-08C4-41F3-A6A9-964607DC5B3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70" name="フローチャート: 判断 769">
          <a:extLst>
            <a:ext uri="{FF2B5EF4-FFF2-40B4-BE49-F238E27FC236}">
              <a16:creationId xmlns:a16="http://schemas.microsoft.com/office/drawing/2014/main" id="{BDD3485B-0F19-473C-9BA0-1E6DA7DB7548}"/>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93FC6B0-E2DA-4A04-BE77-579EDB2610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F545129-E048-4A30-B68F-E4C7A80105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0E4E4C7-4483-46E7-89BB-E97C047D16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CC68095-1775-41B6-83F0-E95C39FE36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4328031-E7CF-4A60-82E8-C2C085C3DC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76" name="楕円 775">
          <a:extLst>
            <a:ext uri="{FF2B5EF4-FFF2-40B4-BE49-F238E27FC236}">
              <a16:creationId xmlns:a16="http://schemas.microsoft.com/office/drawing/2014/main" id="{32AE2B63-4299-4407-A5C7-DDD792AA6965}"/>
            </a:ext>
          </a:extLst>
        </xdr:cNvPr>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777" name="【公民館】&#10;有形固定資産減価償却率該当値テキスト">
          <a:extLst>
            <a:ext uri="{FF2B5EF4-FFF2-40B4-BE49-F238E27FC236}">
              <a16:creationId xmlns:a16="http://schemas.microsoft.com/office/drawing/2014/main" id="{FC2CEEC4-BAE1-4636-8FE2-AD8DA376DEF8}"/>
            </a:ext>
          </a:extLst>
        </xdr:cNvPr>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90170</xdr:rowOff>
    </xdr:from>
    <xdr:to>
      <xdr:col>81</xdr:col>
      <xdr:colOff>101600</xdr:colOff>
      <xdr:row>106</xdr:row>
      <xdr:rowOff>20320</xdr:rowOff>
    </xdr:to>
    <xdr:sp macro="" textlink="">
      <xdr:nvSpPr>
        <xdr:cNvPr id="778" name="楕円 777">
          <a:extLst>
            <a:ext uri="{FF2B5EF4-FFF2-40B4-BE49-F238E27FC236}">
              <a16:creationId xmlns:a16="http://schemas.microsoft.com/office/drawing/2014/main" id="{530A153E-1E5A-4732-AF87-7FE52A39E1F2}"/>
            </a:ext>
          </a:extLst>
        </xdr:cNvPr>
        <xdr:cNvSpPr/>
      </xdr:nvSpPr>
      <xdr:spPr>
        <a:xfrm>
          <a:off x="1543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140970</xdr:rowOff>
    </xdr:from>
    <xdr:to>
      <xdr:col>85</xdr:col>
      <xdr:colOff>127000</xdr:colOff>
      <xdr:row>105</xdr:row>
      <xdr:rowOff>144780</xdr:rowOff>
    </xdr:to>
    <xdr:cxnSp macro="">
      <xdr:nvCxnSpPr>
        <xdr:cNvPr id="779" name="直線コネクタ 778">
          <a:extLst>
            <a:ext uri="{FF2B5EF4-FFF2-40B4-BE49-F238E27FC236}">
              <a16:creationId xmlns:a16="http://schemas.microsoft.com/office/drawing/2014/main" id="{B832A328-3903-490F-8014-C60C09C89A00}"/>
            </a:ext>
          </a:extLst>
        </xdr:cNvPr>
        <xdr:cNvCxnSpPr/>
      </xdr:nvCxnSpPr>
      <xdr:spPr>
        <a:xfrm>
          <a:off x="15481300" y="18143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86361</xdr:rowOff>
    </xdr:from>
    <xdr:to>
      <xdr:col>76</xdr:col>
      <xdr:colOff>165100</xdr:colOff>
      <xdr:row>107</xdr:row>
      <xdr:rowOff>16511</xdr:rowOff>
    </xdr:to>
    <xdr:sp macro="" textlink="">
      <xdr:nvSpPr>
        <xdr:cNvPr id="780" name="楕円 779">
          <a:extLst>
            <a:ext uri="{FF2B5EF4-FFF2-40B4-BE49-F238E27FC236}">
              <a16:creationId xmlns:a16="http://schemas.microsoft.com/office/drawing/2014/main" id="{E71A8561-E917-4173-93F0-A48160A820C4}"/>
            </a:ext>
          </a:extLst>
        </xdr:cNvPr>
        <xdr:cNvSpPr/>
      </xdr:nvSpPr>
      <xdr:spPr>
        <a:xfrm>
          <a:off x="1454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106</xdr:row>
      <xdr:rowOff>137161</xdr:rowOff>
    </xdr:to>
    <xdr:cxnSp macro="">
      <xdr:nvCxnSpPr>
        <xdr:cNvPr id="781" name="直線コネクタ 780">
          <a:extLst>
            <a:ext uri="{FF2B5EF4-FFF2-40B4-BE49-F238E27FC236}">
              <a16:creationId xmlns:a16="http://schemas.microsoft.com/office/drawing/2014/main" id="{ECA9F70C-441D-4383-99BA-BAA74FC65ECD}"/>
            </a:ext>
          </a:extLst>
        </xdr:cNvPr>
        <xdr:cNvCxnSpPr/>
      </xdr:nvCxnSpPr>
      <xdr:spPr>
        <a:xfrm flipV="1">
          <a:off x="14592300" y="181432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82" name="楕円 781">
          <a:extLst>
            <a:ext uri="{FF2B5EF4-FFF2-40B4-BE49-F238E27FC236}">
              <a16:creationId xmlns:a16="http://schemas.microsoft.com/office/drawing/2014/main" id="{F37F245F-42E7-4C60-BAEE-AA697027360E}"/>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137161</xdr:rowOff>
    </xdr:to>
    <xdr:cxnSp macro="">
      <xdr:nvCxnSpPr>
        <xdr:cNvPr id="783" name="直線コネクタ 782">
          <a:extLst>
            <a:ext uri="{FF2B5EF4-FFF2-40B4-BE49-F238E27FC236}">
              <a16:creationId xmlns:a16="http://schemas.microsoft.com/office/drawing/2014/main" id="{F5E78656-180E-4A9E-AEF4-13F47A2F4648}"/>
            </a:ext>
          </a:extLst>
        </xdr:cNvPr>
        <xdr:cNvCxnSpPr/>
      </xdr:nvCxnSpPr>
      <xdr:spPr>
        <a:xfrm>
          <a:off x="13703300" y="18272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xdr:rowOff>
    </xdr:from>
    <xdr:to>
      <xdr:col>67</xdr:col>
      <xdr:colOff>101600</xdr:colOff>
      <xdr:row>106</xdr:row>
      <xdr:rowOff>109855</xdr:rowOff>
    </xdr:to>
    <xdr:sp macro="" textlink="">
      <xdr:nvSpPr>
        <xdr:cNvPr id="784" name="楕円 783">
          <a:extLst>
            <a:ext uri="{FF2B5EF4-FFF2-40B4-BE49-F238E27FC236}">
              <a16:creationId xmlns:a16="http://schemas.microsoft.com/office/drawing/2014/main" id="{7A6475BC-2DD7-4D0E-9F3B-E156FE6589DE}"/>
            </a:ext>
          </a:extLst>
        </xdr:cNvPr>
        <xdr:cNvSpPr/>
      </xdr:nvSpPr>
      <xdr:spPr>
        <a:xfrm>
          <a:off x="12763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59055</xdr:rowOff>
    </xdr:from>
    <xdr:to>
      <xdr:col>71</xdr:col>
      <xdr:colOff>177800</xdr:colOff>
      <xdr:row>106</xdr:row>
      <xdr:rowOff>99061</xdr:rowOff>
    </xdr:to>
    <xdr:cxnSp macro="">
      <xdr:nvCxnSpPr>
        <xdr:cNvPr id="785" name="直線コネクタ 784">
          <a:extLst>
            <a:ext uri="{FF2B5EF4-FFF2-40B4-BE49-F238E27FC236}">
              <a16:creationId xmlns:a16="http://schemas.microsoft.com/office/drawing/2014/main" id="{4AF555F8-4A66-4B1B-B7E4-3A5265BCDF45}"/>
            </a:ext>
          </a:extLst>
        </xdr:cNvPr>
        <xdr:cNvCxnSpPr/>
      </xdr:nvCxnSpPr>
      <xdr:spPr>
        <a:xfrm>
          <a:off x="12814300" y="182327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6" name="n_1aveValue【公民館】&#10;有形固定資産減価償却率">
          <a:extLst>
            <a:ext uri="{FF2B5EF4-FFF2-40B4-BE49-F238E27FC236}">
              <a16:creationId xmlns:a16="http://schemas.microsoft.com/office/drawing/2014/main" id="{8D8A4B33-C267-4E1A-A037-75A5218E391D}"/>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7" name="n_2aveValue【公民館】&#10;有形固定資産減価償却率">
          <a:extLst>
            <a:ext uri="{FF2B5EF4-FFF2-40B4-BE49-F238E27FC236}">
              <a16:creationId xmlns:a16="http://schemas.microsoft.com/office/drawing/2014/main" id="{50A80C31-4B33-4D7B-B943-4F2D285B93D3}"/>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8" name="n_3aveValue【公民館】&#10;有形固定資産減価償却率">
          <a:extLst>
            <a:ext uri="{FF2B5EF4-FFF2-40B4-BE49-F238E27FC236}">
              <a16:creationId xmlns:a16="http://schemas.microsoft.com/office/drawing/2014/main" id="{DAC235F9-B59F-4CB6-8371-F557C2CBE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9" name="n_4aveValue【公民館】&#10;有形固定資産減価償却率">
          <a:extLst>
            <a:ext uri="{FF2B5EF4-FFF2-40B4-BE49-F238E27FC236}">
              <a16:creationId xmlns:a16="http://schemas.microsoft.com/office/drawing/2014/main" id="{A7861BAF-96BE-43A8-9588-191D5A820329}"/>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11447</xdr:rowOff>
    </xdr:from>
    <xdr:ext cx="405111" cy="259045"/>
    <xdr:sp macro="" textlink="">
      <xdr:nvSpPr>
        <xdr:cNvPr id="790" name="n_1mainValue【公民館】&#10;有形固定資産減価償却率">
          <a:extLst>
            <a:ext uri="{FF2B5EF4-FFF2-40B4-BE49-F238E27FC236}">
              <a16:creationId xmlns:a16="http://schemas.microsoft.com/office/drawing/2014/main" id="{928C2303-BEBA-4DC9-B094-23BBA602A5DD}"/>
            </a:ext>
          </a:extLst>
        </xdr:cNvPr>
        <xdr:cNvSpPr txBox="1"/>
      </xdr:nvSpPr>
      <xdr:spPr>
        <a:xfrm>
          <a:off x="15266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7638</xdr:rowOff>
    </xdr:from>
    <xdr:ext cx="405111" cy="259045"/>
    <xdr:sp macro="" textlink="">
      <xdr:nvSpPr>
        <xdr:cNvPr id="791" name="n_2mainValue【公民館】&#10;有形固定資産減価償却率">
          <a:extLst>
            <a:ext uri="{FF2B5EF4-FFF2-40B4-BE49-F238E27FC236}">
              <a16:creationId xmlns:a16="http://schemas.microsoft.com/office/drawing/2014/main" id="{8037AC0A-6D8F-4624-938F-8602C44FEA8E}"/>
            </a:ext>
          </a:extLst>
        </xdr:cNvPr>
        <xdr:cNvSpPr txBox="1"/>
      </xdr:nvSpPr>
      <xdr:spPr>
        <a:xfrm>
          <a:off x="14389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792" name="n_3mainValue【公民館】&#10;有形固定資産減価償却率">
          <a:extLst>
            <a:ext uri="{FF2B5EF4-FFF2-40B4-BE49-F238E27FC236}">
              <a16:creationId xmlns:a16="http://schemas.microsoft.com/office/drawing/2014/main" id="{A8E4D581-9A69-4FB1-8C79-3469AEE8FB97}"/>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100982</xdr:rowOff>
    </xdr:from>
    <xdr:ext cx="405111" cy="259045"/>
    <xdr:sp macro="" textlink="">
      <xdr:nvSpPr>
        <xdr:cNvPr id="793" name="n_4mainValue【公民館】&#10;有形固定資産減価償却率">
          <a:extLst>
            <a:ext uri="{FF2B5EF4-FFF2-40B4-BE49-F238E27FC236}">
              <a16:creationId xmlns:a16="http://schemas.microsoft.com/office/drawing/2014/main" id="{8BA64836-3365-47B6-B246-1F4080D7F6DD}"/>
            </a:ext>
          </a:extLst>
        </xdr:cNvPr>
        <xdr:cNvSpPr txBox="1"/>
      </xdr:nvSpPr>
      <xdr:spPr>
        <a:xfrm>
          <a:off x="12611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FA4B4C5D-6E9C-417D-95F8-C3CC116384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6768873F-8FAF-494B-BC75-CE18CF2815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B01FBD6D-92E8-42D7-BC63-ED7219615B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98C1C58D-7101-4463-A074-B4BB91B066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7246D94B-B797-465C-BCA8-772E0B7C40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E6E74848-3FC4-4B6C-8472-578D940733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A61068E2-18DC-4FE9-97B8-C12B733B9E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6CD5293F-6CF2-4F6B-9966-365565E063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76A58413-A103-4DA4-9693-4DB0A3D40F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91C0113B-04BD-4BB9-91F2-048C17CD57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E719C727-AD47-4746-89B0-95DDA2AEF6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4B932441-B245-4082-B4C9-306D9163397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7A70FC29-1A52-4628-B07B-50B57FC9E1A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69B04DDA-3DA4-4C69-98AF-6587F52878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EE2F3E7A-6018-45E5-8DA4-55ED4BE0CFF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64BC6EC9-6BB8-4DD7-9768-8649AAAEE8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3A5D5E39-C9CF-4D19-AA60-50DD18F473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847D1BF0-0535-40D1-956D-7F7D61A4D04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7E817FB4-08A5-442E-9991-6101935C1A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09F40A84-CDF8-4191-9739-F48C173332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95B2FDD5-0680-4B13-B457-507DF9FEE2D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8EED80C2-96A1-41C8-8510-A8F71A737F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7996132-4527-4368-A87F-06C713471E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A459E470-58E1-4135-B5D4-95C8DA66E1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79F09414-4981-4FAD-864A-A4F610AEBD1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9" name="直線コネクタ 818">
          <a:extLst>
            <a:ext uri="{FF2B5EF4-FFF2-40B4-BE49-F238E27FC236}">
              <a16:creationId xmlns:a16="http://schemas.microsoft.com/office/drawing/2014/main" id="{79A9A2B6-D667-4170-AA4F-B9C06C961489}"/>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0" name="【公民館】&#10;一人当たり面積最小値テキスト">
          <a:extLst>
            <a:ext uri="{FF2B5EF4-FFF2-40B4-BE49-F238E27FC236}">
              <a16:creationId xmlns:a16="http://schemas.microsoft.com/office/drawing/2014/main" id="{E44F1F4E-6741-4A14-AF85-2036DCFBB5C7}"/>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1" name="直線コネクタ 820">
          <a:extLst>
            <a:ext uri="{FF2B5EF4-FFF2-40B4-BE49-F238E27FC236}">
              <a16:creationId xmlns:a16="http://schemas.microsoft.com/office/drawing/2014/main" id="{107F2E61-A1AA-409F-84C0-AD193BEC3B86}"/>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2" name="【公民館】&#10;一人当たり面積最大値テキスト">
          <a:extLst>
            <a:ext uri="{FF2B5EF4-FFF2-40B4-BE49-F238E27FC236}">
              <a16:creationId xmlns:a16="http://schemas.microsoft.com/office/drawing/2014/main" id="{46209A68-6DAE-4F06-8862-8A9A4723068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3" name="直線コネクタ 822">
          <a:extLst>
            <a:ext uri="{FF2B5EF4-FFF2-40B4-BE49-F238E27FC236}">
              <a16:creationId xmlns:a16="http://schemas.microsoft.com/office/drawing/2014/main" id="{AEA99FC5-6C1A-4F8E-8CFA-004801658105}"/>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4" name="【公民館】&#10;一人当たり面積平均値テキスト">
          <a:extLst>
            <a:ext uri="{FF2B5EF4-FFF2-40B4-BE49-F238E27FC236}">
              <a16:creationId xmlns:a16="http://schemas.microsoft.com/office/drawing/2014/main" id="{75A36B31-4ACD-4FF9-8AFA-F02ED8B1D345}"/>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5" name="フローチャート: 判断 824">
          <a:extLst>
            <a:ext uri="{FF2B5EF4-FFF2-40B4-BE49-F238E27FC236}">
              <a16:creationId xmlns:a16="http://schemas.microsoft.com/office/drawing/2014/main" id="{0D4F2FC5-A7D1-4CD2-ACE4-2A06375C03FD}"/>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6" name="フローチャート: 判断 825">
          <a:extLst>
            <a:ext uri="{FF2B5EF4-FFF2-40B4-BE49-F238E27FC236}">
              <a16:creationId xmlns:a16="http://schemas.microsoft.com/office/drawing/2014/main" id="{9B5B7BA8-561F-4869-84EF-216D91C3DE43}"/>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7" name="フローチャート: 判断 826">
          <a:extLst>
            <a:ext uri="{FF2B5EF4-FFF2-40B4-BE49-F238E27FC236}">
              <a16:creationId xmlns:a16="http://schemas.microsoft.com/office/drawing/2014/main" id="{D0C7E3B6-6ED9-4403-8A30-F7ACED569827}"/>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8" name="フローチャート: 判断 827">
          <a:extLst>
            <a:ext uri="{FF2B5EF4-FFF2-40B4-BE49-F238E27FC236}">
              <a16:creationId xmlns:a16="http://schemas.microsoft.com/office/drawing/2014/main" id="{27C6880E-E9C1-4727-94FB-959F78AA2362}"/>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9" name="フローチャート: 判断 828">
          <a:extLst>
            <a:ext uri="{FF2B5EF4-FFF2-40B4-BE49-F238E27FC236}">
              <a16:creationId xmlns:a16="http://schemas.microsoft.com/office/drawing/2014/main" id="{D17BAE51-C0E8-4A1D-A331-101A6194DBA9}"/>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8EFC55C-3D78-47C5-AA87-B7F1BA9ACD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6CBA242-279C-4488-B3CC-7DD747BD8B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4B6AE7C-CE28-4A25-94DB-85726CA981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C880032-0373-4741-9136-C41EED40DD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92FC24E-6AF6-4594-8234-22E1398AB3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35" name="楕円 834">
          <a:extLst>
            <a:ext uri="{FF2B5EF4-FFF2-40B4-BE49-F238E27FC236}">
              <a16:creationId xmlns:a16="http://schemas.microsoft.com/office/drawing/2014/main" id="{813780CB-17D5-4037-8FFF-87AD8B73A38D}"/>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36" name="【公民館】&#10;一人当たり面積該当値テキスト">
          <a:extLst>
            <a:ext uri="{FF2B5EF4-FFF2-40B4-BE49-F238E27FC236}">
              <a16:creationId xmlns:a16="http://schemas.microsoft.com/office/drawing/2014/main" id="{B81804AE-EB34-426E-B0EB-2C00D9030672}"/>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43362</xdr:rowOff>
    </xdr:from>
    <xdr:to>
      <xdr:col>112</xdr:col>
      <xdr:colOff>38100</xdr:colOff>
      <xdr:row>108</xdr:row>
      <xdr:rowOff>144962</xdr:rowOff>
    </xdr:to>
    <xdr:sp macro="" textlink="">
      <xdr:nvSpPr>
        <xdr:cNvPr id="837" name="楕円 836">
          <a:extLst>
            <a:ext uri="{FF2B5EF4-FFF2-40B4-BE49-F238E27FC236}">
              <a16:creationId xmlns:a16="http://schemas.microsoft.com/office/drawing/2014/main" id="{3AD01737-34A6-47B9-B512-75F09F8C692D}"/>
            </a:ext>
          </a:extLst>
        </xdr:cNvPr>
        <xdr:cNvSpPr/>
      </xdr:nvSpPr>
      <xdr:spPr>
        <a:xfrm>
          <a:off x="2127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94162</xdr:rowOff>
    </xdr:to>
    <xdr:cxnSp macro="">
      <xdr:nvCxnSpPr>
        <xdr:cNvPr id="838" name="直線コネクタ 837">
          <a:extLst>
            <a:ext uri="{FF2B5EF4-FFF2-40B4-BE49-F238E27FC236}">
              <a16:creationId xmlns:a16="http://schemas.microsoft.com/office/drawing/2014/main" id="{D1CA600B-8C03-46F5-B04E-DF195A84DB7A}"/>
            </a:ext>
          </a:extLst>
        </xdr:cNvPr>
        <xdr:cNvCxnSpPr/>
      </xdr:nvCxnSpPr>
      <xdr:spPr>
        <a:xfrm flipV="1">
          <a:off x="21323300" y="1860912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46627</xdr:rowOff>
    </xdr:from>
    <xdr:to>
      <xdr:col>107</xdr:col>
      <xdr:colOff>101600</xdr:colOff>
      <xdr:row>108</xdr:row>
      <xdr:rowOff>148227</xdr:rowOff>
    </xdr:to>
    <xdr:sp macro="" textlink="">
      <xdr:nvSpPr>
        <xdr:cNvPr id="839" name="楕円 838">
          <a:extLst>
            <a:ext uri="{FF2B5EF4-FFF2-40B4-BE49-F238E27FC236}">
              <a16:creationId xmlns:a16="http://schemas.microsoft.com/office/drawing/2014/main" id="{AC26A37A-391C-4DD4-84FD-23970370FCC9}"/>
            </a:ext>
          </a:extLst>
        </xdr:cNvPr>
        <xdr:cNvSpPr/>
      </xdr:nvSpPr>
      <xdr:spPr>
        <a:xfrm>
          <a:off x="20383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94162</xdr:rowOff>
    </xdr:from>
    <xdr:to>
      <xdr:col>111</xdr:col>
      <xdr:colOff>177800</xdr:colOff>
      <xdr:row>108</xdr:row>
      <xdr:rowOff>97427</xdr:rowOff>
    </xdr:to>
    <xdr:cxnSp macro="">
      <xdr:nvCxnSpPr>
        <xdr:cNvPr id="840" name="直線コネクタ 839">
          <a:extLst>
            <a:ext uri="{FF2B5EF4-FFF2-40B4-BE49-F238E27FC236}">
              <a16:creationId xmlns:a16="http://schemas.microsoft.com/office/drawing/2014/main" id="{95A61EBA-1717-4DCC-8D17-16A6DD06B6CF}"/>
            </a:ext>
          </a:extLst>
        </xdr:cNvPr>
        <xdr:cNvCxnSpPr/>
      </xdr:nvCxnSpPr>
      <xdr:spPr>
        <a:xfrm flipV="1">
          <a:off x="20434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841" name="楕円 840">
          <a:extLst>
            <a:ext uri="{FF2B5EF4-FFF2-40B4-BE49-F238E27FC236}">
              <a16:creationId xmlns:a16="http://schemas.microsoft.com/office/drawing/2014/main" id="{F6C4BE37-B83D-4EF8-BBF9-F3CA4B456FB0}"/>
            </a:ext>
          </a:extLst>
        </xdr:cNvPr>
        <xdr:cNvSpPr/>
      </xdr:nvSpPr>
      <xdr:spPr>
        <a:xfrm>
          <a:off x="19494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97427</xdr:rowOff>
    </xdr:from>
    <xdr:to>
      <xdr:col>107</xdr:col>
      <xdr:colOff>50800</xdr:colOff>
      <xdr:row>108</xdr:row>
      <xdr:rowOff>99061</xdr:rowOff>
    </xdr:to>
    <xdr:cxnSp macro="">
      <xdr:nvCxnSpPr>
        <xdr:cNvPr id="842" name="直線コネクタ 841">
          <a:extLst>
            <a:ext uri="{FF2B5EF4-FFF2-40B4-BE49-F238E27FC236}">
              <a16:creationId xmlns:a16="http://schemas.microsoft.com/office/drawing/2014/main" id="{0027342E-865E-4575-924C-91176B3E7368}"/>
            </a:ext>
          </a:extLst>
        </xdr:cNvPr>
        <xdr:cNvCxnSpPr/>
      </xdr:nvCxnSpPr>
      <xdr:spPr>
        <a:xfrm flipV="1">
          <a:off x="19545300" y="18614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51526</xdr:rowOff>
    </xdr:from>
    <xdr:to>
      <xdr:col>98</xdr:col>
      <xdr:colOff>38100</xdr:colOff>
      <xdr:row>108</xdr:row>
      <xdr:rowOff>153126</xdr:rowOff>
    </xdr:to>
    <xdr:sp macro="" textlink="">
      <xdr:nvSpPr>
        <xdr:cNvPr id="843" name="楕円 842">
          <a:extLst>
            <a:ext uri="{FF2B5EF4-FFF2-40B4-BE49-F238E27FC236}">
              <a16:creationId xmlns:a16="http://schemas.microsoft.com/office/drawing/2014/main" id="{2DD54E0F-2E31-4400-99F1-86AE64358EA8}"/>
            </a:ext>
          </a:extLst>
        </xdr:cNvPr>
        <xdr:cNvSpPr/>
      </xdr:nvSpPr>
      <xdr:spPr>
        <a:xfrm>
          <a:off x="18605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102326</xdr:rowOff>
    </xdr:to>
    <xdr:cxnSp macro="">
      <xdr:nvCxnSpPr>
        <xdr:cNvPr id="844" name="直線コネクタ 843">
          <a:extLst>
            <a:ext uri="{FF2B5EF4-FFF2-40B4-BE49-F238E27FC236}">
              <a16:creationId xmlns:a16="http://schemas.microsoft.com/office/drawing/2014/main" id="{FF1EDDC2-672A-4A15-A4CF-A2489A207E09}"/>
            </a:ext>
          </a:extLst>
        </xdr:cNvPr>
        <xdr:cNvCxnSpPr/>
      </xdr:nvCxnSpPr>
      <xdr:spPr>
        <a:xfrm flipV="1">
          <a:off x="18656300" y="186156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5" name="n_1aveValue【公民館】&#10;一人当たり面積">
          <a:extLst>
            <a:ext uri="{FF2B5EF4-FFF2-40B4-BE49-F238E27FC236}">
              <a16:creationId xmlns:a16="http://schemas.microsoft.com/office/drawing/2014/main" id="{6EE0944F-F30A-40A8-8A82-09764EAC6AE3}"/>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6" name="n_2aveValue【公民館】&#10;一人当たり面積">
          <a:extLst>
            <a:ext uri="{FF2B5EF4-FFF2-40B4-BE49-F238E27FC236}">
              <a16:creationId xmlns:a16="http://schemas.microsoft.com/office/drawing/2014/main" id="{E6F70A4C-32E5-48A6-B64B-D9C8E40AA001}"/>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7" name="n_3aveValue【公民館】&#10;一人当たり面積">
          <a:extLst>
            <a:ext uri="{FF2B5EF4-FFF2-40B4-BE49-F238E27FC236}">
              <a16:creationId xmlns:a16="http://schemas.microsoft.com/office/drawing/2014/main" id="{8075EC38-0157-4FF4-9E79-4FBDF6481766}"/>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8" name="n_4aveValue【公民館】&#10;一人当たり面積">
          <a:extLst>
            <a:ext uri="{FF2B5EF4-FFF2-40B4-BE49-F238E27FC236}">
              <a16:creationId xmlns:a16="http://schemas.microsoft.com/office/drawing/2014/main" id="{5425A223-5FD3-454F-A46A-9D788322E336}"/>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136089</xdr:rowOff>
    </xdr:from>
    <xdr:ext cx="469744" cy="259045"/>
    <xdr:sp macro="" textlink="">
      <xdr:nvSpPr>
        <xdr:cNvPr id="849" name="n_1mainValue【公民館】&#10;一人当たり面積">
          <a:extLst>
            <a:ext uri="{FF2B5EF4-FFF2-40B4-BE49-F238E27FC236}">
              <a16:creationId xmlns:a16="http://schemas.microsoft.com/office/drawing/2014/main" id="{F4830F6F-F368-4DB9-8D05-0030F935ED36}"/>
            </a:ext>
          </a:extLst>
        </xdr:cNvPr>
        <xdr:cNvSpPr txBox="1"/>
      </xdr:nvSpPr>
      <xdr:spPr>
        <a:xfrm>
          <a:off x="210757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139354</xdr:rowOff>
    </xdr:from>
    <xdr:ext cx="469744" cy="259045"/>
    <xdr:sp macro="" textlink="">
      <xdr:nvSpPr>
        <xdr:cNvPr id="850" name="n_2mainValue【公民館】&#10;一人当たり面積">
          <a:extLst>
            <a:ext uri="{FF2B5EF4-FFF2-40B4-BE49-F238E27FC236}">
              <a16:creationId xmlns:a16="http://schemas.microsoft.com/office/drawing/2014/main" id="{BCF44AC1-12F6-483F-8EB4-3F67B3C54581}"/>
            </a:ext>
          </a:extLst>
        </xdr:cNvPr>
        <xdr:cNvSpPr txBox="1"/>
      </xdr:nvSpPr>
      <xdr:spPr>
        <a:xfrm>
          <a:off x="201994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851" name="n_3mainValue【公民館】&#10;一人当たり面積">
          <a:extLst>
            <a:ext uri="{FF2B5EF4-FFF2-40B4-BE49-F238E27FC236}">
              <a16:creationId xmlns:a16="http://schemas.microsoft.com/office/drawing/2014/main" id="{14F2B96F-84BF-49C8-A878-9B9DBFEC2DA8}"/>
            </a:ext>
          </a:extLst>
        </xdr:cNvPr>
        <xdr:cNvSpPr txBox="1"/>
      </xdr:nvSpPr>
      <xdr:spPr>
        <a:xfrm>
          <a:off x="19310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144253</xdr:rowOff>
    </xdr:from>
    <xdr:ext cx="469744" cy="259045"/>
    <xdr:sp macro="" textlink="">
      <xdr:nvSpPr>
        <xdr:cNvPr id="852" name="n_4mainValue【公民館】&#10;一人当たり面積">
          <a:extLst>
            <a:ext uri="{FF2B5EF4-FFF2-40B4-BE49-F238E27FC236}">
              <a16:creationId xmlns:a16="http://schemas.microsoft.com/office/drawing/2014/main" id="{5F1F1BC5-A468-404D-8B4F-2E1C3F390C96}"/>
            </a:ext>
          </a:extLst>
        </xdr:cNvPr>
        <xdr:cNvSpPr txBox="1"/>
      </xdr:nvSpPr>
      <xdr:spPr>
        <a:xfrm>
          <a:off x="18421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2A2AC0E6-5C51-47BD-84D5-823A5A789D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0820E6E-DB55-4EAE-95CA-69710614F0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86665B9-B655-4A4C-8190-D35C1038A8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有形固定資産減価償却率が類似団体と比較して特に高くなっている施設は、港湾・漁港、学校施設、児童館、公民館である。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５％削減することを目標とし、比率の改善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有形固定資産減価償却率が類似団体と比較して特に低くなっている施設は、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であり、取得価格の大きいものが平成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年以降に多く建設されていることから、低率となっている。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人当たり面積及び一人当たり有形固定資産（償却資産）額が類似団体と比較して特に低くなっている施設は、橋りょう・トンネル、港湾・漁港、公民館であるが、不足している状況は認められないため、適正な設置状況だと認識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D1A300-0A6A-4843-9396-691228D375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755AE1-786C-46D0-8C6F-F8EFC8EFB14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1B1D03-073A-404C-9CFF-A73D8AEAE4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EADDB9-25C4-47C6-8671-3003A92388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6BAB97-7B81-44C1-AC60-17A73E4A7E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D0431E-D8D4-493B-8FCB-80A15F8EFF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A88940-6EA9-4D81-A500-3CAC25E887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6151AA-5E32-4FF9-B908-696FCCE715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EEEDD8-0B99-4A81-878E-BA2A7838A3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3CD7AD-A5A3-44BB-8E2B-CB353386CB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CE0059-3245-4D94-AB1F-A49599C8F5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75962B-A5E8-4375-8FC4-5072193962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FA091E-DD62-4DD7-8E54-353264B4EDA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019481-B291-4A7E-BA63-4EF45005C1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DBB832-B507-46FF-864B-DAA64A1CE8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931FCD0-1A67-412A-A0AA-AF9E60AEC5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FA7B40-5C99-4956-990F-270B630729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B3D9EF-F5B3-45A8-A878-E75F81FEB7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CEB495-0C1E-4F72-AD7D-0D2FA6BF43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B92D9F-E2FC-4E76-A6CF-B8A5FB919B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F78B8D-DAB1-4EE3-B77A-82D7044FC3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69FA8F-B5A7-4BE7-8C7E-E7EA08C5A4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C6C4BD-83E3-4038-BBD5-9CE4294F1D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1827A3-8F32-475D-8AA3-B790B82AB2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59FD5F-DB53-4BDF-86F8-0518DB8016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FFFAFE-4C20-458A-9FC3-A2CAFD0B84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3220DB-68B8-4415-9807-BF1CB7EEB3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80660F-9230-4FCF-9B65-1DD8EB98DF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A5EAAC-5C2D-451D-AE8D-582E241789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A5A63F-31E2-48CE-983C-196156787F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B0F361-7480-40FC-8E80-1CE93CCC33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CDD2B0-6048-427B-9D46-8FBF20340D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37BD8D-0C23-42C4-96E1-311876E010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0470BE-6B3F-46B1-94B7-41033C9432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2D68AC-FF30-4DE7-961C-398DF757D1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24509C-FF04-423D-BBC1-C4A794D0B0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233578-355E-4B6A-8A1F-C9E1121A5E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1E4A55-BEC6-45CC-A803-8BE69A8EA0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452608-39DB-4D6E-A730-033448C85F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468DBD-F003-49D2-8872-0A290222D4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FE7A6A-43B0-4ED5-B0C6-9A4ED1E947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50831B-1B72-4401-AEA5-6E5C958488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3DA01B-3665-4F6B-9902-91AA59269CF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8249DF5-189F-44B6-8C31-60305D0D547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6BFA74-40ED-449B-AA79-F621E1E7D32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0D118F-C4E4-4958-AEAB-F38E5B5E91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7DE45C9-E7F3-48F4-956E-487EACA3D53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C978D5B-76DA-4EDC-AF89-E723405EC6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1783AD-22B8-4EF9-8C74-066F80F8EC1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FB96D27-AB14-4316-B913-D9FD87DB80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73A0A5-C6BC-4BC6-86E7-30FA52106DD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00A502A-0F40-4DED-9A67-1315B19FED25}"/>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E1CC451-EB61-4687-B093-1535E2AB19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7E9E628-F431-402D-BA11-D59DFCD4167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5B3FD1B-DAD6-47DF-ADB2-773EF3A09EAE}"/>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0BD92FD-C958-46A2-B7D1-8EFD3F98BE9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63F7692-409E-4F52-B27B-FA8F08411C3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D0429D90-8316-4683-8D7F-D7A4F2A5037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DB6AFA4-4CEA-4C8A-B97D-C1C9BB57BD4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3E4741AD-4112-480C-BFDC-39D787005AA6}"/>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6FAD57C2-031B-4CB1-9A5D-0B4D36DF675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D760C6B6-94F8-43AF-9407-ADF84FB66105}"/>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9A7EB249-F528-49FD-9CCC-3AD24C93A77A}"/>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FA3308BC-0F8F-41EB-92FB-7DEF57DABD07}"/>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489455CF-FE92-4423-980D-9B903B47D39F}"/>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3F618BF-41E9-4093-8593-279DAFFA5B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CB3BCAF-8AFD-49C3-AD48-CE94E17DD3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132AA0-D4F4-424A-BB04-895946AA8C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5B6D62-8B99-4454-8D19-267E080685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8DD7E9-D0B7-4A70-966F-8185BB5683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2" name="楕円 71">
          <a:extLst>
            <a:ext uri="{FF2B5EF4-FFF2-40B4-BE49-F238E27FC236}">
              <a16:creationId xmlns:a16="http://schemas.microsoft.com/office/drawing/2014/main" id="{6F9B1A33-333D-4B1D-9BE0-89E396A514D7}"/>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3" name="【図書館】&#10;有形固定資産減価償却率該当値テキスト">
          <a:extLst>
            <a:ext uri="{FF2B5EF4-FFF2-40B4-BE49-F238E27FC236}">
              <a16:creationId xmlns:a16="http://schemas.microsoft.com/office/drawing/2014/main" id="{3DB4D738-B269-44E1-893A-657D46760E5A}"/>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4" name="楕円 73">
          <a:extLst>
            <a:ext uri="{FF2B5EF4-FFF2-40B4-BE49-F238E27FC236}">
              <a16:creationId xmlns:a16="http://schemas.microsoft.com/office/drawing/2014/main" id="{609FD56A-F52D-47D4-AA58-6E5E26993BCD}"/>
            </a:ext>
          </a:extLst>
        </xdr:cNvPr>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110490</xdr:rowOff>
    </xdr:to>
    <xdr:cxnSp macro="">
      <xdr:nvCxnSpPr>
        <xdr:cNvPr id="75" name="直線コネクタ 74">
          <a:extLst>
            <a:ext uri="{FF2B5EF4-FFF2-40B4-BE49-F238E27FC236}">
              <a16:creationId xmlns:a16="http://schemas.microsoft.com/office/drawing/2014/main" id="{F5C98DA1-C332-4CC0-B147-656D40E51474}"/>
            </a:ext>
          </a:extLst>
        </xdr:cNvPr>
        <xdr:cNvCxnSpPr/>
      </xdr:nvCxnSpPr>
      <xdr:spPr>
        <a:xfrm>
          <a:off x="3797300" y="67703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27940</xdr:rowOff>
    </xdr:from>
    <xdr:to>
      <xdr:col>15</xdr:col>
      <xdr:colOff>101600</xdr:colOff>
      <xdr:row>39</xdr:row>
      <xdr:rowOff>129540</xdr:rowOff>
    </xdr:to>
    <xdr:sp macro="" textlink="">
      <xdr:nvSpPr>
        <xdr:cNvPr id="76" name="楕円 75">
          <a:extLst>
            <a:ext uri="{FF2B5EF4-FFF2-40B4-BE49-F238E27FC236}">
              <a16:creationId xmlns:a16="http://schemas.microsoft.com/office/drawing/2014/main" id="{97C995D8-7D07-4A62-BD70-A510C00E9BC1}"/>
            </a:ext>
          </a:extLst>
        </xdr:cNvPr>
        <xdr:cNvSpPr/>
      </xdr:nvSpPr>
      <xdr:spPr>
        <a:xfrm>
          <a:off x="2857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78740</xdr:rowOff>
    </xdr:from>
    <xdr:to>
      <xdr:col>19</xdr:col>
      <xdr:colOff>177800</xdr:colOff>
      <xdr:row>39</xdr:row>
      <xdr:rowOff>83820</xdr:rowOff>
    </xdr:to>
    <xdr:cxnSp macro="">
      <xdr:nvCxnSpPr>
        <xdr:cNvPr id="77" name="直線コネクタ 76">
          <a:extLst>
            <a:ext uri="{FF2B5EF4-FFF2-40B4-BE49-F238E27FC236}">
              <a16:creationId xmlns:a16="http://schemas.microsoft.com/office/drawing/2014/main" id="{DD9C873F-21A6-41DC-8CBA-7651AABCDD47}"/>
            </a:ext>
          </a:extLst>
        </xdr:cNvPr>
        <xdr:cNvCxnSpPr/>
      </xdr:nvCxnSpPr>
      <xdr:spPr>
        <a:xfrm>
          <a:off x="2908300" y="67652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78" name="楕円 77">
          <a:extLst>
            <a:ext uri="{FF2B5EF4-FFF2-40B4-BE49-F238E27FC236}">
              <a16:creationId xmlns:a16="http://schemas.microsoft.com/office/drawing/2014/main" id="{6F892071-3C8C-4211-939E-E265B0226281}"/>
            </a:ext>
          </a:extLst>
        </xdr:cNvPr>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78740</xdr:rowOff>
    </xdr:to>
    <xdr:cxnSp macro="">
      <xdr:nvCxnSpPr>
        <xdr:cNvPr id="79" name="直線コネクタ 78">
          <a:extLst>
            <a:ext uri="{FF2B5EF4-FFF2-40B4-BE49-F238E27FC236}">
              <a16:creationId xmlns:a16="http://schemas.microsoft.com/office/drawing/2014/main" id="{7B259E76-813E-4BEB-8B27-9C95BCDCE1BF}"/>
            </a:ext>
          </a:extLst>
        </xdr:cNvPr>
        <xdr:cNvCxnSpPr/>
      </xdr:nvCxnSpPr>
      <xdr:spPr>
        <a:xfrm>
          <a:off x="2019300" y="67398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148590</xdr:rowOff>
    </xdr:from>
    <xdr:to>
      <xdr:col>6</xdr:col>
      <xdr:colOff>38100</xdr:colOff>
      <xdr:row>39</xdr:row>
      <xdr:rowOff>78740</xdr:rowOff>
    </xdr:to>
    <xdr:sp macro="" textlink="">
      <xdr:nvSpPr>
        <xdr:cNvPr id="80" name="楕円 79">
          <a:extLst>
            <a:ext uri="{FF2B5EF4-FFF2-40B4-BE49-F238E27FC236}">
              <a16:creationId xmlns:a16="http://schemas.microsoft.com/office/drawing/2014/main" id="{E2DDDAAD-80A9-4AE8-A41F-7F0385BBC622}"/>
            </a:ext>
          </a:extLst>
        </xdr:cNvPr>
        <xdr:cNvSpPr/>
      </xdr:nvSpPr>
      <xdr:spPr>
        <a:xfrm>
          <a:off x="1079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27940</xdr:rowOff>
    </xdr:from>
    <xdr:to>
      <xdr:col>10</xdr:col>
      <xdr:colOff>114300</xdr:colOff>
      <xdr:row>39</xdr:row>
      <xdr:rowOff>53340</xdr:rowOff>
    </xdr:to>
    <xdr:cxnSp macro="">
      <xdr:nvCxnSpPr>
        <xdr:cNvPr id="81" name="直線コネクタ 80">
          <a:extLst>
            <a:ext uri="{FF2B5EF4-FFF2-40B4-BE49-F238E27FC236}">
              <a16:creationId xmlns:a16="http://schemas.microsoft.com/office/drawing/2014/main" id="{E496B401-0165-4E25-8216-21D6C7990812}"/>
            </a:ext>
          </a:extLst>
        </xdr:cNvPr>
        <xdr:cNvCxnSpPr/>
      </xdr:nvCxnSpPr>
      <xdr:spPr>
        <a:xfrm>
          <a:off x="1130300" y="67144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4A8EE420-F362-4251-9FD5-234CF7F67445}"/>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D8CD7D27-8FE9-4EE8-BFFD-1BCDA810FDB0}"/>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1141F0BD-441F-4E02-9DEC-B29495B5CC9B}"/>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BB7E8EBE-2D8B-4B86-81CA-222C8871DE5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6" name="n_1mainValue【図書館】&#10;有形固定資産減価償却率">
          <a:extLst>
            <a:ext uri="{FF2B5EF4-FFF2-40B4-BE49-F238E27FC236}">
              <a16:creationId xmlns:a16="http://schemas.microsoft.com/office/drawing/2014/main" id="{592C206F-4118-4AF4-8F85-C08B67340470}"/>
            </a:ext>
          </a:extLst>
        </xdr:cNvPr>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120667</xdr:rowOff>
    </xdr:from>
    <xdr:ext cx="405111" cy="259045"/>
    <xdr:sp macro="" textlink="">
      <xdr:nvSpPr>
        <xdr:cNvPr id="87" name="n_2mainValue【図書館】&#10;有形固定資産減価償却率">
          <a:extLst>
            <a:ext uri="{FF2B5EF4-FFF2-40B4-BE49-F238E27FC236}">
              <a16:creationId xmlns:a16="http://schemas.microsoft.com/office/drawing/2014/main" id="{9BBECE07-8450-4025-9F99-C06FF89DE4F9}"/>
            </a:ext>
          </a:extLst>
        </xdr:cNvPr>
        <xdr:cNvSpPr txBox="1"/>
      </xdr:nvSpPr>
      <xdr:spPr>
        <a:xfrm>
          <a:off x="2705744" y="680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8" name="n_3mainValue【図書館】&#10;有形固定資産減価償却率">
          <a:extLst>
            <a:ext uri="{FF2B5EF4-FFF2-40B4-BE49-F238E27FC236}">
              <a16:creationId xmlns:a16="http://schemas.microsoft.com/office/drawing/2014/main" id="{B73CF178-CBC8-4FC3-AA9B-71436C4F5050}"/>
            </a:ext>
          </a:extLst>
        </xdr:cNvPr>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69867</xdr:rowOff>
    </xdr:from>
    <xdr:ext cx="405111" cy="259045"/>
    <xdr:sp macro="" textlink="">
      <xdr:nvSpPr>
        <xdr:cNvPr id="89" name="n_4mainValue【図書館】&#10;有形固定資産減価償却率">
          <a:extLst>
            <a:ext uri="{FF2B5EF4-FFF2-40B4-BE49-F238E27FC236}">
              <a16:creationId xmlns:a16="http://schemas.microsoft.com/office/drawing/2014/main" id="{69AF5C90-E338-45FE-A86C-7B33A33509BC}"/>
            </a:ext>
          </a:extLst>
        </xdr:cNvPr>
        <xdr:cNvSpPr txBox="1"/>
      </xdr:nvSpPr>
      <xdr:spPr>
        <a:xfrm>
          <a:off x="9277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09AA739-335B-487C-8FD9-5E892658A0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1BE844E-B8A7-45BF-97C0-B5A2CF89DB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5627855-DC37-43C2-8C26-88FC79E90C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142F302F-C9E2-461A-A0F9-C9A6370B2A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C48B380-FEBC-46E2-97BC-C41662C7B9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472AA8B-349E-4B9C-A24F-D0FAA05A0D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F008DA15-8227-461D-B162-4DC66BBE0B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FE710B5-B78B-4D1B-A414-6AA0F96998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95296DC-9098-4215-8361-D495B6A244A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C5993FE-5C20-4323-BE6D-7F06F59ACA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AECADFD-FBC7-4E43-A420-5187F95C8B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B0D3559-779B-4105-BA58-4F7DF708F6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4666DEC-4572-433E-8849-CC530A3078A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DAE1D-3258-430E-B8B8-3845A43F515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7617E4F-1095-4C3F-AB2E-0D2E213AA3C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59B6BC2-9695-4EA9-818D-3CBFC73D515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799B9AA-EE9D-4C43-9D5E-E17D601A8B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C0C6AF5-3EFE-4AF3-8F72-F6C90BCF5DC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3513C10-D30A-46E1-BABD-C3957678BE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42662EEC-4CC2-45DF-858E-9182F287B53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56278BA-533A-4EF3-94B5-B424BF14F6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865479F-C634-4690-AE01-3A2EFCA34BB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08C1218-DF38-4B9C-9344-1F6B04C0AB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FFCCC1A4-E616-4D27-97B7-DFDA127B1F93}"/>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695A2FA-9F5C-4641-9E5B-7610C7A50F36}"/>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F9131FF6-6E58-457C-9F28-EC8A70C20A75}"/>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F0F99F9F-7589-448F-98B0-ED5FAFE844C2}"/>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5FDE77F7-ADF4-4AB5-860F-0134E134F495}"/>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749F5B81-E752-4AC4-B57F-B371DBF1CB02}"/>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F008CF7-310D-4E76-B435-7A4289C26B1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25E9C076-3F06-4744-8186-6890C702FC04}"/>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84F84AE2-69C2-4ADB-9904-60038A60D46B}"/>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66E68312-11B6-4840-A118-6DBFEDA2756F}"/>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5E7E7706-C883-42D6-8233-343A0DAC4958}"/>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6BA77D-EEEF-4621-B074-A7030030F4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869B141-6BFE-42BE-A737-EAC26238E5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AA6C36B-041F-4517-8435-3BAF3A6253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69F4D8-FB15-49E7-9DB1-2D5B8D5EBD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E715F9-8E59-42E0-A03B-22AB98BFBD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29" name="楕円 128">
          <a:extLst>
            <a:ext uri="{FF2B5EF4-FFF2-40B4-BE49-F238E27FC236}">
              <a16:creationId xmlns:a16="http://schemas.microsoft.com/office/drawing/2014/main" id="{D8A81BE0-FD21-4375-8996-244B584CBDF2}"/>
            </a:ext>
          </a:extLst>
        </xdr:cNvPr>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125747</xdr:rowOff>
    </xdr:from>
    <xdr:ext cx="469744" cy="259045"/>
    <xdr:sp macro="" textlink="">
      <xdr:nvSpPr>
        <xdr:cNvPr id="130" name="【図書館】&#10;一人当たり面積該当値テキスト">
          <a:extLst>
            <a:ext uri="{FF2B5EF4-FFF2-40B4-BE49-F238E27FC236}">
              <a16:creationId xmlns:a16="http://schemas.microsoft.com/office/drawing/2014/main" id="{651A265E-FEF6-4831-A53D-4D4FE67A44AB}"/>
            </a:ext>
          </a:extLst>
        </xdr:cNvPr>
        <xdr:cNvSpPr txBox="1"/>
      </xdr:nvSpPr>
      <xdr:spPr>
        <a:xfrm>
          <a:off x="10515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1" name="楕円 130">
          <a:extLst>
            <a:ext uri="{FF2B5EF4-FFF2-40B4-BE49-F238E27FC236}">
              <a16:creationId xmlns:a16="http://schemas.microsoft.com/office/drawing/2014/main" id="{B390E25F-3061-43DA-8F10-0E70907CDDE8}"/>
            </a:ext>
          </a:extLst>
        </xdr:cNvPr>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2" name="直線コネクタ 131">
          <a:extLst>
            <a:ext uri="{FF2B5EF4-FFF2-40B4-BE49-F238E27FC236}">
              <a16:creationId xmlns:a16="http://schemas.microsoft.com/office/drawing/2014/main" id="{527BAAEA-011C-4B33-8091-95BB9CE3E486}"/>
            </a:ext>
          </a:extLst>
        </xdr:cNvPr>
        <xdr:cNvCxnSpPr/>
      </xdr:nvCxnSpPr>
      <xdr:spPr>
        <a:xfrm flipV="1">
          <a:off x="9639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3" name="楕円 132">
          <a:extLst>
            <a:ext uri="{FF2B5EF4-FFF2-40B4-BE49-F238E27FC236}">
              <a16:creationId xmlns:a16="http://schemas.microsoft.com/office/drawing/2014/main" id="{F34C12F2-D66E-47C2-B4D7-8396963045FF}"/>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4" name="直線コネクタ 133">
          <a:extLst>
            <a:ext uri="{FF2B5EF4-FFF2-40B4-BE49-F238E27FC236}">
              <a16:creationId xmlns:a16="http://schemas.microsoft.com/office/drawing/2014/main" id="{9834BBA6-4C9C-4586-8486-D989894E6D47}"/>
            </a:ext>
          </a:extLst>
        </xdr:cNvPr>
        <xdr:cNvCxnSpPr/>
      </xdr:nvCxnSpPr>
      <xdr:spPr>
        <a:xfrm flipV="1">
          <a:off x="875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5" name="楕円 134">
          <a:extLst>
            <a:ext uri="{FF2B5EF4-FFF2-40B4-BE49-F238E27FC236}">
              <a16:creationId xmlns:a16="http://schemas.microsoft.com/office/drawing/2014/main" id="{DDAD20A6-C4FA-491B-80B2-7B4CC1764B1B}"/>
            </a:ext>
          </a:extLst>
        </xdr:cNvPr>
        <xdr:cNvSpPr/>
      </xdr:nvSpPr>
      <xdr:spPr>
        <a:xfrm>
          <a:off x="7810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38100</xdr:rowOff>
    </xdr:to>
    <xdr:cxnSp macro="">
      <xdr:nvCxnSpPr>
        <xdr:cNvPr id="136" name="直線コネクタ 135">
          <a:extLst>
            <a:ext uri="{FF2B5EF4-FFF2-40B4-BE49-F238E27FC236}">
              <a16:creationId xmlns:a16="http://schemas.microsoft.com/office/drawing/2014/main" id="{91477F5B-03E8-4374-AA0D-C8016524D7A5}"/>
            </a:ext>
          </a:extLst>
        </xdr:cNvPr>
        <xdr:cNvCxnSpPr/>
      </xdr:nvCxnSpPr>
      <xdr:spPr>
        <a:xfrm flipV="1">
          <a:off x="7861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7" name="楕円 136">
          <a:extLst>
            <a:ext uri="{FF2B5EF4-FFF2-40B4-BE49-F238E27FC236}">
              <a16:creationId xmlns:a16="http://schemas.microsoft.com/office/drawing/2014/main" id="{89BE0FD4-ADC0-4385-9A17-6132A0AB6F44}"/>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38100</xdr:rowOff>
    </xdr:from>
    <xdr:to>
      <xdr:col>41</xdr:col>
      <xdr:colOff>50800</xdr:colOff>
      <xdr:row>41</xdr:row>
      <xdr:rowOff>41910</xdr:rowOff>
    </xdr:to>
    <xdr:cxnSp macro="">
      <xdr:nvCxnSpPr>
        <xdr:cNvPr id="138" name="直線コネクタ 137">
          <a:extLst>
            <a:ext uri="{FF2B5EF4-FFF2-40B4-BE49-F238E27FC236}">
              <a16:creationId xmlns:a16="http://schemas.microsoft.com/office/drawing/2014/main" id="{4ED9F2EA-64D7-41A2-9F1C-F5DE333990BA}"/>
            </a:ext>
          </a:extLst>
        </xdr:cNvPr>
        <xdr:cNvCxnSpPr/>
      </xdr:nvCxnSpPr>
      <xdr:spPr>
        <a:xfrm flipV="1">
          <a:off x="6972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241A69CE-1228-4CE1-B77E-8DCB99CB2365}"/>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7CC002F6-321F-4FE6-9446-3E4C7AE9BBB3}"/>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DD7C6EC8-E76F-456A-9D2A-DB3A66AC27EF}"/>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3B2C8DF1-B0F4-4AB9-986B-7F6E2280C29D}"/>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3" name="n_1mainValue【図書館】&#10;一人当たり面積">
          <a:extLst>
            <a:ext uri="{FF2B5EF4-FFF2-40B4-BE49-F238E27FC236}">
              <a16:creationId xmlns:a16="http://schemas.microsoft.com/office/drawing/2014/main" id="{A6700AAF-03C3-4C28-8C52-154EA4165A23}"/>
            </a:ext>
          </a:extLst>
        </xdr:cNvPr>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4" name="n_2mainValue【図書館】&#10;一人当たり面積">
          <a:extLst>
            <a:ext uri="{FF2B5EF4-FFF2-40B4-BE49-F238E27FC236}">
              <a16:creationId xmlns:a16="http://schemas.microsoft.com/office/drawing/2014/main" id="{618DFA73-5F7D-4A83-8AE7-A1792D0A7488}"/>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5" name="n_3mainValue【図書館】&#10;一人当たり面積">
          <a:extLst>
            <a:ext uri="{FF2B5EF4-FFF2-40B4-BE49-F238E27FC236}">
              <a16:creationId xmlns:a16="http://schemas.microsoft.com/office/drawing/2014/main" id="{C456222D-602D-49C1-AEB5-60F80B417F39}"/>
            </a:ext>
          </a:extLst>
        </xdr:cNvPr>
        <xdr:cNvSpPr txBox="1"/>
      </xdr:nvSpPr>
      <xdr:spPr>
        <a:xfrm>
          <a:off x="7626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6" name="n_4mainValue【図書館】&#10;一人当たり面積">
          <a:extLst>
            <a:ext uri="{FF2B5EF4-FFF2-40B4-BE49-F238E27FC236}">
              <a16:creationId xmlns:a16="http://schemas.microsoft.com/office/drawing/2014/main" id="{E07F77B9-B844-4703-90DB-0CA367D2908E}"/>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D0B0FCA-863E-450F-9BC3-BC9DED31EC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C660446-235E-4434-A912-F453CECB0B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CE9D4F1-4617-44A6-BC92-1D4ECCAD22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F5567DE-7D29-4821-9ED9-DD07D8B624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A37E8D-52AB-4395-B473-7FBBECC0F8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D3681BB-BB86-4985-9B47-594AA7A462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71283A2-EC95-4206-BA46-03109D2DCE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BC84E22-8AD7-46B1-BCE3-8EE9073821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0D0CE21-99BE-4B4F-8EE1-7B1A9C1D447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1F9CCF9-1B77-45CA-B279-8E23A7696F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8903D69-5DF0-4EAA-84C0-D4AE972EB9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0FA09FE-E8BE-4459-8660-14C9010E2DE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EC363A0-8391-410E-8776-83A00EAF91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F5EDCA5-18C4-4C50-BA5F-2CC8290C84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F3552C3-FFB5-4F56-A81A-066A7CF4CC4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F26CCB1-C26C-4A27-BF23-79CC105B374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4881551-C7AE-44BF-96BA-373B406EF6A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F582BB9-B6AF-4E01-9B2B-179E4F76774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A7BD2C7-921E-4541-9FEB-6D9E89FD583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5B6FB9F-EEA3-495B-9B15-CCE9EFD856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2077A72-4EDF-423A-8BC3-F4C1EC8046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614AE5E-AD06-40DF-A2DA-D2DE1D4ED9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854C8CA-1B22-4143-BE3C-79AA60F577C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32EFF9E-140D-4BAC-A407-895CC09E54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B8B62A8-69C5-4496-B9A2-349776CD8B39}"/>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185F93B-C8A0-4EF9-B93C-38D19B6F606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13C343B-5D0B-478F-951C-04CE90C836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B94D025-EA9D-419F-BD66-3C75112F9178}"/>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7CD16FBA-F56F-4FA7-BC6F-4F1B476D4EA4}"/>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19A7096-57E7-4FA4-8F32-0005BD7C66F9}"/>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24F0B3B5-0C5D-4915-B221-012D6A4D1355}"/>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D15F37C4-E506-43A2-AB0C-9B1EAA28C59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0BC48888-DD92-49F3-A202-DCE45E74336A}"/>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DC2DFC64-5D50-47B8-9141-8CA161852C2C}"/>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B9761C8F-CE56-47CE-9497-9E48AC05D504}"/>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6235BD-7734-4205-9C3E-0C2EEE58AC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BE97CF-772F-43F0-99B6-05D21E1024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48FB3B-9D32-4487-9508-41AF46C0B6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AFC8170-16AB-4390-9448-E9D57E605F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939D8F-F269-429E-8820-4E16EE1637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87" name="楕円 186">
          <a:extLst>
            <a:ext uri="{FF2B5EF4-FFF2-40B4-BE49-F238E27FC236}">
              <a16:creationId xmlns:a16="http://schemas.microsoft.com/office/drawing/2014/main" id="{064C650A-BFA8-443A-86B0-3CA45D92D3B3}"/>
            </a:ext>
          </a:extLst>
        </xdr:cNvPr>
        <xdr:cNvSpPr/>
      </xdr:nvSpPr>
      <xdr:spPr>
        <a:xfrm>
          <a:off x="4584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8817E83-37A3-4306-A840-3DE55649A19C}"/>
            </a:ext>
          </a:extLst>
        </xdr:cNvPr>
        <xdr:cNvSpPr txBox="1"/>
      </xdr:nvSpPr>
      <xdr:spPr>
        <a:xfrm>
          <a:off x="4673600"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9" name="楕円 188">
          <a:extLst>
            <a:ext uri="{FF2B5EF4-FFF2-40B4-BE49-F238E27FC236}">
              <a16:creationId xmlns:a16="http://schemas.microsoft.com/office/drawing/2014/main" id="{1ABCAEB4-2AA9-48CD-ABD1-917548A729AB}"/>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61</xdr:row>
      <xdr:rowOff>169545</xdr:rowOff>
    </xdr:to>
    <xdr:cxnSp macro="">
      <xdr:nvCxnSpPr>
        <xdr:cNvPr id="190" name="直線コネクタ 189">
          <a:extLst>
            <a:ext uri="{FF2B5EF4-FFF2-40B4-BE49-F238E27FC236}">
              <a16:creationId xmlns:a16="http://schemas.microsoft.com/office/drawing/2014/main" id="{9FB65015-D30B-439C-8E09-05542304756A}"/>
            </a:ext>
          </a:extLst>
        </xdr:cNvPr>
        <xdr:cNvCxnSpPr/>
      </xdr:nvCxnSpPr>
      <xdr:spPr>
        <a:xfrm>
          <a:off x="3797300" y="106184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59690</xdr:rowOff>
    </xdr:from>
    <xdr:to>
      <xdr:col>15</xdr:col>
      <xdr:colOff>101600</xdr:colOff>
      <xdr:row>62</xdr:row>
      <xdr:rowOff>161290</xdr:rowOff>
    </xdr:to>
    <xdr:sp macro="" textlink="">
      <xdr:nvSpPr>
        <xdr:cNvPr id="191" name="楕円 190">
          <a:extLst>
            <a:ext uri="{FF2B5EF4-FFF2-40B4-BE49-F238E27FC236}">
              <a16:creationId xmlns:a16="http://schemas.microsoft.com/office/drawing/2014/main" id="{ADB8AF3A-93D6-46FA-9C54-B6A242843DC0}"/>
            </a:ext>
          </a:extLst>
        </xdr:cNvPr>
        <xdr:cNvSpPr/>
      </xdr:nvSpPr>
      <xdr:spPr>
        <a:xfrm>
          <a:off x="2857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110490</xdr:rowOff>
    </xdr:to>
    <xdr:cxnSp macro="">
      <xdr:nvCxnSpPr>
        <xdr:cNvPr id="192" name="直線コネクタ 191">
          <a:extLst>
            <a:ext uri="{FF2B5EF4-FFF2-40B4-BE49-F238E27FC236}">
              <a16:creationId xmlns:a16="http://schemas.microsoft.com/office/drawing/2014/main" id="{3242FD59-7EBF-4163-9602-7BE7FE73DD43}"/>
            </a:ext>
          </a:extLst>
        </xdr:cNvPr>
        <xdr:cNvCxnSpPr/>
      </xdr:nvCxnSpPr>
      <xdr:spPr>
        <a:xfrm flipV="1">
          <a:off x="2908300" y="1061847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macro="" textlink="">
      <xdr:nvSpPr>
        <xdr:cNvPr id="193" name="楕円 192">
          <a:extLst>
            <a:ext uri="{FF2B5EF4-FFF2-40B4-BE49-F238E27FC236}">
              <a16:creationId xmlns:a16="http://schemas.microsoft.com/office/drawing/2014/main" id="{5026EFF9-D6F4-4618-890B-B7F6352E1C64}"/>
            </a:ext>
          </a:extLst>
        </xdr:cNvPr>
        <xdr:cNvSpPr/>
      </xdr:nvSpPr>
      <xdr:spPr>
        <a:xfrm>
          <a:off x="196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110490</xdr:rowOff>
    </xdr:to>
    <xdr:cxnSp macro="">
      <xdr:nvCxnSpPr>
        <xdr:cNvPr id="194" name="直線コネクタ 193">
          <a:extLst>
            <a:ext uri="{FF2B5EF4-FFF2-40B4-BE49-F238E27FC236}">
              <a16:creationId xmlns:a16="http://schemas.microsoft.com/office/drawing/2014/main" id="{68197C0B-4CA7-419F-AFF0-211C4A70690D}"/>
            </a:ext>
          </a:extLst>
        </xdr:cNvPr>
        <xdr:cNvCxnSpPr/>
      </xdr:nvCxnSpPr>
      <xdr:spPr>
        <a:xfrm>
          <a:off x="2019300" y="10690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5" name="楕円 194">
          <a:extLst>
            <a:ext uri="{FF2B5EF4-FFF2-40B4-BE49-F238E27FC236}">
              <a16:creationId xmlns:a16="http://schemas.microsoft.com/office/drawing/2014/main" id="{3EDA67BC-AB16-4A2D-99C2-370DB042EEA4}"/>
            </a:ext>
          </a:extLst>
        </xdr:cNvPr>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60960</xdr:rowOff>
    </xdr:to>
    <xdr:cxnSp macro="">
      <xdr:nvCxnSpPr>
        <xdr:cNvPr id="196" name="直線コネクタ 195">
          <a:extLst>
            <a:ext uri="{FF2B5EF4-FFF2-40B4-BE49-F238E27FC236}">
              <a16:creationId xmlns:a16="http://schemas.microsoft.com/office/drawing/2014/main" id="{DE48B825-C755-4B80-B16E-3E72B0EA2AEC}"/>
            </a:ext>
          </a:extLst>
        </xdr:cNvPr>
        <xdr:cNvCxnSpPr/>
      </xdr:nvCxnSpPr>
      <xdr:spPr>
        <a:xfrm>
          <a:off x="1130300" y="1061275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E4496CA3-4637-4F7C-982C-8B639DE12D6D}"/>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FD7F5AC9-54DC-48BF-A0ED-6B50A6649EE8}"/>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68B7CC57-DA81-403E-8445-76DF8885126C}"/>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F62D9234-4423-4606-BEF6-B1F3F552F768}"/>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1" name="n_1mainValue【体育館・プール】&#10;有形固定資産減価償却率">
          <a:extLst>
            <a:ext uri="{FF2B5EF4-FFF2-40B4-BE49-F238E27FC236}">
              <a16:creationId xmlns:a16="http://schemas.microsoft.com/office/drawing/2014/main" id="{C1D2B9C7-970A-4A17-9BFE-A9F2A2BF500C}"/>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152417</xdr:rowOff>
    </xdr:from>
    <xdr:ext cx="405111" cy="259045"/>
    <xdr:sp macro="" textlink="">
      <xdr:nvSpPr>
        <xdr:cNvPr id="202" name="n_2mainValue【体育館・プール】&#10;有形固定資産減価償却率">
          <a:extLst>
            <a:ext uri="{FF2B5EF4-FFF2-40B4-BE49-F238E27FC236}">
              <a16:creationId xmlns:a16="http://schemas.microsoft.com/office/drawing/2014/main" id="{4DC14854-E9E1-461C-B4FF-A843C13D5360}"/>
            </a:ext>
          </a:extLst>
        </xdr:cNvPr>
        <xdr:cNvSpPr txBox="1"/>
      </xdr:nvSpPr>
      <xdr:spPr>
        <a:xfrm>
          <a:off x="2705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macro="" textlink="">
      <xdr:nvSpPr>
        <xdr:cNvPr id="203" name="n_3mainValue【体育館・プール】&#10;有形固定資産減価償却率">
          <a:extLst>
            <a:ext uri="{FF2B5EF4-FFF2-40B4-BE49-F238E27FC236}">
              <a16:creationId xmlns:a16="http://schemas.microsoft.com/office/drawing/2014/main" id="{38A94505-1A5B-4F17-9B0F-3E6B3D18DF49}"/>
            </a:ext>
          </a:extLst>
        </xdr:cNvPr>
        <xdr:cNvSpPr txBox="1"/>
      </xdr:nvSpPr>
      <xdr:spPr>
        <a:xfrm>
          <a:off x="1816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B4B28C00-E735-40D3-B45F-99691677A4E6}"/>
            </a:ext>
          </a:extLst>
        </xdr:cNvPr>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2F6D347-7ECC-45AD-85BC-5FEF87F1E1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29CD993-27F9-43F8-8D0D-2BA45EFFD6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67E5AF-52D2-4809-B211-145C22D6F8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C3F46D-A04B-4980-A7AA-8A42FA7516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C58A2E5-B504-41E1-9C14-9763F68AA4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9E365FE-E635-45FE-B7DB-46D075F24D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2D2A180-91E9-4977-A31F-0A7D1DA549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0604A8F-FF3A-4659-9320-39483739CF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0C6EC82-D74A-4123-8C69-10A4C73259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5315B9B-5374-403E-9480-92E13FC268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F971111-C15F-4EAC-80A4-D34170E846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0EB5FD6-DC47-4431-9CBB-07B89BB40CA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4F3296F-6EE7-482F-AB0C-0E2566F2B98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44D594D-5C4E-4AC8-9DBF-C3B1B8BEC6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BCB90F6-29C9-44ED-9876-4A3BEE51F3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2535E30-A3B3-4EBB-A8EB-5111D2B82D2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C0073AA-A545-4B34-8C6B-33083D71194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74DB5D0-1AC9-4DCD-8CC3-1FE0515BE68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2A37392-71D7-4AE6-932F-9AA7382B377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9075423-05A1-48B5-A708-7029832EFA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E4A144-DE4C-41C6-B130-B9EC654154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3BA5F80-BEC4-4445-BF80-69F362BB97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E07C84F-FE73-4893-A758-8E5F971D3F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05FAE84-E66F-4176-9DC0-AEA03CFF2DE7}"/>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D9DE92EB-5538-45F1-8EBC-0AA532E3383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8853FFAE-4244-43FB-B993-C8EB40E69A88}"/>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7D79FCD1-652C-4452-AE1A-7B5D4FCD3B5A}"/>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BDF30878-0CB5-40F3-B1BD-2A8D0065CD9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C92721B3-F59E-4836-B72B-2257F8A224EE}"/>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E10AD504-E209-42A4-B4A6-B5D196DCC8A3}"/>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85A3ED08-E65B-47C2-9DEA-554404EF2A32}"/>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CC95F08E-C0B7-4455-B663-E049D9FFEEB4}"/>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C76CCE71-3905-4CA6-A211-742362052FF0}"/>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E2186428-ECF9-4964-AEC9-577EA55FD386}"/>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089455C-2A23-44EA-B6D5-177040A02B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AA682A-DC12-445E-A9B4-8543599DD0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192A35E-2765-45EF-8C0D-988FD45998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FE59D6-079A-4B92-BE6A-FEBE029031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D9162D-BD8F-419F-AF1D-32E309D955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60452</xdr:rowOff>
    </xdr:from>
    <xdr:to>
      <xdr:col>55</xdr:col>
      <xdr:colOff>50800</xdr:colOff>
      <xdr:row>63</xdr:row>
      <xdr:rowOff>162052</xdr:rowOff>
    </xdr:to>
    <xdr:sp macro="" textlink="">
      <xdr:nvSpPr>
        <xdr:cNvPr id="244" name="楕円 243">
          <a:extLst>
            <a:ext uri="{FF2B5EF4-FFF2-40B4-BE49-F238E27FC236}">
              <a16:creationId xmlns:a16="http://schemas.microsoft.com/office/drawing/2014/main" id="{BD2B74EF-728E-4048-8134-3FAE42B21F0C}"/>
            </a:ext>
          </a:extLst>
        </xdr:cNvPr>
        <xdr:cNvSpPr/>
      </xdr:nvSpPr>
      <xdr:spPr>
        <a:xfrm>
          <a:off x="104267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38879</xdr:rowOff>
    </xdr:from>
    <xdr:ext cx="469744" cy="259045"/>
    <xdr:sp macro="" textlink="">
      <xdr:nvSpPr>
        <xdr:cNvPr id="245" name="【体育館・プール】&#10;一人当たり面積該当値テキスト">
          <a:extLst>
            <a:ext uri="{FF2B5EF4-FFF2-40B4-BE49-F238E27FC236}">
              <a16:creationId xmlns:a16="http://schemas.microsoft.com/office/drawing/2014/main" id="{9418BE75-E456-4C31-B941-688D94FD7930}"/>
            </a:ext>
          </a:extLst>
        </xdr:cNvPr>
        <xdr:cNvSpPr txBox="1"/>
      </xdr:nvSpPr>
      <xdr:spPr>
        <a:xfrm>
          <a:off x="10515600"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62357</xdr:rowOff>
    </xdr:from>
    <xdr:to>
      <xdr:col>50</xdr:col>
      <xdr:colOff>165100</xdr:colOff>
      <xdr:row>63</xdr:row>
      <xdr:rowOff>163957</xdr:rowOff>
    </xdr:to>
    <xdr:sp macro="" textlink="">
      <xdr:nvSpPr>
        <xdr:cNvPr id="246" name="楕円 245">
          <a:extLst>
            <a:ext uri="{FF2B5EF4-FFF2-40B4-BE49-F238E27FC236}">
              <a16:creationId xmlns:a16="http://schemas.microsoft.com/office/drawing/2014/main" id="{2211ADD2-1068-43FD-9C72-579005F0BFE9}"/>
            </a:ext>
          </a:extLst>
        </xdr:cNvPr>
        <xdr:cNvSpPr/>
      </xdr:nvSpPr>
      <xdr:spPr>
        <a:xfrm>
          <a:off x="9588500" y="108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111252</xdr:rowOff>
    </xdr:from>
    <xdr:to>
      <xdr:col>55</xdr:col>
      <xdr:colOff>0</xdr:colOff>
      <xdr:row>63</xdr:row>
      <xdr:rowOff>113157</xdr:rowOff>
    </xdr:to>
    <xdr:cxnSp macro="">
      <xdr:nvCxnSpPr>
        <xdr:cNvPr id="247" name="直線コネクタ 246">
          <a:extLst>
            <a:ext uri="{FF2B5EF4-FFF2-40B4-BE49-F238E27FC236}">
              <a16:creationId xmlns:a16="http://schemas.microsoft.com/office/drawing/2014/main" id="{EEED742A-A662-4C93-B380-2CDD8C7181D2}"/>
            </a:ext>
          </a:extLst>
        </xdr:cNvPr>
        <xdr:cNvCxnSpPr/>
      </xdr:nvCxnSpPr>
      <xdr:spPr>
        <a:xfrm flipV="1">
          <a:off x="9639300" y="1091260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48" name="楕円 247">
          <a:extLst>
            <a:ext uri="{FF2B5EF4-FFF2-40B4-BE49-F238E27FC236}">
              <a16:creationId xmlns:a16="http://schemas.microsoft.com/office/drawing/2014/main" id="{DFB3E96B-546B-4847-AF31-7522BA1508E3}"/>
            </a:ext>
          </a:extLst>
        </xdr:cNvPr>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113157</xdr:rowOff>
    </xdr:from>
    <xdr:to>
      <xdr:col>50</xdr:col>
      <xdr:colOff>114300</xdr:colOff>
      <xdr:row>63</xdr:row>
      <xdr:rowOff>116205</xdr:rowOff>
    </xdr:to>
    <xdr:cxnSp macro="">
      <xdr:nvCxnSpPr>
        <xdr:cNvPr id="249" name="直線コネクタ 248">
          <a:extLst>
            <a:ext uri="{FF2B5EF4-FFF2-40B4-BE49-F238E27FC236}">
              <a16:creationId xmlns:a16="http://schemas.microsoft.com/office/drawing/2014/main" id="{8EDA1591-3B7B-4A33-81C5-475B6A64D9D0}"/>
            </a:ext>
          </a:extLst>
        </xdr:cNvPr>
        <xdr:cNvCxnSpPr/>
      </xdr:nvCxnSpPr>
      <xdr:spPr>
        <a:xfrm flipV="1">
          <a:off x="8750300" y="1091450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68834</xdr:rowOff>
    </xdr:from>
    <xdr:to>
      <xdr:col>41</xdr:col>
      <xdr:colOff>101600</xdr:colOff>
      <xdr:row>63</xdr:row>
      <xdr:rowOff>170434</xdr:rowOff>
    </xdr:to>
    <xdr:sp macro="" textlink="">
      <xdr:nvSpPr>
        <xdr:cNvPr id="250" name="楕円 249">
          <a:extLst>
            <a:ext uri="{FF2B5EF4-FFF2-40B4-BE49-F238E27FC236}">
              <a16:creationId xmlns:a16="http://schemas.microsoft.com/office/drawing/2014/main" id="{06153A68-9D07-4B9D-A64A-76BCB377379A}"/>
            </a:ext>
          </a:extLst>
        </xdr:cNvPr>
        <xdr:cNvSpPr/>
      </xdr:nvSpPr>
      <xdr:spPr>
        <a:xfrm>
          <a:off x="7810500" y="10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119634</xdr:rowOff>
    </xdr:to>
    <xdr:cxnSp macro="">
      <xdr:nvCxnSpPr>
        <xdr:cNvPr id="251" name="直線コネクタ 250">
          <a:extLst>
            <a:ext uri="{FF2B5EF4-FFF2-40B4-BE49-F238E27FC236}">
              <a16:creationId xmlns:a16="http://schemas.microsoft.com/office/drawing/2014/main" id="{2CBC7579-E7A1-49C2-8E90-1F14B6C653A0}"/>
            </a:ext>
          </a:extLst>
        </xdr:cNvPr>
        <xdr:cNvCxnSpPr/>
      </xdr:nvCxnSpPr>
      <xdr:spPr>
        <a:xfrm flipV="1">
          <a:off x="7861300" y="109175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71501</xdr:rowOff>
    </xdr:from>
    <xdr:to>
      <xdr:col>36</xdr:col>
      <xdr:colOff>165100</xdr:colOff>
      <xdr:row>64</xdr:row>
      <xdr:rowOff>1651</xdr:rowOff>
    </xdr:to>
    <xdr:sp macro="" textlink="">
      <xdr:nvSpPr>
        <xdr:cNvPr id="252" name="楕円 251">
          <a:extLst>
            <a:ext uri="{FF2B5EF4-FFF2-40B4-BE49-F238E27FC236}">
              <a16:creationId xmlns:a16="http://schemas.microsoft.com/office/drawing/2014/main" id="{D72424AF-5297-45E0-BA4E-D66E854B6288}"/>
            </a:ext>
          </a:extLst>
        </xdr:cNvPr>
        <xdr:cNvSpPr/>
      </xdr:nvSpPr>
      <xdr:spPr>
        <a:xfrm>
          <a:off x="6921500" y="108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119634</xdr:rowOff>
    </xdr:from>
    <xdr:to>
      <xdr:col>41</xdr:col>
      <xdr:colOff>50800</xdr:colOff>
      <xdr:row>63</xdr:row>
      <xdr:rowOff>122301</xdr:rowOff>
    </xdr:to>
    <xdr:cxnSp macro="">
      <xdr:nvCxnSpPr>
        <xdr:cNvPr id="253" name="直線コネクタ 252">
          <a:extLst>
            <a:ext uri="{FF2B5EF4-FFF2-40B4-BE49-F238E27FC236}">
              <a16:creationId xmlns:a16="http://schemas.microsoft.com/office/drawing/2014/main" id="{68524DE9-B310-4753-9487-8EE6C0E5EEFB}"/>
            </a:ext>
          </a:extLst>
        </xdr:cNvPr>
        <xdr:cNvCxnSpPr/>
      </xdr:nvCxnSpPr>
      <xdr:spPr>
        <a:xfrm flipV="1">
          <a:off x="6972300" y="1092098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38C3AB44-3433-41F3-814F-CB1CD283C0C9}"/>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FE891422-054F-4207-907D-2F0BF7D2A335}"/>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DF3D376E-7624-4C10-B5FD-85DF3D289D1D}"/>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E29AB2C8-05D2-4369-9FC2-0D82DC6B0802}"/>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155084</xdr:rowOff>
    </xdr:from>
    <xdr:ext cx="469744" cy="259045"/>
    <xdr:sp macro="" textlink="">
      <xdr:nvSpPr>
        <xdr:cNvPr id="258" name="n_1mainValue【体育館・プール】&#10;一人当たり面積">
          <a:extLst>
            <a:ext uri="{FF2B5EF4-FFF2-40B4-BE49-F238E27FC236}">
              <a16:creationId xmlns:a16="http://schemas.microsoft.com/office/drawing/2014/main" id="{2A55DE8B-794F-46C1-8AE9-93ABE68BF5EF}"/>
            </a:ext>
          </a:extLst>
        </xdr:cNvPr>
        <xdr:cNvSpPr txBox="1"/>
      </xdr:nvSpPr>
      <xdr:spPr>
        <a:xfrm>
          <a:off x="9391727" y="109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59" name="n_2mainValue【体育館・プール】&#10;一人当たり面積">
          <a:extLst>
            <a:ext uri="{FF2B5EF4-FFF2-40B4-BE49-F238E27FC236}">
              <a16:creationId xmlns:a16="http://schemas.microsoft.com/office/drawing/2014/main" id="{4B2D1C32-013B-4E92-AA1D-58996D2261CC}"/>
            </a:ext>
          </a:extLst>
        </xdr:cNvPr>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60" name="n_3mainValue【体育館・プール】&#10;一人当たり面積">
          <a:extLst>
            <a:ext uri="{FF2B5EF4-FFF2-40B4-BE49-F238E27FC236}">
              <a16:creationId xmlns:a16="http://schemas.microsoft.com/office/drawing/2014/main" id="{B162424F-BA3F-45AC-97FC-13B34469D1B5}"/>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164228</xdr:rowOff>
    </xdr:from>
    <xdr:ext cx="469744" cy="259045"/>
    <xdr:sp macro="" textlink="">
      <xdr:nvSpPr>
        <xdr:cNvPr id="261" name="n_4mainValue【体育館・プール】&#10;一人当たり面積">
          <a:extLst>
            <a:ext uri="{FF2B5EF4-FFF2-40B4-BE49-F238E27FC236}">
              <a16:creationId xmlns:a16="http://schemas.microsoft.com/office/drawing/2014/main" id="{95CE20AC-5A78-4ED3-8A8A-7285C461DDE9}"/>
            </a:ext>
          </a:extLst>
        </xdr:cNvPr>
        <xdr:cNvSpPr txBox="1"/>
      </xdr:nvSpPr>
      <xdr:spPr>
        <a:xfrm>
          <a:off x="6737427" y="109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8C49FFB-EA6D-4E3E-A0D6-446A2ED2EB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F0A5BC6-9877-402C-A350-C62D5F5042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1FFEC8D-3F09-47EA-B9B4-30C52E4E9F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FA99317-EDFA-47D7-B60C-AC6BDA1594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57F20A-FA27-411D-9B38-2C6C928181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5039F01-4C14-46F9-B378-57F5D00AF5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7FA2313-2C64-4398-B101-6103C4E098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48A4507-9038-45C4-A8F6-374B0A492B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8F584A3-2A44-4180-BAC1-9098A69328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63C48DC-23CF-4A15-82C3-14492FC3D6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18D87FD-1DF3-42A5-8E5F-6EB3C2F7C1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3EDF40F-2620-47C8-892E-81F89C47C4B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6C04B6E-F285-492D-894F-FB1512C5B52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9F31D0FE-96E8-47DB-82AE-E42CCDA0320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0BFC3B5-ACB3-43B1-AC5D-6FCBC54F81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80810DB-5A7C-4A60-B869-39F1FEDBE64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713BFE6-BE60-4776-9C0F-00EBDC65500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96FDFFF-65FC-495A-98B3-897DA74294A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DF80103-772A-44E5-85FB-9C54B7164F9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BD9875C-4AE0-4B6C-A3B3-FFC602FC5F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4291721-ED8F-41CC-B9B4-CA0B986EB02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B03E6A8-6396-45CF-B79B-B10A348DFD3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EFE73441-B4C1-4959-A9E4-6762CB87813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20E9A78-8DFB-4D03-A160-68274A2605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AD5CA2D-FB16-4873-B932-604748ADE7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393BCD8-56EA-4064-B9EA-E7FA72F3D46D}"/>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FE52D220-1DF0-4441-BE1C-DD791CD4524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0690205-A16D-4419-93EB-1FC8128EC5C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8CB1E147-9EBF-4D5E-8A53-A51001C823BB}"/>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EB63B933-B2D3-44C7-89BD-EDD5F110DD4B}"/>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95DDF94-4DA3-4664-B247-8493E9D1C5D9}"/>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E5B9069D-EB10-4BAA-9B0D-471FC4B5E31C}"/>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F47EE9DC-BE2E-4D45-BD9A-80DA0A1DB117}"/>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614B77CA-CCAB-4BE8-9DC7-E9FA79875FA5}"/>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F3B3AABD-1702-4565-8D35-ACC312E58726}"/>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FA758275-D10D-4896-91AE-BDA561D6B7EB}"/>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46B7800-AA16-4830-A1CA-CE6C228549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92D4B09-FD0D-4545-866F-5BE6C48121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4162AD-9BE1-4C59-ACE2-D5AD9D74C2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CEA39F-A61C-4D55-B758-B589CE9DC5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94E298-E9EA-4376-9797-7EEF8EB6FB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96701</xdr:rowOff>
    </xdr:from>
    <xdr:to>
      <xdr:col>24</xdr:col>
      <xdr:colOff>114300</xdr:colOff>
      <xdr:row>86</xdr:row>
      <xdr:rowOff>26851</xdr:rowOff>
    </xdr:to>
    <xdr:sp macro="" textlink="">
      <xdr:nvSpPr>
        <xdr:cNvPr id="303" name="楕円 302">
          <a:extLst>
            <a:ext uri="{FF2B5EF4-FFF2-40B4-BE49-F238E27FC236}">
              <a16:creationId xmlns:a16="http://schemas.microsoft.com/office/drawing/2014/main" id="{0A29726C-F926-48F1-A13F-386732BF695D}"/>
            </a:ext>
          </a:extLst>
        </xdr:cNvPr>
        <xdr:cNvSpPr/>
      </xdr:nvSpPr>
      <xdr:spPr>
        <a:xfrm>
          <a:off x="4584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75128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3BDA47C-80FE-4E6D-8EC5-93F01E1580B8}"/>
            </a:ext>
          </a:extLst>
        </xdr:cNvPr>
        <xdr:cNvSpPr txBox="1"/>
      </xdr:nvSpPr>
      <xdr:spPr>
        <a:xfrm>
          <a:off x="4673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49349</xdr:rowOff>
    </xdr:from>
    <xdr:to>
      <xdr:col>20</xdr:col>
      <xdr:colOff>38100</xdr:colOff>
      <xdr:row>85</xdr:row>
      <xdr:rowOff>150949</xdr:rowOff>
    </xdr:to>
    <xdr:sp macro="" textlink="">
      <xdr:nvSpPr>
        <xdr:cNvPr id="305" name="楕円 304">
          <a:extLst>
            <a:ext uri="{FF2B5EF4-FFF2-40B4-BE49-F238E27FC236}">
              <a16:creationId xmlns:a16="http://schemas.microsoft.com/office/drawing/2014/main" id="{0BEB5966-3765-44AD-ACAB-EFED5F947A61}"/>
            </a:ext>
          </a:extLst>
        </xdr:cNvPr>
        <xdr:cNvSpPr/>
      </xdr:nvSpPr>
      <xdr:spPr>
        <a:xfrm>
          <a:off x="3746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100149</xdr:rowOff>
    </xdr:from>
    <xdr:to>
      <xdr:col>24</xdr:col>
      <xdr:colOff>63500</xdr:colOff>
      <xdr:row>85</xdr:row>
      <xdr:rowOff>147501</xdr:rowOff>
    </xdr:to>
    <xdr:cxnSp macro="">
      <xdr:nvCxnSpPr>
        <xdr:cNvPr id="306" name="直線コネクタ 305">
          <a:extLst>
            <a:ext uri="{FF2B5EF4-FFF2-40B4-BE49-F238E27FC236}">
              <a16:creationId xmlns:a16="http://schemas.microsoft.com/office/drawing/2014/main" id="{04F5094E-3FB4-49A7-A0FF-0EF37447DA59}"/>
            </a:ext>
          </a:extLst>
        </xdr:cNvPr>
        <xdr:cNvCxnSpPr/>
      </xdr:nvCxnSpPr>
      <xdr:spPr>
        <a:xfrm>
          <a:off x="3797300" y="146733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23223</xdr:rowOff>
    </xdr:from>
    <xdr:to>
      <xdr:col>15</xdr:col>
      <xdr:colOff>101600</xdr:colOff>
      <xdr:row>85</xdr:row>
      <xdr:rowOff>124823</xdr:rowOff>
    </xdr:to>
    <xdr:sp macro="" textlink="">
      <xdr:nvSpPr>
        <xdr:cNvPr id="307" name="楕円 306">
          <a:extLst>
            <a:ext uri="{FF2B5EF4-FFF2-40B4-BE49-F238E27FC236}">
              <a16:creationId xmlns:a16="http://schemas.microsoft.com/office/drawing/2014/main" id="{053EFF70-94DB-4CFE-9E0D-04F093EDC5C6}"/>
            </a:ext>
          </a:extLst>
        </xdr:cNvPr>
        <xdr:cNvSpPr/>
      </xdr:nvSpPr>
      <xdr:spPr>
        <a:xfrm>
          <a:off x="2857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74023</xdr:rowOff>
    </xdr:from>
    <xdr:to>
      <xdr:col>19</xdr:col>
      <xdr:colOff>177800</xdr:colOff>
      <xdr:row>85</xdr:row>
      <xdr:rowOff>100149</xdr:rowOff>
    </xdr:to>
    <xdr:cxnSp macro="">
      <xdr:nvCxnSpPr>
        <xdr:cNvPr id="308" name="直線コネクタ 307">
          <a:extLst>
            <a:ext uri="{FF2B5EF4-FFF2-40B4-BE49-F238E27FC236}">
              <a16:creationId xmlns:a16="http://schemas.microsoft.com/office/drawing/2014/main" id="{1E1AFDE4-7AC6-4996-B721-589BD333980C}"/>
            </a:ext>
          </a:extLst>
        </xdr:cNvPr>
        <xdr:cNvCxnSpPr/>
      </xdr:nvCxnSpPr>
      <xdr:spPr>
        <a:xfrm>
          <a:off x="2908300" y="146472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148952</xdr:rowOff>
    </xdr:from>
    <xdr:to>
      <xdr:col>10</xdr:col>
      <xdr:colOff>165100</xdr:colOff>
      <xdr:row>85</xdr:row>
      <xdr:rowOff>79102</xdr:rowOff>
    </xdr:to>
    <xdr:sp macro="" textlink="">
      <xdr:nvSpPr>
        <xdr:cNvPr id="309" name="楕円 308">
          <a:extLst>
            <a:ext uri="{FF2B5EF4-FFF2-40B4-BE49-F238E27FC236}">
              <a16:creationId xmlns:a16="http://schemas.microsoft.com/office/drawing/2014/main" id="{82E8C369-4771-4B81-AD5D-81568941EC3F}"/>
            </a:ext>
          </a:extLst>
        </xdr:cNvPr>
        <xdr:cNvSpPr/>
      </xdr:nvSpPr>
      <xdr:spPr>
        <a:xfrm>
          <a:off x="1968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28302</xdr:rowOff>
    </xdr:from>
    <xdr:to>
      <xdr:col>15</xdr:col>
      <xdr:colOff>50800</xdr:colOff>
      <xdr:row>85</xdr:row>
      <xdr:rowOff>74023</xdr:rowOff>
    </xdr:to>
    <xdr:cxnSp macro="">
      <xdr:nvCxnSpPr>
        <xdr:cNvPr id="310" name="直線コネクタ 309">
          <a:extLst>
            <a:ext uri="{FF2B5EF4-FFF2-40B4-BE49-F238E27FC236}">
              <a16:creationId xmlns:a16="http://schemas.microsoft.com/office/drawing/2014/main" id="{0F1A7ED5-0796-457E-9844-3E26D78A13E8}"/>
            </a:ext>
          </a:extLst>
        </xdr:cNvPr>
        <xdr:cNvCxnSpPr/>
      </xdr:nvCxnSpPr>
      <xdr:spPr>
        <a:xfrm>
          <a:off x="2019300" y="1460155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103232</xdr:rowOff>
    </xdr:from>
    <xdr:to>
      <xdr:col>6</xdr:col>
      <xdr:colOff>38100</xdr:colOff>
      <xdr:row>85</xdr:row>
      <xdr:rowOff>33382</xdr:rowOff>
    </xdr:to>
    <xdr:sp macro="" textlink="">
      <xdr:nvSpPr>
        <xdr:cNvPr id="311" name="楕円 310">
          <a:extLst>
            <a:ext uri="{FF2B5EF4-FFF2-40B4-BE49-F238E27FC236}">
              <a16:creationId xmlns:a16="http://schemas.microsoft.com/office/drawing/2014/main" id="{2142FA91-15ED-4338-91DF-985C0510814D}"/>
            </a:ext>
          </a:extLst>
        </xdr:cNvPr>
        <xdr:cNvSpPr/>
      </xdr:nvSpPr>
      <xdr:spPr>
        <a:xfrm>
          <a:off x="1079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154032</xdr:rowOff>
    </xdr:from>
    <xdr:to>
      <xdr:col>10</xdr:col>
      <xdr:colOff>114300</xdr:colOff>
      <xdr:row>85</xdr:row>
      <xdr:rowOff>28302</xdr:rowOff>
    </xdr:to>
    <xdr:cxnSp macro="">
      <xdr:nvCxnSpPr>
        <xdr:cNvPr id="312" name="直線コネクタ 311">
          <a:extLst>
            <a:ext uri="{FF2B5EF4-FFF2-40B4-BE49-F238E27FC236}">
              <a16:creationId xmlns:a16="http://schemas.microsoft.com/office/drawing/2014/main" id="{3B8EE9BE-1124-48DE-A6D8-FFABB73C3E29}"/>
            </a:ext>
          </a:extLst>
        </xdr:cNvPr>
        <xdr:cNvCxnSpPr/>
      </xdr:nvCxnSpPr>
      <xdr:spPr>
        <a:xfrm>
          <a:off x="1130300" y="14555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A8741FC4-8419-4252-85E5-9AC66C6C7C7B}"/>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751A44FC-AB53-4A23-AE12-CE91F40A59D8}"/>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F0D2EB2F-6245-4D22-A9C7-34C4B83286B5}"/>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69FC40E9-CCF0-4DBB-9252-EDEEF100296B}"/>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142076</xdr:rowOff>
    </xdr:from>
    <xdr:ext cx="405111" cy="259045"/>
    <xdr:sp macro="" textlink="">
      <xdr:nvSpPr>
        <xdr:cNvPr id="317" name="n_1mainValue【福祉施設】&#10;有形固定資産減価償却率">
          <a:extLst>
            <a:ext uri="{FF2B5EF4-FFF2-40B4-BE49-F238E27FC236}">
              <a16:creationId xmlns:a16="http://schemas.microsoft.com/office/drawing/2014/main" id="{CE9B086D-EC9C-4B36-800E-8C763755EFFC}"/>
            </a:ext>
          </a:extLst>
        </xdr:cNvPr>
        <xdr:cNvSpPr txBox="1"/>
      </xdr:nvSpPr>
      <xdr:spPr>
        <a:xfrm>
          <a:off x="35820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115950</xdr:rowOff>
    </xdr:from>
    <xdr:ext cx="405111" cy="259045"/>
    <xdr:sp macro="" textlink="">
      <xdr:nvSpPr>
        <xdr:cNvPr id="318" name="n_2mainValue【福祉施設】&#10;有形固定資産減価償却率">
          <a:extLst>
            <a:ext uri="{FF2B5EF4-FFF2-40B4-BE49-F238E27FC236}">
              <a16:creationId xmlns:a16="http://schemas.microsoft.com/office/drawing/2014/main" id="{6A3B136F-E5D3-4A9D-BB49-F3EB500B6955}"/>
            </a:ext>
          </a:extLst>
        </xdr:cNvPr>
        <xdr:cNvSpPr txBox="1"/>
      </xdr:nvSpPr>
      <xdr:spPr>
        <a:xfrm>
          <a:off x="2705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70229</xdr:rowOff>
    </xdr:from>
    <xdr:ext cx="405111" cy="259045"/>
    <xdr:sp macro="" textlink="">
      <xdr:nvSpPr>
        <xdr:cNvPr id="319" name="n_3mainValue【福祉施設】&#10;有形固定資産減価償却率">
          <a:extLst>
            <a:ext uri="{FF2B5EF4-FFF2-40B4-BE49-F238E27FC236}">
              <a16:creationId xmlns:a16="http://schemas.microsoft.com/office/drawing/2014/main" id="{85F2E667-B984-48BE-A642-D1BAD35D5E10}"/>
            </a:ext>
          </a:extLst>
        </xdr:cNvPr>
        <xdr:cNvSpPr txBox="1"/>
      </xdr:nvSpPr>
      <xdr:spPr>
        <a:xfrm>
          <a:off x="1816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24509</xdr:rowOff>
    </xdr:from>
    <xdr:ext cx="405111" cy="259045"/>
    <xdr:sp macro="" textlink="">
      <xdr:nvSpPr>
        <xdr:cNvPr id="320" name="n_4mainValue【福祉施設】&#10;有形固定資産減価償却率">
          <a:extLst>
            <a:ext uri="{FF2B5EF4-FFF2-40B4-BE49-F238E27FC236}">
              <a16:creationId xmlns:a16="http://schemas.microsoft.com/office/drawing/2014/main" id="{9AF9260F-DD63-4D78-AEE6-F94636A94942}"/>
            </a:ext>
          </a:extLst>
        </xdr:cNvPr>
        <xdr:cNvSpPr txBox="1"/>
      </xdr:nvSpPr>
      <xdr:spPr>
        <a:xfrm>
          <a:off x="927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033F981-0085-4D0F-8992-A4711CC1A8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6F9F439-C124-42C1-9147-4B40DFF465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B8CF996-9858-4FA5-B455-489543C29F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FACDC12-74F8-4F8E-8DBA-6E4B071205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E62DBC1-DBE4-4F0E-8258-8BA2A306B7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03C7EC3-9243-4A58-82E4-51E768024C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B29CCC0-719D-402B-A6A1-D31C35D011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28A07F5-9F0F-4AFB-84D5-2F1B85544D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26187F6-C563-40E5-8BE8-65D17520C2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B57F2DA-E04D-44E4-8263-BFC5DFD45A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8D39A5ED-BA0C-45F0-83AB-BBD94C2E61A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51311346-82B0-41BD-8801-D239C6629CA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03B847C-BE3E-4CEC-BC85-6B15C291E52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BD69769D-C5A6-46F9-809D-01BDF836BBD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BBAC7621-7841-4DD2-94D2-C50CDBBDC9A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44534F4-2A69-43D7-A199-3DD1E4CAE52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A5D2808-AAB9-4648-BFEF-454546AD2D6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70012A2-4A25-43F7-A942-F7828228CEF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2870D42-4CE1-45AB-8B07-63B4491BDD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9BBAAE4-D96F-4A96-AEAD-F93004C50C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D87CDAC-2FA2-4158-8AF1-DD751A63964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FD6464A-444F-4DC5-8512-2B4ECE83D347}"/>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05E23ADE-2527-4E97-9D82-1507395A8FE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417FDE28-D24E-4A62-9CC6-FD34E14C6A74}"/>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2AF095C8-BC54-46A7-8288-F2C0EEE3454C}"/>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2AAADEB3-1BFA-4D0F-A41A-F960DA96336F}"/>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62B16094-5F57-4E44-889C-C543328C379B}"/>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CFE43F56-7155-42C3-90B4-5549A3DA6E22}"/>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85207F63-ACC4-4997-97EC-2B4EE8DC77D2}"/>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5A502FDC-03C1-4814-99B9-7076D793B42C}"/>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CD2444ED-0F07-40AD-B31A-42CF6CFD3AF1}"/>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EA512D68-BDC7-4606-B4B0-B5CC5DDFB4E7}"/>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8DB0ADF-9EF9-4BEE-8506-A62FCD0BE9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521B23-CFC5-4868-A4FE-223DA975D9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9E25D6-E363-409D-A4F7-82833CAB7D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DCAA05E-0F97-4D66-8B0D-C7BE37D41C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33F4EDC-F281-44E6-B541-E5B932E246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8" name="楕円 357">
          <a:extLst>
            <a:ext uri="{FF2B5EF4-FFF2-40B4-BE49-F238E27FC236}">
              <a16:creationId xmlns:a16="http://schemas.microsoft.com/office/drawing/2014/main" id="{32D1B8CC-EC98-4F3D-AED1-D0BD9F8C3F14}"/>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9" name="【福祉施設】&#10;一人当たり面積該当値テキスト">
          <a:extLst>
            <a:ext uri="{FF2B5EF4-FFF2-40B4-BE49-F238E27FC236}">
              <a16:creationId xmlns:a16="http://schemas.microsoft.com/office/drawing/2014/main" id="{0FD5D35C-C4CE-4717-A946-DBD6CED73A97}"/>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60" name="楕円 359">
          <a:extLst>
            <a:ext uri="{FF2B5EF4-FFF2-40B4-BE49-F238E27FC236}">
              <a16:creationId xmlns:a16="http://schemas.microsoft.com/office/drawing/2014/main" id="{C1FA05DC-8A07-4159-AEF2-367FEFCC7A2E}"/>
            </a:ext>
          </a:extLst>
        </xdr:cNvPr>
        <xdr:cNvSpPr/>
      </xdr:nvSpPr>
      <xdr:spPr>
        <a:xfrm>
          <a:off x="9588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63246</xdr:rowOff>
    </xdr:to>
    <xdr:cxnSp macro="">
      <xdr:nvCxnSpPr>
        <xdr:cNvPr id="361" name="直線コネクタ 360">
          <a:extLst>
            <a:ext uri="{FF2B5EF4-FFF2-40B4-BE49-F238E27FC236}">
              <a16:creationId xmlns:a16="http://schemas.microsoft.com/office/drawing/2014/main" id="{238CB21B-9954-4EA6-A866-0BEE87D5D20F}"/>
            </a:ext>
          </a:extLst>
        </xdr:cNvPr>
        <xdr:cNvCxnSpPr/>
      </xdr:nvCxnSpPr>
      <xdr:spPr>
        <a:xfrm flipV="1">
          <a:off x="9639300" y="146342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xdr:rowOff>
    </xdr:from>
    <xdr:to>
      <xdr:col>46</xdr:col>
      <xdr:colOff>38100</xdr:colOff>
      <xdr:row>85</xdr:row>
      <xdr:rowOff>116332</xdr:rowOff>
    </xdr:to>
    <xdr:sp macro="" textlink="">
      <xdr:nvSpPr>
        <xdr:cNvPr id="362" name="楕円 361">
          <a:extLst>
            <a:ext uri="{FF2B5EF4-FFF2-40B4-BE49-F238E27FC236}">
              <a16:creationId xmlns:a16="http://schemas.microsoft.com/office/drawing/2014/main" id="{99A6212E-088F-4763-9C4B-32003239B14D}"/>
            </a:ext>
          </a:extLst>
        </xdr:cNvPr>
        <xdr:cNvSpPr/>
      </xdr:nvSpPr>
      <xdr:spPr>
        <a:xfrm>
          <a:off x="8699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63246</xdr:rowOff>
    </xdr:from>
    <xdr:to>
      <xdr:col>50</xdr:col>
      <xdr:colOff>114300</xdr:colOff>
      <xdr:row>85</xdr:row>
      <xdr:rowOff>65532</xdr:rowOff>
    </xdr:to>
    <xdr:cxnSp macro="">
      <xdr:nvCxnSpPr>
        <xdr:cNvPr id="363" name="直線コネクタ 362">
          <a:extLst>
            <a:ext uri="{FF2B5EF4-FFF2-40B4-BE49-F238E27FC236}">
              <a16:creationId xmlns:a16="http://schemas.microsoft.com/office/drawing/2014/main" id="{5DDFF165-0F5C-4A49-BCC9-82BC69208477}"/>
            </a:ext>
          </a:extLst>
        </xdr:cNvPr>
        <xdr:cNvCxnSpPr/>
      </xdr:nvCxnSpPr>
      <xdr:spPr>
        <a:xfrm flipV="1">
          <a:off x="8750300" y="1463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19304</xdr:rowOff>
    </xdr:from>
    <xdr:to>
      <xdr:col>41</xdr:col>
      <xdr:colOff>101600</xdr:colOff>
      <xdr:row>85</xdr:row>
      <xdr:rowOff>120904</xdr:rowOff>
    </xdr:to>
    <xdr:sp macro="" textlink="">
      <xdr:nvSpPr>
        <xdr:cNvPr id="364" name="楕円 363">
          <a:extLst>
            <a:ext uri="{FF2B5EF4-FFF2-40B4-BE49-F238E27FC236}">
              <a16:creationId xmlns:a16="http://schemas.microsoft.com/office/drawing/2014/main" id="{FDF5FF56-5778-4F1F-BA84-7530724E7D4D}"/>
            </a:ext>
          </a:extLst>
        </xdr:cNvPr>
        <xdr:cNvSpPr/>
      </xdr:nvSpPr>
      <xdr:spPr>
        <a:xfrm>
          <a:off x="7810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65532</xdr:rowOff>
    </xdr:from>
    <xdr:to>
      <xdr:col>45</xdr:col>
      <xdr:colOff>177800</xdr:colOff>
      <xdr:row>85</xdr:row>
      <xdr:rowOff>70104</xdr:rowOff>
    </xdr:to>
    <xdr:cxnSp macro="">
      <xdr:nvCxnSpPr>
        <xdr:cNvPr id="365" name="直線コネクタ 364">
          <a:extLst>
            <a:ext uri="{FF2B5EF4-FFF2-40B4-BE49-F238E27FC236}">
              <a16:creationId xmlns:a16="http://schemas.microsoft.com/office/drawing/2014/main" id="{562252E4-B588-45FF-AEAE-BF2CEFB5C53C}"/>
            </a:ext>
          </a:extLst>
        </xdr:cNvPr>
        <xdr:cNvCxnSpPr/>
      </xdr:nvCxnSpPr>
      <xdr:spPr>
        <a:xfrm flipV="1">
          <a:off x="7861300" y="1463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6" name="楕円 365">
          <a:extLst>
            <a:ext uri="{FF2B5EF4-FFF2-40B4-BE49-F238E27FC236}">
              <a16:creationId xmlns:a16="http://schemas.microsoft.com/office/drawing/2014/main" id="{16272205-5229-4F61-B064-50FFD8A628CE}"/>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70104</xdr:rowOff>
    </xdr:from>
    <xdr:to>
      <xdr:col>41</xdr:col>
      <xdr:colOff>50800</xdr:colOff>
      <xdr:row>85</xdr:row>
      <xdr:rowOff>72389</xdr:rowOff>
    </xdr:to>
    <xdr:cxnSp macro="">
      <xdr:nvCxnSpPr>
        <xdr:cNvPr id="367" name="直線コネクタ 366">
          <a:extLst>
            <a:ext uri="{FF2B5EF4-FFF2-40B4-BE49-F238E27FC236}">
              <a16:creationId xmlns:a16="http://schemas.microsoft.com/office/drawing/2014/main" id="{72892D68-EC75-4F31-9E82-F8FAAB2EE82F}"/>
            </a:ext>
          </a:extLst>
        </xdr:cNvPr>
        <xdr:cNvCxnSpPr/>
      </xdr:nvCxnSpPr>
      <xdr:spPr>
        <a:xfrm flipV="1">
          <a:off x="6972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13A370CC-7FA8-4325-A646-E233A7DCF0E5}"/>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CF919875-9776-4E3B-AE42-DA4045A1CD65}"/>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3D797292-FCF0-45FD-81D9-DA75D4F511A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481D2221-AD66-4B9F-A9CD-E2AD24B667CB}"/>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105173</xdr:rowOff>
    </xdr:from>
    <xdr:ext cx="469744" cy="259045"/>
    <xdr:sp macro="" textlink="">
      <xdr:nvSpPr>
        <xdr:cNvPr id="372" name="n_1mainValue【福祉施設】&#10;一人当たり面積">
          <a:extLst>
            <a:ext uri="{FF2B5EF4-FFF2-40B4-BE49-F238E27FC236}">
              <a16:creationId xmlns:a16="http://schemas.microsoft.com/office/drawing/2014/main" id="{784357F2-DD34-49D6-A426-D72C82C3D9A5}"/>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107459</xdr:rowOff>
    </xdr:from>
    <xdr:ext cx="469744" cy="259045"/>
    <xdr:sp macro="" textlink="">
      <xdr:nvSpPr>
        <xdr:cNvPr id="373" name="n_2mainValue【福祉施設】&#10;一人当たり面積">
          <a:extLst>
            <a:ext uri="{FF2B5EF4-FFF2-40B4-BE49-F238E27FC236}">
              <a16:creationId xmlns:a16="http://schemas.microsoft.com/office/drawing/2014/main" id="{F3CFFC29-4C33-44E9-AC44-953F4A05B77E}"/>
            </a:ext>
          </a:extLst>
        </xdr:cNvPr>
        <xdr:cNvSpPr txBox="1"/>
      </xdr:nvSpPr>
      <xdr:spPr>
        <a:xfrm>
          <a:off x="8515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112031</xdr:rowOff>
    </xdr:from>
    <xdr:ext cx="469744" cy="259045"/>
    <xdr:sp macro="" textlink="">
      <xdr:nvSpPr>
        <xdr:cNvPr id="374" name="n_3mainValue【福祉施設】&#10;一人当たり面積">
          <a:extLst>
            <a:ext uri="{FF2B5EF4-FFF2-40B4-BE49-F238E27FC236}">
              <a16:creationId xmlns:a16="http://schemas.microsoft.com/office/drawing/2014/main" id="{159C9F0C-2540-4FCD-B97A-5E3DA24E1FFB}"/>
            </a:ext>
          </a:extLst>
        </xdr:cNvPr>
        <xdr:cNvSpPr txBox="1"/>
      </xdr:nvSpPr>
      <xdr:spPr>
        <a:xfrm>
          <a:off x="7626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5" name="n_4mainValue【福祉施設】&#10;一人当たり面積">
          <a:extLst>
            <a:ext uri="{FF2B5EF4-FFF2-40B4-BE49-F238E27FC236}">
              <a16:creationId xmlns:a16="http://schemas.microsoft.com/office/drawing/2014/main" id="{EA4387AE-E70E-4690-8BC2-E33C3F2146F4}"/>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DFC3AA1-43AB-4B84-BBD8-91187FDE64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5789660-C12E-43F3-ACB9-C3EFC91CFA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3370F9E-F8E5-4AFF-8E05-B94D01EB4A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47C5C13-687B-47C6-8844-E07C29002A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BB02272-0DBA-40FD-9AE3-14275595D9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5AB85D7-B4A1-4A37-BCC0-AFB43A2C9C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0ADF98E-BFA2-46B0-AFB6-B77D01A5F0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F95CF9D-55BC-4858-B13D-C440F25A94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3FDF8CC-5750-42E6-AF45-E71A2DEA7C6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ABA6F4F9-CF34-4540-9572-B38B528E134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67B0364A-720D-400F-BC74-9F58C8B934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D0D7AC58-B2BF-4B7F-98B3-0ABF6A27382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C59CE48C-50D0-469D-BA08-0E35D44A8C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3690375-FE38-4202-8D9C-87D293741F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1810674B-FE2E-4CB0-8CBA-BA0A4046AD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35AAE3CB-84AC-4008-97CC-D24FD9C67BA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97EACA8-F953-4F56-A244-D638AB6474E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6FDC810-EEB4-4FD9-BBCD-BC59197354F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96DC147A-59F9-47B3-AE0D-330C53FBF88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340FB9D-A396-44C5-9CB0-9AA05DAD17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7D800FFE-2FE0-4FD7-96A2-98E1ECF14AB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1FA8D3D3-BF53-417B-94D2-8CBDDE053E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9A3664C-1650-4991-B4E6-0E1CB21A92E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D99FD26-BB79-4734-8E58-DE9D9BDB7E2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E34F377-F64D-4A45-8BC0-94C054ABED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D9DB919C-9E39-4BB7-A93B-0AF2239566AA}"/>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248402ED-18F3-4A0F-91EA-DD87D01B0C3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7FE2EF12-6FD7-4D90-BADC-E785A79780B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615E8319-8BC8-408F-9CEC-E56BE77B1F42}"/>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47AFDE27-E3C1-42F5-AC90-3FC8872267AE}"/>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5DD568E-2F94-429F-BB00-D883C5B1CEEF}"/>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6AD300B4-B53D-4046-BE5F-72C189B64303}"/>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2BFE7DAE-5959-4E7D-8186-B02DDEC2FB6B}"/>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3032A6A5-B6A0-4D5D-8355-0BEB3AF69F68}"/>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0A459AF0-5760-48F9-A655-8767F6665A0E}"/>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51B2FA34-7B11-41A3-8219-FE00CABFDBD3}"/>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C95572C-9F82-45BA-96F2-940F9E254B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E35F9E7-414C-41AC-BBCC-29A2912F11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F5B31F6-0F7B-4A18-85DE-38FC6BAACBE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0811372-85EE-47FA-99DC-51745AE2D5B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1EBF724-5D41-4A93-9663-313806CB1D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58057</xdr:rowOff>
    </xdr:from>
    <xdr:to>
      <xdr:col>24</xdr:col>
      <xdr:colOff>114300</xdr:colOff>
      <xdr:row>106</xdr:row>
      <xdr:rowOff>159657</xdr:rowOff>
    </xdr:to>
    <xdr:sp macro="" textlink="">
      <xdr:nvSpPr>
        <xdr:cNvPr id="417" name="楕円 416">
          <a:extLst>
            <a:ext uri="{FF2B5EF4-FFF2-40B4-BE49-F238E27FC236}">
              <a16:creationId xmlns:a16="http://schemas.microsoft.com/office/drawing/2014/main" id="{16A0A9AB-AD6C-4C36-9B32-9F0D6474E1FF}"/>
            </a:ext>
          </a:extLst>
        </xdr:cNvPr>
        <xdr:cNvSpPr/>
      </xdr:nvSpPr>
      <xdr:spPr>
        <a:xfrm>
          <a:off x="4584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36484</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E29F168-27A3-4890-BB8D-D35F0B7B7FE8}"/>
            </a:ext>
          </a:extLst>
        </xdr:cNvPr>
        <xdr:cNvSpPr txBox="1"/>
      </xdr:nvSpPr>
      <xdr:spPr>
        <a:xfrm>
          <a:off x="4673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126637</xdr:rowOff>
    </xdr:from>
    <xdr:to>
      <xdr:col>20</xdr:col>
      <xdr:colOff>38100</xdr:colOff>
      <xdr:row>107</xdr:row>
      <xdr:rowOff>56787</xdr:rowOff>
    </xdr:to>
    <xdr:sp macro="" textlink="">
      <xdr:nvSpPr>
        <xdr:cNvPr id="419" name="楕円 418">
          <a:extLst>
            <a:ext uri="{FF2B5EF4-FFF2-40B4-BE49-F238E27FC236}">
              <a16:creationId xmlns:a16="http://schemas.microsoft.com/office/drawing/2014/main" id="{57693232-727F-4A00-9A52-0925191BB91F}"/>
            </a:ext>
          </a:extLst>
        </xdr:cNvPr>
        <xdr:cNvSpPr/>
      </xdr:nvSpPr>
      <xdr:spPr>
        <a:xfrm>
          <a:off x="3746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108857</xdr:rowOff>
    </xdr:from>
    <xdr:to>
      <xdr:col>24</xdr:col>
      <xdr:colOff>63500</xdr:colOff>
      <xdr:row>107</xdr:row>
      <xdr:rowOff>5987</xdr:rowOff>
    </xdr:to>
    <xdr:cxnSp macro="">
      <xdr:nvCxnSpPr>
        <xdr:cNvPr id="420" name="直線コネクタ 419">
          <a:extLst>
            <a:ext uri="{FF2B5EF4-FFF2-40B4-BE49-F238E27FC236}">
              <a16:creationId xmlns:a16="http://schemas.microsoft.com/office/drawing/2014/main" id="{249D0F87-3A8D-4FCB-98CB-F61F5C49B2A5}"/>
            </a:ext>
          </a:extLst>
        </xdr:cNvPr>
        <xdr:cNvCxnSpPr/>
      </xdr:nvCxnSpPr>
      <xdr:spPr>
        <a:xfrm flipV="1">
          <a:off x="3797300" y="1828255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152763</xdr:rowOff>
    </xdr:from>
    <xdr:to>
      <xdr:col>15</xdr:col>
      <xdr:colOff>101600</xdr:colOff>
      <xdr:row>107</xdr:row>
      <xdr:rowOff>82913</xdr:rowOff>
    </xdr:to>
    <xdr:sp macro="" textlink="">
      <xdr:nvSpPr>
        <xdr:cNvPr id="421" name="楕円 420">
          <a:extLst>
            <a:ext uri="{FF2B5EF4-FFF2-40B4-BE49-F238E27FC236}">
              <a16:creationId xmlns:a16="http://schemas.microsoft.com/office/drawing/2014/main" id="{DB9F0281-B89A-4F74-8A6F-9BB98FC1E3E9}"/>
            </a:ext>
          </a:extLst>
        </xdr:cNvPr>
        <xdr:cNvSpPr/>
      </xdr:nvSpPr>
      <xdr:spPr>
        <a:xfrm>
          <a:off x="2857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xdr:rowOff>
    </xdr:from>
    <xdr:to>
      <xdr:col>19</xdr:col>
      <xdr:colOff>177800</xdr:colOff>
      <xdr:row>107</xdr:row>
      <xdr:rowOff>32113</xdr:rowOff>
    </xdr:to>
    <xdr:cxnSp macro="">
      <xdr:nvCxnSpPr>
        <xdr:cNvPr id="422" name="直線コネクタ 421">
          <a:extLst>
            <a:ext uri="{FF2B5EF4-FFF2-40B4-BE49-F238E27FC236}">
              <a16:creationId xmlns:a16="http://schemas.microsoft.com/office/drawing/2014/main" id="{60B304E7-361D-4C2C-A0AB-9FC2BC5EA65E}"/>
            </a:ext>
          </a:extLst>
        </xdr:cNvPr>
        <xdr:cNvCxnSpPr/>
      </xdr:nvCxnSpPr>
      <xdr:spPr>
        <a:xfrm flipV="1">
          <a:off x="2908300" y="183511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53158</xdr:rowOff>
    </xdr:from>
    <xdr:to>
      <xdr:col>10</xdr:col>
      <xdr:colOff>165100</xdr:colOff>
      <xdr:row>107</xdr:row>
      <xdr:rowOff>154758</xdr:rowOff>
    </xdr:to>
    <xdr:sp macro="" textlink="">
      <xdr:nvSpPr>
        <xdr:cNvPr id="423" name="楕円 422">
          <a:extLst>
            <a:ext uri="{FF2B5EF4-FFF2-40B4-BE49-F238E27FC236}">
              <a16:creationId xmlns:a16="http://schemas.microsoft.com/office/drawing/2014/main" id="{C69C3E1D-DBBE-4651-80D1-C97D6CB7C1CF}"/>
            </a:ext>
          </a:extLst>
        </xdr:cNvPr>
        <xdr:cNvSpPr/>
      </xdr:nvSpPr>
      <xdr:spPr>
        <a:xfrm>
          <a:off x="1968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32113</xdr:rowOff>
    </xdr:from>
    <xdr:to>
      <xdr:col>15</xdr:col>
      <xdr:colOff>50800</xdr:colOff>
      <xdr:row>107</xdr:row>
      <xdr:rowOff>103958</xdr:rowOff>
    </xdr:to>
    <xdr:cxnSp macro="">
      <xdr:nvCxnSpPr>
        <xdr:cNvPr id="424" name="直線コネクタ 423">
          <a:extLst>
            <a:ext uri="{FF2B5EF4-FFF2-40B4-BE49-F238E27FC236}">
              <a16:creationId xmlns:a16="http://schemas.microsoft.com/office/drawing/2014/main" id="{539FCDAA-B5C9-4A11-9AC9-F50E241E3AE1}"/>
            </a:ext>
          </a:extLst>
        </xdr:cNvPr>
        <xdr:cNvCxnSpPr/>
      </xdr:nvCxnSpPr>
      <xdr:spPr>
        <a:xfrm flipV="1">
          <a:off x="2019300" y="183772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120106</xdr:rowOff>
    </xdr:from>
    <xdr:to>
      <xdr:col>6</xdr:col>
      <xdr:colOff>38100</xdr:colOff>
      <xdr:row>108</xdr:row>
      <xdr:rowOff>50256</xdr:rowOff>
    </xdr:to>
    <xdr:sp macro="" textlink="">
      <xdr:nvSpPr>
        <xdr:cNvPr id="425" name="楕円 424">
          <a:extLst>
            <a:ext uri="{FF2B5EF4-FFF2-40B4-BE49-F238E27FC236}">
              <a16:creationId xmlns:a16="http://schemas.microsoft.com/office/drawing/2014/main" id="{A9A29D8F-E655-4FB0-8A2D-9D3FE97D24D5}"/>
            </a:ext>
          </a:extLst>
        </xdr:cNvPr>
        <xdr:cNvSpPr/>
      </xdr:nvSpPr>
      <xdr:spPr>
        <a:xfrm>
          <a:off x="1079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103958</xdr:rowOff>
    </xdr:from>
    <xdr:to>
      <xdr:col>10</xdr:col>
      <xdr:colOff>114300</xdr:colOff>
      <xdr:row>107</xdr:row>
      <xdr:rowOff>170906</xdr:rowOff>
    </xdr:to>
    <xdr:cxnSp macro="">
      <xdr:nvCxnSpPr>
        <xdr:cNvPr id="426" name="直線コネクタ 425">
          <a:extLst>
            <a:ext uri="{FF2B5EF4-FFF2-40B4-BE49-F238E27FC236}">
              <a16:creationId xmlns:a16="http://schemas.microsoft.com/office/drawing/2014/main" id="{0446227E-4C5D-44AB-B201-0E7614FC9E12}"/>
            </a:ext>
          </a:extLst>
        </xdr:cNvPr>
        <xdr:cNvCxnSpPr/>
      </xdr:nvCxnSpPr>
      <xdr:spPr>
        <a:xfrm flipV="1">
          <a:off x="1130300" y="1844910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B34081B8-35B0-4A46-9297-8FC7B9132E82}"/>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9562AED4-A159-4A38-A0A2-8BF70CD4E409}"/>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ACD3E046-3F5B-4AD7-919A-9384485C238E}"/>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26D42138-FAED-4F09-90D7-AE7C9BF140A1}"/>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47914</xdr:rowOff>
    </xdr:from>
    <xdr:ext cx="405111" cy="259045"/>
    <xdr:sp macro="" textlink="">
      <xdr:nvSpPr>
        <xdr:cNvPr id="431" name="n_1mainValue【市民会館】&#10;有形固定資産減価償却率">
          <a:extLst>
            <a:ext uri="{FF2B5EF4-FFF2-40B4-BE49-F238E27FC236}">
              <a16:creationId xmlns:a16="http://schemas.microsoft.com/office/drawing/2014/main" id="{71552536-0FE8-4C36-AB65-7E1A4333006B}"/>
            </a:ext>
          </a:extLst>
        </xdr:cNvPr>
        <xdr:cNvSpPr txBox="1"/>
      </xdr:nvSpPr>
      <xdr:spPr>
        <a:xfrm>
          <a:off x="3582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74040</xdr:rowOff>
    </xdr:from>
    <xdr:ext cx="405111" cy="259045"/>
    <xdr:sp macro="" textlink="">
      <xdr:nvSpPr>
        <xdr:cNvPr id="432" name="n_2mainValue【市民会館】&#10;有形固定資産減価償却率">
          <a:extLst>
            <a:ext uri="{FF2B5EF4-FFF2-40B4-BE49-F238E27FC236}">
              <a16:creationId xmlns:a16="http://schemas.microsoft.com/office/drawing/2014/main" id="{4BF523D0-D5EF-4966-BEBC-90BDEE9C89EA}"/>
            </a:ext>
          </a:extLst>
        </xdr:cNvPr>
        <xdr:cNvSpPr txBox="1"/>
      </xdr:nvSpPr>
      <xdr:spPr>
        <a:xfrm>
          <a:off x="2705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145885</xdr:rowOff>
    </xdr:from>
    <xdr:ext cx="405111" cy="259045"/>
    <xdr:sp macro="" textlink="">
      <xdr:nvSpPr>
        <xdr:cNvPr id="433" name="n_3mainValue【市民会館】&#10;有形固定資産減価償却率">
          <a:extLst>
            <a:ext uri="{FF2B5EF4-FFF2-40B4-BE49-F238E27FC236}">
              <a16:creationId xmlns:a16="http://schemas.microsoft.com/office/drawing/2014/main" id="{21957BB8-49C1-464C-9B32-50823C81B083}"/>
            </a:ext>
          </a:extLst>
        </xdr:cNvPr>
        <xdr:cNvSpPr txBox="1"/>
      </xdr:nvSpPr>
      <xdr:spPr>
        <a:xfrm>
          <a:off x="1816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41383</xdr:rowOff>
    </xdr:from>
    <xdr:ext cx="405111" cy="259045"/>
    <xdr:sp macro="" textlink="">
      <xdr:nvSpPr>
        <xdr:cNvPr id="434" name="n_4mainValue【市民会館】&#10;有形固定資産減価償却率">
          <a:extLst>
            <a:ext uri="{FF2B5EF4-FFF2-40B4-BE49-F238E27FC236}">
              <a16:creationId xmlns:a16="http://schemas.microsoft.com/office/drawing/2014/main" id="{06E9B4DF-D9DD-4AC2-B73D-80D43E5165DB}"/>
            </a:ext>
          </a:extLst>
        </xdr:cNvPr>
        <xdr:cNvSpPr txBox="1"/>
      </xdr:nvSpPr>
      <xdr:spPr>
        <a:xfrm>
          <a:off x="927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E5D55AB-190C-4691-BC11-4C0961839E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323015C-44AE-4813-AFE2-61049C8CFB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9655D8F-6FD3-4CBA-86C7-6A9CA132B1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5C4CEC2-51B8-452C-A622-8943D74AFF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C4A4787-E1EA-4DAC-BC8F-975E6F838E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A82D69C-9FB6-479D-8415-909B77230F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34D4CA0-3502-475D-A569-57AA4D4163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1CB7895-CE50-4A34-8B09-645C90BD5F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B6ED7E3-5AE6-48A5-BC36-0D571534972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7B85C64-53A6-4198-88F4-453C52C5CB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C80A494-3EAF-479D-8E6F-CDF15ADA03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E2F22F60-C6FB-416F-A67B-1757A6464D4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DB10FD2-A110-4A88-BA39-5D85FAF068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6A98E6E9-D4EA-4249-A234-31E8F8F25EF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87D0BD41-68FC-4793-86D7-91814F72C2A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7BCA5128-51C4-438C-953A-26CC28E8AAB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B97DE5EF-5F49-4623-BA19-14411E6F1F7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59060C22-4FD6-4B74-8602-9E930C51FFF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8C85242-2275-43D5-843E-92082373BE3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0CD973B-8791-428E-897D-C50BA5489C0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3E171A6-B014-4B0C-A666-4542EF857FC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4AC43AC2-5559-48C2-9B66-EF0C99E984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F950987A-5A20-4D86-99B5-AB1A4AD78B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E61A4CCC-E98C-45CA-8E57-2BBB6597A318}"/>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173605EE-AA4D-4AF0-8357-13CE5717C985}"/>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66E4ABE8-B3D0-4803-82CC-34F45260F38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FAFEC25B-5183-4D0F-A07F-2B422986FC31}"/>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3A1D41A5-D04A-41C9-9EE6-B8C080238085}"/>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5A8A989C-92BF-4D16-A70B-8A4348023292}"/>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3FFDBB41-3513-445D-8801-B335288ED575}"/>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33E7DA9A-BC5D-4EDF-A1EB-01EBE00635EA}"/>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46C8C9EA-537D-4DC1-9A3D-43760F5E5BAD}"/>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A50F76AE-90B4-49A4-9E7A-4AF88A77C3EA}"/>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A5C6D05E-78E0-4DBF-B711-DA99A7AAD50C}"/>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F09376A-4879-47E0-B31E-611B69A1B53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CC298C3-20CD-4898-8D6C-AB8BB4D644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D17E1EA-AC10-4B5A-931D-F03685E522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FE919EF-AD05-4686-8C92-BD31933AF9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AD50226-3214-4C6F-8E13-D0325136C8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156845</xdr:rowOff>
    </xdr:from>
    <xdr:to>
      <xdr:col>55</xdr:col>
      <xdr:colOff>50800</xdr:colOff>
      <xdr:row>107</xdr:row>
      <xdr:rowOff>86995</xdr:rowOff>
    </xdr:to>
    <xdr:sp macro="" textlink="">
      <xdr:nvSpPr>
        <xdr:cNvPr id="474" name="楕円 473">
          <a:extLst>
            <a:ext uri="{FF2B5EF4-FFF2-40B4-BE49-F238E27FC236}">
              <a16:creationId xmlns:a16="http://schemas.microsoft.com/office/drawing/2014/main" id="{BDBEAE79-B915-407F-B946-1D16B2FCE0C1}"/>
            </a:ext>
          </a:extLst>
        </xdr:cNvPr>
        <xdr:cNvSpPr/>
      </xdr:nvSpPr>
      <xdr:spPr>
        <a:xfrm>
          <a:off x="10426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135272</xdr:rowOff>
    </xdr:from>
    <xdr:ext cx="469744" cy="259045"/>
    <xdr:sp macro="" textlink="">
      <xdr:nvSpPr>
        <xdr:cNvPr id="475" name="【市民会館】&#10;一人当たり面積該当値テキスト">
          <a:extLst>
            <a:ext uri="{FF2B5EF4-FFF2-40B4-BE49-F238E27FC236}">
              <a16:creationId xmlns:a16="http://schemas.microsoft.com/office/drawing/2014/main" id="{A33C75E2-2C2C-4FEC-818B-94A93533C9DB}"/>
            </a:ext>
          </a:extLst>
        </xdr:cNvPr>
        <xdr:cNvSpPr txBox="1"/>
      </xdr:nvSpPr>
      <xdr:spPr>
        <a:xfrm>
          <a:off x="10515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160655</xdr:rowOff>
    </xdr:from>
    <xdr:to>
      <xdr:col>50</xdr:col>
      <xdr:colOff>165100</xdr:colOff>
      <xdr:row>107</xdr:row>
      <xdr:rowOff>90805</xdr:rowOff>
    </xdr:to>
    <xdr:sp macro="" textlink="">
      <xdr:nvSpPr>
        <xdr:cNvPr id="476" name="楕円 475">
          <a:extLst>
            <a:ext uri="{FF2B5EF4-FFF2-40B4-BE49-F238E27FC236}">
              <a16:creationId xmlns:a16="http://schemas.microsoft.com/office/drawing/2014/main" id="{ECA2F8A0-4C33-4B4A-9929-DCC96B389D15}"/>
            </a:ext>
          </a:extLst>
        </xdr:cNvPr>
        <xdr:cNvSpPr/>
      </xdr:nvSpPr>
      <xdr:spPr>
        <a:xfrm>
          <a:off x="958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36195</xdr:rowOff>
    </xdr:from>
    <xdr:to>
      <xdr:col>55</xdr:col>
      <xdr:colOff>0</xdr:colOff>
      <xdr:row>107</xdr:row>
      <xdr:rowOff>40005</xdr:rowOff>
    </xdr:to>
    <xdr:cxnSp macro="">
      <xdr:nvCxnSpPr>
        <xdr:cNvPr id="477" name="直線コネクタ 476">
          <a:extLst>
            <a:ext uri="{FF2B5EF4-FFF2-40B4-BE49-F238E27FC236}">
              <a16:creationId xmlns:a16="http://schemas.microsoft.com/office/drawing/2014/main" id="{2677D466-5E88-4256-B49F-A057AA967D58}"/>
            </a:ext>
          </a:extLst>
        </xdr:cNvPr>
        <xdr:cNvCxnSpPr/>
      </xdr:nvCxnSpPr>
      <xdr:spPr>
        <a:xfrm flipV="1">
          <a:off x="9639300" y="1838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478" name="楕円 477">
          <a:extLst>
            <a:ext uri="{FF2B5EF4-FFF2-40B4-BE49-F238E27FC236}">
              <a16:creationId xmlns:a16="http://schemas.microsoft.com/office/drawing/2014/main" id="{E37C2BCA-192C-4078-A4C7-7B7AA9069DEE}"/>
            </a:ext>
          </a:extLst>
        </xdr:cNvPr>
        <xdr:cNvSpPr/>
      </xdr:nvSpPr>
      <xdr:spPr>
        <a:xfrm>
          <a:off x="8699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40005</xdr:rowOff>
    </xdr:from>
    <xdr:to>
      <xdr:col>50</xdr:col>
      <xdr:colOff>114300</xdr:colOff>
      <xdr:row>107</xdr:row>
      <xdr:rowOff>47625</xdr:rowOff>
    </xdr:to>
    <xdr:cxnSp macro="">
      <xdr:nvCxnSpPr>
        <xdr:cNvPr id="479" name="直線コネクタ 478">
          <a:extLst>
            <a:ext uri="{FF2B5EF4-FFF2-40B4-BE49-F238E27FC236}">
              <a16:creationId xmlns:a16="http://schemas.microsoft.com/office/drawing/2014/main" id="{6410DB90-3C40-45F7-932E-439FE7468944}"/>
            </a:ext>
          </a:extLst>
        </xdr:cNvPr>
        <xdr:cNvCxnSpPr/>
      </xdr:nvCxnSpPr>
      <xdr:spPr>
        <a:xfrm flipV="1">
          <a:off x="8750300" y="18385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80" name="楕円 479">
          <a:extLst>
            <a:ext uri="{FF2B5EF4-FFF2-40B4-BE49-F238E27FC236}">
              <a16:creationId xmlns:a16="http://schemas.microsoft.com/office/drawing/2014/main" id="{F6CCE2FF-F3E6-4937-8D85-5CEA41E229E3}"/>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53339</xdr:rowOff>
    </xdr:to>
    <xdr:cxnSp macro="">
      <xdr:nvCxnSpPr>
        <xdr:cNvPr id="481" name="直線コネクタ 480">
          <a:extLst>
            <a:ext uri="{FF2B5EF4-FFF2-40B4-BE49-F238E27FC236}">
              <a16:creationId xmlns:a16="http://schemas.microsoft.com/office/drawing/2014/main" id="{096273BA-54EB-429A-9BD3-9B7FE67A5070}"/>
            </a:ext>
          </a:extLst>
        </xdr:cNvPr>
        <xdr:cNvCxnSpPr/>
      </xdr:nvCxnSpPr>
      <xdr:spPr>
        <a:xfrm flipV="1">
          <a:off x="7861300" y="1839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xdr:rowOff>
    </xdr:from>
    <xdr:to>
      <xdr:col>36</xdr:col>
      <xdr:colOff>165100</xdr:colOff>
      <xdr:row>107</xdr:row>
      <xdr:rowOff>109855</xdr:rowOff>
    </xdr:to>
    <xdr:sp macro="" textlink="">
      <xdr:nvSpPr>
        <xdr:cNvPr id="482" name="楕円 481">
          <a:extLst>
            <a:ext uri="{FF2B5EF4-FFF2-40B4-BE49-F238E27FC236}">
              <a16:creationId xmlns:a16="http://schemas.microsoft.com/office/drawing/2014/main" id="{DD082FF3-7347-4552-AB4E-867F653D9C1A}"/>
            </a:ext>
          </a:extLst>
        </xdr:cNvPr>
        <xdr:cNvSpPr/>
      </xdr:nvSpPr>
      <xdr:spPr>
        <a:xfrm>
          <a:off x="692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59055</xdr:rowOff>
    </xdr:to>
    <xdr:cxnSp macro="">
      <xdr:nvCxnSpPr>
        <xdr:cNvPr id="483" name="直線コネクタ 482">
          <a:extLst>
            <a:ext uri="{FF2B5EF4-FFF2-40B4-BE49-F238E27FC236}">
              <a16:creationId xmlns:a16="http://schemas.microsoft.com/office/drawing/2014/main" id="{3A68EBB2-A7CB-4606-8A17-90FE2012DC65}"/>
            </a:ext>
          </a:extLst>
        </xdr:cNvPr>
        <xdr:cNvCxnSpPr/>
      </xdr:nvCxnSpPr>
      <xdr:spPr>
        <a:xfrm flipV="1">
          <a:off x="6972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2FAA33CC-4B87-4122-B18D-02BCC9D281E1}"/>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2C28655E-2631-4B81-BEE3-C40348852344}"/>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A4A1A9F3-D021-4501-9CB5-CED78B286752}"/>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673B9541-2CC9-4E59-84F0-1E76444E60BA}"/>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81932</xdr:rowOff>
    </xdr:from>
    <xdr:ext cx="469744" cy="259045"/>
    <xdr:sp macro="" textlink="">
      <xdr:nvSpPr>
        <xdr:cNvPr id="488" name="n_1mainValue【市民会館】&#10;一人当たり面積">
          <a:extLst>
            <a:ext uri="{FF2B5EF4-FFF2-40B4-BE49-F238E27FC236}">
              <a16:creationId xmlns:a16="http://schemas.microsoft.com/office/drawing/2014/main" id="{4EFAAF65-7E96-4AAB-A853-C755CE17A4CA}"/>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489" name="n_2mainValue【市民会館】&#10;一人当たり面積">
          <a:extLst>
            <a:ext uri="{FF2B5EF4-FFF2-40B4-BE49-F238E27FC236}">
              <a16:creationId xmlns:a16="http://schemas.microsoft.com/office/drawing/2014/main" id="{4D78A0FE-5DB9-4E7F-9742-A178E7BAED2C}"/>
            </a:ext>
          </a:extLst>
        </xdr:cNvPr>
        <xdr:cNvSpPr txBox="1"/>
      </xdr:nvSpPr>
      <xdr:spPr>
        <a:xfrm>
          <a:off x="8515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90" name="n_3mainValue【市民会館】&#10;一人当たり面積">
          <a:extLst>
            <a:ext uri="{FF2B5EF4-FFF2-40B4-BE49-F238E27FC236}">
              <a16:creationId xmlns:a16="http://schemas.microsoft.com/office/drawing/2014/main" id="{B8CB9187-13C8-46C4-B3C1-6C26ADBE15DC}"/>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100982</xdr:rowOff>
    </xdr:from>
    <xdr:ext cx="469744" cy="259045"/>
    <xdr:sp macro="" textlink="">
      <xdr:nvSpPr>
        <xdr:cNvPr id="491" name="n_4mainValue【市民会館】&#10;一人当たり面積">
          <a:extLst>
            <a:ext uri="{FF2B5EF4-FFF2-40B4-BE49-F238E27FC236}">
              <a16:creationId xmlns:a16="http://schemas.microsoft.com/office/drawing/2014/main" id="{0676EDEC-D6E8-4F9A-AC52-F27FCC111CCE}"/>
            </a:ext>
          </a:extLst>
        </xdr:cNvPr>
        <xdr:cNvSpPr txBox="1"/>
      </xdr:nvSpPr>
      <xdr:spPr>
        <a:xfrm>
          <a:off x="6737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F2DE405C-E284-49B4-AEB5-287B5900D3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5D094DB-88E3-4819-82F8-144E3F46F2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12FD809-1858-4D63-81CF-122F8C5D84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F7AF652-ADCE-4AA9-B37D-28607E417F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082BE87-9781-40E6-8F51-A7F576457D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4C06DC1-E0B5-4CF1-8286-2F3F59D1DE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4B57393-A89D-4C8D-B61A-2B94625014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BE15CF65-2546-4864-99A0-5E4979A65C5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E35AE212-68E9-43D3-B4B5-E364C0D0B2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244394E9-52D7-4E6F-AE6F-01DDA3B28C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CF2EDAC0-4DFC-4FED-AF8D-1C3825593C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8066F768-FB7B-4E49-9B22-EBD94F3A2B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BDCCC9DD-E405-4A3E-939F-26B0AC9826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DCEC6424-6734-40A9-A10C-9E02D35BA8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07D2A0C4-7624-40FB-AF82-C2483345E4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A254C51E-473E-48AD-B09A-4FCF8F098AF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1329FA0-6687-44F3-AB0A-96AA2404F9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1A996C40-684F-4E46-977A-CDBA91CC8D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BB86AD1-EBE0-4B3C-AB0F-C82137DC4B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5923150-F2C3-44E0-90F8-525538CE0E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EAEE81E-8CE0-4D3F-8DF7-0ADADEED09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C8BBA5BA-DEBA-434F-99E8-9786776B21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FBC9271-2940-4C0C-A95A-06494674C9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A1DA16BA-0B5D-440E-9FF1-38580CE0D68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A971ECCA-AD0E-4080-9C2F-C24EDBB573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3A2651E7-2480-4CB9-90FA-8AA55E9425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A1320134-2FE0-4D41-BACB-766BEAE611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31B0ABED-1BC7-41D9-81CA-8E37957C95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F6898FA8-B72A-4C83-8B59-A30B778902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2A0364BF-C99E-45B2-8249-0F83C85B95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7EFEDDAE-4328-4FC8-A6AC-39975FBBE9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15245009-CD34-46D0-9B8E-11A15DD4E02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B452A66-E8D2-4851-92DA-4F6998A396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CE43E54F-0778-4A9A-9A92-74CE944B68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3B267752-2B9A-4C0D-B56F-145B6CE9C7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1B2BD3C-E676-48E8-9314-4C1ADB41BD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E233EDDF-A3D8-4C6F-99CE-07BADD9C3D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CF57429-61D4-4D4C-845F-081E4BA6EC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1943187E-64E2-4E62-8CBF-2B731E10A5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15070BFD-6DB4-4238-B460-F28F92387E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CCF5DFB1-CE34-4FA1-B587-5652CF6E22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D371268-3CF6-4ECA-AC5E-E6568E8C24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B4BD90A8-6E41-4C3C-870E-A4AEFF4845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6B4FD137-4B78-4938-A807-116C9C1672A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44A69A43-4CFA-4953-A2BE-96D1BAA49F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6C887E98-4AF4-4A6C-B888-2431E039F8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5B38F4FF-B3B5-436F-B5BD-33D02C87CB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D9FB9117-39C4-4491-BA0C-E61BBDB113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16AB1ED7-8AB9-43B6-B696-0DE72EF952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DEA86C1F-525E-4FAE-9A58-851F566C46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D801AA59-359C-4634-87ED-67B82A5462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C6A30D78-8808-4019-96A0-33AA05C6F64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a:extLst>
            <a:ext uri="{FF2B5EF4-FFF2-40B4-BE49-F238E27FC236}">
              <a16:creationId xmlns:a16="http://schemas.microsoft.com/office/drawing/2014/main" id="{30688A27-4D68-4AEC-8EF3-7CA9D557C88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8FC61E6-73C6-43F8-A957-004B10DC04F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A835D5B2-FC36-4C89-A373-6621A4A5514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a:extLst>
            <a:ext uri="{FF2B5EF4-FFF2-40B4-BE49-F238E27FC236}">
              <a16:creationId xmlns:a16="http://schemas.microsoft.com/office/drawing/2014/main" id="{A66651E8-B15E-45C9-84C4-41FBC2288D7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7E7C77E3-B988-49B6-8995-C062B384757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a:extLst>
            <a:ext uri="{FF2B5EF4-FFF2-40B4-BE49-F238E27FC236}">
              <a16:creationId xmlns:a16="http://schemas.microsoft.com/office/drawing/2014/main" id="{203C328E-82CD-499B-A428-458AAF2FB4F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5B8A5412-CC7B-44FD-AFA4-076685FD1DC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a:extLst>
            <a:ext uri="{FF2B5EF4-FFF2-40B4-BE49-F238E27FC236}">
              <a16:creationId xmlns:a16="http://schemas.microsoft.com/office/drawing/2014/main" id="{9FE664BD-6747-4AC5-9DFD-DC1B08FB568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DD0890AB-3A88-4855-86C5-9CC2F0EBAE31}"/>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553" name="フローチャート: 判断 552">
          <a:extLst>
            <a:ext uri="{FF2B5EF4-FFF2-40B4-BE49-F238E27FC236}">
              <a16:creationId xmlns:a16="http://schemas.microsoft.com/office/drawing/2014/main" id="{63852497-BBAF-4E80-8AD0-AC7A75B4E4B4}"/>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554" name="フローチャート: 判断 553">
          <a:extLst>
            <a:ext uri="{FF2B5EF4-FFF2-40B4-BE49-F238E27FC236}">
              <a16:creationId xmlns:a16="http://schemas.microsoft.com/office/drawing/2014/main" id="{249C9AFC-B8C8-407E-9ABD-97330AE1A4E8}"/>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555" name="フローチャート: 判断 554">
          <a:extLst>
            <a:ext uri="{FF2B5EF4-FFF2-40B4-BE49-F238E27FC236}">
              <a16:creationId xmlns:a16="http://schemas.microsoft.com/office/drawing/2014/main" id="{EFF475C9-C90D-4B49-8132-C70893645A4C}"/>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56" name="フローチャート: 判断 555">
          <a:extLst>
            <a:ext uri="{FF2B5EF4-FFF2-40B4-BE49-F238E27FC236}">
              <a16:creationId xmlns:a16="http://schemas.microsoft.com/office/drawing/2014/main" id="{F8C57B1E-491E-4A28-AE49-1A934F2C9D6C}"/>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23AB7E7-B323-41A6-879B-763765A77D7E}"/>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2FD75D2A-125B-4284-9FCD-05612492C10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C04BB53-D9D2-4CEE-918B-8CEF5C38CC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342B171-65AC-472E-90F0-EB93C6C935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D005F6D-4FDD-4039-AB52-DA19F7D45F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CD25872-7A61-4B45-AE6F-4A88FA0790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128270</xdr:rowOff>
    </xdr:from>
    <xdr:to>
      <xdr:col>85</xdr:col>
      <xdr:colOff>177800</xdr:colOff>
      <xdr:row>83</xdr:row>
      <xdr:rowOff>58420</xdr:rowOff>
    </xdr:to>
    <xdr:sp macro="" textlink="">
      <xdr:nvSpPr>
        <xdr:cNvPr id="563" name="楕円 562">
          <a:extLst>
            <a:ext uri="{FF2B5EF4-FFF2-40B4-BE49-F238E27FC236}">
              <a16:creationId xmlns:a16="http://schemas.microsoft.com/office/drawing/2014/main" id="{73D741FB-B0C7-4ADF-914E-624ED308008F}"/>
            </a:ext>
          </a:extLst>
        </xdr:cNvPr>
        <xdr:cNvSpPr/>
      </xdr:nvSpPr>
      <xdr:spPr>
        <a:xfrm>
          <a:off x="16268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106697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9610746D-C7A8-4253-B2D3-F8CBB83B66B5}"/>
            </a:ext>
          </a:extLst>
        </xdr:cNvPr>
        <xdr:cNvSpPr txBox="1"/>
      </xdr:nvSpPr>
      <xdr:spPr>
        <a:xfrm>
          <a:off x="16357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107950</xdr:rowOff>
    </xdr:from>
    <xdr:to>
      <xdr:col>81</xdr:col>
      <xdr:colOff>101600</xdr:colOff>
      <xdr:row>83</xdr:row>
      <xdr:rowOff>38100</xdr:rowOff>
    </xdr:to>
    <xdr:sp macro="" textlink="">
      <xdr:nvSpPr>
        <xdr:cNvPr id="565" name="楕円 564">
          <a:extLst>
            <a:ext uri="{FF2B5EF4-FFF2-40B4-BE49-F238E27FC236}">
              <a16:creationId xmlns:a16="http://schemas.microsoft.com/office/drawing/2014/main" id="{07CECBA7-EB89-447E-8E26-11A529916EDA}"/>
            </a:ext>
          </a:extLst>
        </xdr:cNvPr>
        <xdr:cNvSpPr/>
      </xdr:nvSpPr>
      <xdr:spPr>
        <a:xfrm>
          <a:off x="15430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158750</xdr:rowOff>
    </xdr:from>
    <xdr:to>
      <xdr:col>85</xdr:col>
      <xdr:colOff>127000</xdr:colOff>
      <xdr:row>83</xdr:row>
      <xdr:rowOff>7620</xdr:rowOff>
    </xdr:to>
    <xdr:cxnSp macro="">
      <xdr:nvCxnSpPr>
        <xdr:cNvPr id="566" name="直線コネクタ 565">
          <a:extLst>
            <a:ext uri="{FF2B5EF4-FFF2-40B4-BE49-F238E27FC236}">
              <a16:creationId xmlns:a16="http://schemas.microsoft.com/office/drawing/2014/main" id="{F4337530-B3D0-4CB4-9211-CA0E4115D771}"/>
            </a:ext>
          </a:extLst>
        </xdr:cNvPr>
        <xdr:cNvCxnSpPr/>
      </xdr:nvCxnSpPr>
      <xdr:spPr>
        <a:xfrm>
          <a:off x="15481300" y="142176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123189</xdr:rowOff>
    </xdr:from>
    <xdr:to>
      <xdr:col>76</xdr:col>
      <xdr:colOff>165100</xdr:colOff>
      <xdr:row>83</xdr:row>
      <xdr:rowOff>53339</xdr:rowOff>
    </xdr:to>
    <xdr:sp macro="" textlink="">
      <xdr:nvSpPr>
        <xdr:cNvPr id="567" name="楕円 566">
          <a:extLst>
            <a:ext uri="{FF2B5EF4-FFF2-40B4-BE49-F238E27FC236}">
              <a16:creationId xmlns:a16="http://schemas.microsoft.com/office/drawing/2014/main" id="{885DAB9D-1AF0-43FD-8F3F-E98CCAFC41C7}"/>
            </a:ext>
          </a:extLst>
        </xdr:cNvPr>
        <xdr:cNvSpPr/>
      </xdr:nvSpPr>
      <xdr:spPr>
        <a:xfrm>
          <a:off x="14541500" y="141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158750</xdr:rowOff>
    </xdr:from>
    <xdr:to>
      <xdr:col>81</xdr:col>
      <xdr:colOff>50800</xdr:colOff>
      <xdr:row>83</xdr:row>
      <xdr:rowOff>2539</xdr:rowOff>
    </xdr:to>
    <xdr:cxnSp macro="">
      <xdr:nvCxnSpPr>
        <xdr:cNvPr id="568" name="直線コネクタ 567">
          <a:extLst>
            <a:ext uri="{FF2B5EF4-FFF2-40B4-BE49-F238E27FC236}">
              <a16:creationId xmlns:a16="http://schemas.microsoft.com/office/drawing/2014/main" id="{FA554445-AA4A-49B6-95C5-F4EAA5C13785}"/>
            </a:ext>
          </a:extLst>
        </xdr:cNvPr>
        <xdr:cNvCxnSpPr/>
      </xdr:nvCxnSpPr>
      <xdr:spPr>
        <a:xfrm flipV="1">
          <a:off x="14592300" y="14217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107950</xdr:rowOff>
    </xdr:from>
    <xdr:to>
      <xdr:col>72</xdr:col>
      <xdr:colOff>38100</xdr:colOff>
      <xdr:row>83</xdr:row>
      <xdr:rowOff>38100</xdr:rowOff>
    </xdr:to>
    <xdr:sp macro="" textlink="">
      <xdr:nvSpPr>
        <xdr:cNvPr id="569" name="楕円 568">
          <a:extLst>
            <a:ext uri="{FF2B5EF4-FFF2-40B4-BE49-F238E27FC236}">
              <a16:creationId xmlns:a16="http://schemas.microsoft.com/office/drawing/2014/main" id="{9BC48015-4F4C-49A2-B4C0-A96AB29CB1AD}"/>
            </a:ext>
          </a:extLst>
        </xdr:cNvPr>
        <xdr:cNvSpPr/>
      </xdr:nvSpPr>
      <xdr:spPr>
        <a:xfrm>
          <a:off x="13652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158750</xdr:rowOff>
    </xdr:from>
    <xdr:to>
      <xdr:col>76</xdr:col>
      <xdr:colOff>114300</xdr:colOff>
      <xdr:row>83</xdr:row>
      <xdr:rowOff>2539</xdr:rowOff>
    </xdr:to>
    <xdr:cxnSp macro="">
      <xdr:nvCxnSpPr>
        <xdr:cNvPr id="570" name="直線コネクタ 569">
          <a:extLst>
            <a:ext uri="{FF2B5EF4-FFF2-40B4-BE49-F238E27FC236}">
              <a16:creationId xmlns:a16="http://schemas.microsoft.com/office/drawing/2014/main" id="{FCF2892D-1B19-4302-A076-9C5866603D57}"/>
            </a:ext>
          </a:extLst>
        </xdr:cNvPr>
        <xdr:cNvCxnSpPr/>
      </xdr:nvCxnSpPr>
      <xdr:spPr>
        <a:xfrm>
          <a:off x="13703300" y="14217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100330</xdr:rowOff>
    </xdr:from>
    <xdr:to>
      <xdr:col>67</xdr:col>
      <xdr:colOff>101600</xdr:colOff>
      <xdr:row>83</xdr:row>
      <xdr:rowOff>30480</xdr:rowOff>
    </xdr:to>
    <xdr:sp macro="" textlink="">
      <xdr:nvSpPr>
        <xdr:cNvPr id="571" name="楕円 570">
          <a:extLst>
            <a:ext uri="{FF2B5EF4-FFF2-40B4-BE49-F238E27FC236}">
              <a16:creationId xmlns:a16="http://schemas.microsoft.com/office/drawing/2014/main" id="{BEC76990-1E41-4B6B-ACB5-3825273FFCC3}"/>
            </a:ext>
          </a:extLst>
        </xdr:cNvPr>
        <xdr:cNvSpPr/>
      </xdr:nvSpPr>
      <xdr:spPr>
        <a:xfrm>
          <a:off x="127635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151130</xdr:rowOff>
    </xdr:from>
    <xdr:to>
      <xdr:col>71</xdr:col>
      <xdr:colOff>177800</xdr:colOff>
      <xdr:row>82</xdr:row>
      <xdr:rowOff>158750</xdr:rowOff>
    </xdr:to>
    <xdr:cxnSp macro="">
      <xdr:nvCxnSpPr>
        <xdr:cNvPr id="572" name="直線コネクタ 571">
          <a:extLst>
            <a:ext uri="{FF2B5EF4-FFF2-40B4-BE49-F238E27FC236}">
              <a16:creationId xmlns:a16="http://schemas.microsoft.com/office/drawing/2014/main" id="{C326146F-1CE6-4902-963D-92322EA48343}"/>
            </a:ext>
          </a:extLst>
        </xdr:cNvPr>
        <xdr:cNvCxnSpPr/>
      </xdr:nvCxnSpPr>
      <xdr:spPr>
        <a:xfrm>
          <a:off x="12814300" y="14210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573" name="n_1aveValue【消防施設】&#10;有形固定資産減価償却率">
          <a:extLst>
            <a:ext uri="{FF2B5EF4-FFF2-40B4-BE49-F238E27FC236}">
              <a16:creationId xmlns:a16="http://schemas.microsoft.com/office/drawing/2014/main" id="{706EBA2D-0F2E-4B98-B263-1EBB90EFEA86}"/>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574" name="n_2aveValue【消防施設】&#10;有形固定資産減価償却率">
          <a:extLst>
            <a:ext uri="{FF2B5EF4-FFF2-40B4-BE49-F238E27FC236}">
              <a16:creationId xmlns:a16="http://schemas.microsoft.com/office/drawing/2014/main" id="{FB010FBC-3E6D-4241-98E5-733F162AA25F}"/>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575" name="n_3aveValue【消防施設】&#10;有形固定資産減価償却率">
          <a:extLst>
            <a:ext uri="{FF2B5EF4-FFF2-40B4-BE49-F238E27FC236}">
              <a16:creationId xmlns:a16="http://schemas.microsoft.com/office/drawing/2014/main" id="{BEB5C6ED-E3A3-4B4D-B620-6B459044149E}"/>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576" name="n_4aveValue【消防施設】&#10;有形固定資産減価償却率">
          <a:extLst>
            <a:ext uri="{FF2B5EF4-FFF2-40B4-BE49-F238E27FC236}">
              <a16:creationId xmlns:a16="http://schemas.microsoft.com/office/drawing/2014/main" id="{9D86DDC3-B193-47BB-A019-9D3407074835}"/>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29227</xdr:rowOff>
    </xdr:from>
    <xdr:ext cx="405111" cy="259045"/>
    <xdr:sp macro="" textlink="">
      <xdr:nvSpPr>
        <xdr:cNvPr id="577" name="n_1mainValue【消防施設】&#10;有形固定資産減価償却率">
          <a:extLst>
            <a:ext uri="{FF2B5EF4-FFF2-40B4-BE49-F238E27FC236}">
              <a16:creationId xmlns:a16="http://schemas.microsoft.com/office/drawing/2014/main" id="{42A984D2-EC67-41AC-8060-2D8B89C71C11}"/>
            </a:ext>
          </a:extLst>
        </xdr:cNvPr>
        <xdr:cNvSpPr txBox="1"/>
      </xdr:nvSpPr>
      <xdr:spPr>
        <a:xfrm>
          <a:off x="15266044" y="1425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44466</xdr:rowOff>
    </xdr:from>
    <xdr:ext cx="405111" cy="259045"/>
    <xdr:sp macro="" textlink="">
      <xdr:nvSpPr>
        <xdr:cNvPr id="578" name="n_2mainValue【消防施設】&#10;有形固定資産減価償却率">
          <a:extLst>
            <a:ext uri="{FF2B5EF4-FFF2-40B4-BE49-F238E27FC236}">
              <a16:creationId xmlns:a16="http://schemas.microsoft.com/office/drawing/2014/main" id="{7D986CE3-7CA5-437A-A7C4-B645DFD1AACC}"/>
            </a:ext>
          </a:extLst>
        </xdr:cNvPr>
        <xdr:cNvSpPr txBox="1"/>
      </xdr:nvSpPr>
      <xdr:spPr>
        <a:xfrm>
          <a:off x="14389744" y="142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29227</xdr:rowOff>
    </xdr:from>
    <xdr:ext cx="405111" cy="259045"/>
    <xdr:sp macro="" textlink="">
      <xdr:nvSpPr>
        <xdr:cNvPr id="579" name="n_3mainValue【消防施設】&#10;有形固定資産減価償却率">
          <a:extLst>
            <a:ext uri="{FF2B5EF4-FFF2-40B4-BE49-F238E27FC236}">
              <a16:creationId xmlns:a16="http://schemas.microsoft.com/office/drawing/2014/main" id="{828B4E22-C6AE-40DA-A022-2B60A9C82160}"/>
            </a:ext>
          </a:extLst>
        </xdr:cNvPr>
        <xdr:cNvSpPr txBox="1"/>
      </xdr:nvSpPr>
      <xdr:spPr>
        <a:xfrm>
          <a:off x="13500744" y="1425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21607</xdr:rowOff>
    </xdr:from>
    <xdr:ext cx="405111" cy="259045"/>
    <xdr:sp macro="" textlink="">
      <xdr:nvSpPr>
        <xdr:cNvPr id="580" name="n_4mainValue【消防施設】&#10;有形固定資産減価償却率">
          <a:extLst>
            <a:ext uri="{FF2B5EF4-FFF2-40B4-BE49-F238E27FC236}">
              <a16:creationId xmlns:a16="http://schemas.microsoft.com/office/drawing/2014/main" id="{2AA2D8FF-C0D7-483B-886E-C1216F169A65}"/>
            </a:ext>
          </a:extLst>
        </xdr:cNvPr>
        <xdr:cNvSpPr txBox="1"/>
      </xdr:nvSpPr>
      <xdr:spPr>
        <a:xfrm>
          <a:off x="12611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11240894-CDA2-4752-AE10-77EC93B553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383D7215-2ED6-4A64-8553-B36DEB22CC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6F707843-838A-401B-AF1E-41B204BF59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0F5A5B08-1620-4210-9EA8-872ECA1031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205ADB01-62DE-4A46-B18C-5F35709819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12D9425D-0498-48FD-BF86-54793200B9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FC8ED644-55F9-4F73-A358-10F8B289E4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F9B22341-29A7-4C5D-9919-D0D4525238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B43606CB-B908-4226-8E89-45A8D458E4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709E3D22-D668-4703-8409-0655A18569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4E7CD9F9-B157-4D96-B957-2A79C6DA099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EB27E6BA-A5FA-4BE8-ADE6-26EC975AFB9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825655F0-08AA-4DC4-8A73-F69DF8F4B6C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0344D0FB-B2BE-40E5-BC3E-684455692D5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412FC587-8E43-4122-B460-6B3CB33FEBE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173FBEEC-68AE-4075-8CF9-5EDEFF1907D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E24949BC-55EB-4350-A7D4-FC03261141C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82AAFE01-E092-4D70-8D14-26F8E653792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F6E7FC53-EE81-4E14-BE51-573F659F6C6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AFC2F8B6-BCC7-489A-BA5A-F3EE979744B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6CF9AF6A-8E34-482A-9066-991C77D968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1857C865-70B7-48DA-858C-9C65F7A3C2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377EC673-10AC-4CB9-92D8-A51A3F1C2FA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604" name="直線コネクタ 603">
          <a:extLst>
            <a:ext uri="{FF2B5EF4-FFF2-40B4-BE49-F238E27FC236}">
              <a16:creationId xmlns:a16="http://schemas.microsoft.com/office/drawing/2014/main" id="{9E5140A9-28E3-4280-972F-E7F7E014F3D3}"/>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605" name="【消防施設】&#10;一人当たり面積最小値テキスト">
          <a:extLst>
            <a:ext uri="{FF2B5EF4-FFF2-40B4-BE49-F238E27FC236}">
              <a16:creationId xmlns:a16="http://schemas.microsoft.com/office/drawing/2014/main" id="{CE7E3C5D-F364-4217-9CFF-FEFD248C18CD}"/>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606" name="直線コネクタ 605">
          <a:extLst>
            <a:ext uri="{FF2B5EF4-FFF2-40B4-BE49-F238E27FC236}">
              <a16:creationId xmlns:a16="http://schemas.microsoft.com/office/drawing/2014/main" id="{39406532-BF21-4400-9DFB-C152E8A45FE3}"/>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607" name="【消防施設】&#10;一人当たり面積最大値テキスト">
          <a:extLst>
            <a:ext uri="{FF2B5EF4-FFF2-40B4-BE49-F238E27FC236}">
              <a16:creationId xmlns:a16="http://schemas.microsoft.com/office/drawing/2014/main" id="{D4405CB7-333F-4D48-9C2B-5BCC2C73519B}"/>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608" name="直線コネクタ 607">
          <a:extLst>
            <a:ext uri="{FF2B5EF4-FFF2-40B4-BE49-F238E27FC236}">
              <a16:creationId xmlns:a16="http://schemas.microsoft.com/office/drawing/2014/main" id="{A1D052D1-9C04-4F14-A177-424661665D22}"/>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609" name="【消防施設】&#10;一人当たり面積平均値テキスト">
          <a:extLst>
            <a:ext uri="{FF2B5EF4-FFF2-40B4-BE49-F238E27FC236}">
              <a16:creationId xmlns:a16="http://schemas.microsoft.com/office/drawing/2014/main" id="{BA0681C3-0349-4F5C-B30D-D3CC777C2968}"/>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610" name="フローチャート: 判断 609">
          <a:extLst>
            <a:ext uri="{FF2B5EF4-FFF2-40B4-BE49-F238E27FC236}">
              <a16:creationId xmlns:a16="http://schemas.microsoft.com/office/drawing/2014/main" id="{5D26F233-8C46-42E3-B4ED-392B38528A31}"/>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11" name="フローチャート: 判断 610">
          <a:extLst>
            <a:ext uri="{FF2B5EF4-FFF2-40B4-BE49-F238E27FC236}">
              <a16:creationId xmlns:a16="http://schemas.microsoft.com/office/drawing/2014/main" id="{FDC73DBC-C086-48FC-B866-E662B4028C02}"/>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612" name="フローチャート: 判断 611">
          <a:extLst>
            <a:ext uri="{FF2B5EF4-FFF2-40B4-BE49-F238E27FC236}">
              <a16:creationId xmlns:a16="http://schemas.microsoft.com/office/drawing/2014/main" id="{D424D8BC-D0B0-46F1-9E9B-8C5D5D37DE6B}"/>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613" name="フローチャート: 判断 612">
          <a:extLst>
            <a:ext uri="{FF2B5EF4-FFF2-40B4-BE49-F238E27FC236}">
              <a16:creationId xmlns:a16="http://schemas.microsoft.com/office/drawing/2014/main" id="{92FE6E9A-7B40-4382-821E-B05FA8D78B73}"/>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614" name="フローチャート: 判断 613">
          <a:extLst>
            <a:ext uri="{FF2B5EF4-FFF2-40B4-BE49-F238E27FC236}">
              <a16:creationId xmlns:a16="http://schemas.microsoft.com/office/drawing/2014/main" id="{08F6130B-5335-4DD1-803C-8D7202D1C871}"/>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A1410C8E-0BA0-472A-9C72-4925C4B4D7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B8B98B1-F9EE-4309-821D-8DFE5001BB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EA7A1A1-6F52-4A02-B9BE-3826A5AC42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68AA4AE-47E4-474E-85A2-DDC236149C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D7DC3CC-554B-4E73-BFE1-39CE58E543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154178</xdr:rowOff>
    </xdr:from>
    <xdr:to>
      <xdr:col>116</xdr:col>
      <xdr:colOff>114300</xdr:colOff>
      <xdr:row>86</xdr:row>
      <xdr:rowOff>84328</xdr:rowOff>
    </xdr:to>
    <xdr:sp macro="" textlink="">
      <xdr:nvSpPr>
        <xdr:cNvPr id="620" name="楕円 619">
          <a:extLst>
            <a:ext uri="{FF2B5EF4-FFF2-40B4-BE49-F238E27FC236}">
              <a16:creationId xmlns:a16="http://schemas.microsoft.com/office/drawing/2014/main" id="{4D8D8E19-7F6D-4F87-8324-54CC7744E491}"/>
            </a:ext>
          </a:extLst>
        </xdr:cNvPr>
        <xdr:cNvSpPr/>
      </xdr:nvSpPr>
      <xdr:spPr>
        <a:xfrm>
          <a:off x="22110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621" name="【消防施設】&#10;一人当たり面積該当値テキスト">
          <a:extLst>
            <a:ext uri="{FF2B5EF4-FFF2-40B4-BE49-F238E27FC236}">
              <a16:creationId xmlns:a16="http://schemas.microsoft.com/office/drawing/2014/main" id="{B1D8E746-7D36-4723-AFC2-EFFEF1E0D372}"/>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155702</xdr:rowOff>
    </xdr:from>
    <xdr:to>
      <xdr:col>112</xdr:col>
      <xdr:colOff>38100</xdr:colOff>
      <xdr:row>86</xdr:row>
      <xdr:rowOff>85852</xdr:rowOff>
    </xdr:to>
    <xdr:sp macro="" textlink="">
      <xdr:nvSpPr>
        <xdr:cNvPr id="622" name="楕円 621">
          <a:extLst>
            <a:ext uri="{FF2B5EF4-FFF2-40B4-BE49-F238E27FC236}">
              <a16:creationId xmlns:a16="http://schemas.microsoft.com/office/drawing/2014/main" id="{CC05C340-A57A-44E8-B118-BC6C8CDA10CA}"/>
            </a:ext>
          </a:extLst>
        </xdr:cNvPr>
        <xdr:cNvSpPr/>
      </xdr:nvSpPr>
      <xdr:spPr>
        <a:xfrm>
          <a:off x="21272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33528</xdr:rowOff>
    </xdr:from>
    <xdr:to>
      <xdr:col>116</xdr:col>
      <xdr:colOff>63500</xdr:colOff>
      <xdr:row>86</xdr:row>
      <xdr:rowOff>35052</xdr:rowOff>
    </xdr:to>
    <xdr:cxnSp macro="">
      <xdr:nvCxnSpPr>
        <xdr:cNvPr id="623" name="直線コネクタ 622">
          <a:extLst>
            <a:ext uri="{FF2B5EF4-FFF2-40B4-BE49-F238E27FC236}">
              <a16:creationId xmlns:a16="http://schemas.microsoft.com/office/drawing/2014/main" id="{26489040-6A96-4506-97A6-0D711AF287FC}"/>
            </a:ext>
          </a:extLst>
        </xdr:cNvPr>
        <xdr:cNvCxnSpPr/>
      </xdr:nvCxnSpPr>
      <xdr:spPr>
        <a:xfrm flipV="1">
          <a:off x="21323300" y="147782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155702</xdr:rowOff>
    </xdr:from>
    <xdr:to>
      <xdr:col>107</xdr:col>
      <xdr:colOff>101600</xdr:colOff>
      <xdr:row>86</xdr:row>
      <xdr:rowOff>85852</xdr:rowOff>
    </xdr:to>
    <xdr:sp macro="" textlink="">
      <xdr:nvSpPr>
        <xdr:cNvPr id="624" name="楕円 623">
          <a:extLst>
            <a:ext uri="{FF2B5EF4-FFF2-40B4-BE49-F238E27FC236}">
              <a16:creationId xmlns:a16="http://schemas.microsoft.com/office/drawing/2014/main" id="{AF928BFF-3183-485F-B612-B2B0376EF3B2}"/>
            </a:ext>
          </a:extLst>
        </xdr:cNvPr>
        <xdr:cNvSpPr/>
      </xdr:nvSpPr>
      <xdr:spPr>
        <a:xfrm>
          <a:off x="20383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35052</xdr:rowOff>
    </xdr:from>
    <xdr:to>
      <xdr:col>111</xdr:col>
      <xdr:colOff>177800</xdr:colOff>
      <xdr:row>86</xdr:row>
      <xdr:rowOff>35052</xdr:rowOff>
    </xdr:to>
    <xdr:cxnSp macro="">
      <xdr:nvCxnSpPr>
        <xdr:cNvPr id="625" name="直線コネクタ 624">
          <a:extLst>
            <a:ext uri="{FF2B5EF4-FFF2-40B4-BE49-F238E27FC236}">
              <a16:creationId xmlns:a16="http://schemas.microsoft.com/office/drawing/2014/main" id="{871875B7-5E30-4160-945E-9561F686EEB4}"/>
            </a:ext>
          </a:extLst>
        </xdr:cNvPr>
        <xdr:cNvCxnSpPr/>
      </xdr:nvCxnSpPr>
      <xdr:spPr>
        <a:xfrm>
          <a:off x="20434300" y="14779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159513</xdr:rowOff>
    </xdr:from>
    <xdr:to>
      <xdr:col>102</xdr:col>
      <xdr:colOff>165100</xdr:colOff>
      <xdr:row>86</xdr:row>
      <xdr:rowOff>89663</xdr:rowOff>
    </xdr:to>
    <xdr:sp macro="" textlink="">
      <xdr:nvSpPr>
        <xdr:cNvPr id="626" name="楕円 625">
          <a:extLst>
            <a:ext uri="{FF2B5EF4-FFF2-40B4-BE49-F238E27FC236}">
              <a16:creationId xmlns:a16="http://schemas.microsoft.com/office/drawing/2014/main" id="{6A9C1DFA-F8A8-4B0C-A8F3-A585BBCC7564}"/>
            </a:ext>
          </a:extLst>
        </xdr:cNvPr>
        <xdr:cNvSpPr/>
      </xdr:nvSpPr>
      <xdr:spPr>
        <a:xfrm>
          <a:off x="19494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35052</xdr:rowOff>
    </xdr:from>
    <xdr:to>
      <xdr:col>107</xdr:col>
      <xdr:colOff>50800</xdr:colOff>
      <xdr:row>86</xdr:row>
      <xdr:rowOff>38863</xdr:rowOff>
    </xdr:to>
    <xdr:cxnSp macro="">
      <xdr:nvCxnSpPr>
        <xdr:cNvPr id="627" name="直線コネクタ 626">
          <a:extLst>
            <a:ext uri="{FF2B5EF4-FFF2-40B4-BE49-F238E27FC236}">
              <a16:creationId xmlns:a16="http://schemas.microsoft.com/office/drawing/2014/main" id="{7C1B91FA-4686-4E63-8B6C-78BBCDADB83D}"/>
            </a:ext>
          </a:extLst>
        </xdr:cNvPr>
        <xdr:cNvCxnSpPr/>
      </xdr:nvCxnSpPr>
      <xdr:spPr>
        <a:xfrm flipV="1">
          <a:off x="19545300" y="147797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164846</xdr:rowOff>
    </xdr:from>
    <xdr:to>
      <xdr:col>98</xdr:col>
      <xdr:colOff>38100</xdr:colOff>
      <xdr:row>86</xdr:row>
      <xdr:rowOff>94996</xdr:rowOff>
    </xdr:to>
    <xdr:sp macro="" textlink="">
      <xdr:nvSpPr>
        <xdr:cNvPr id="628" name="楕円 627">
          <a:extLst>
            <a:ext uri="{FF2B5EF4-FFF2-40B4-BE49-F238E27FC236}">
              <a16:creationId xmlns:a16="http://schemas.microsoft.com/office/drawing/2014/main" id="{6631A882-49D4-4FEF-8112-2D6DD7B26DF6}"/>
            </a:ext>
          </a:extLst>
        </xdr:cNvPr>
        <xdr:cNvSpPr/>
      </xdr:nvSpPr>
      <xdr:spPr>
        <a:xfrm>
          <a:off x="186055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38863</xdr:rowOff>
    </xdr:from>
    <xdr:to>
      <xdr:col>102</xdr:col>
      <xdr:colOff>114300</xdr:colOff>
      <xdr:row>86</xdr:row>
      <xdr:rowOff>44196</xdr:rowOff>
    </xdr:to>
    <xdr:cxnSp macro="">
      <xdr:nvCxnSpPr>
        <xdr:cNvPr id="629" name="直線コネクタ 628">
          <a:extLst>
            <a:ext uri="{FF2B5EF4-FFF2-40B4-BE49-F238E27FC236}">
              <a16:creationId xmlns:a16="http://schemas.microsoft.com/office/drawing/2014/main" id="{479E901B-30F9-46B3-9A02-D48C9B64DE69}"/>
            </a:ext>
          </a:extLst>
        </xdr:cNvPr>
        <xdr:cNvCxnSpPr/>
      </xdr:nvCxnSpPr>
      <xdr:spPr>
        <a:xfrm flipV="1">
          <a:off x="18656300" y="14783563"/>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30" name="n_1aveValue【消防施設】&#10;一人当たり面積">
          <a:extLst>
            <a:ext uri="{FF2B5EF4-FFF2-40B4-BE49-F238E27FC236}">
              <a16:creationId xmlns:a16="http://schemas.microsoft.com/office/drawing/2014/main" id="{0120B742-D8AC-4BFC-A480-FF503369E17C}"/>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631" name="n_2aveValue【消防施設】&#10;一人当たり面積">
          <a:extLst>
            <a:ext uri="{FF2B5EF4-FFF2-40B4-BE49-F238E27FC236}">
              <a16:creationId xmlns:a16="http://schemas.microsoft.com/office/drawing/2014/main" id="{E9B70BE5-5BD6-4464-B55A-7CFC81070F00}"/>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632" name="n_3aveValue【消防施設】&#10;一人当たり面積">
          <a:extLst>
            <a:ext uri="{FF2B5EF4-FFF2-40B4-BE49-F238E27FC236}">
              <a16:creationId xmlns:a16="http://schemas.microsoft.com/office/drawing/2014/main" id="{64C8203B-FE68-4FB0-80C8-02F9961EC7E7}"/>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633" name="n_4aveValue【消防施設】&#10;一人当たり面積">
          <a:extLst>
            <a:ext uri="{FF2B5EF4-FFF2-40B4-BE49-F238E27FC236}">
              <a16:creationId xmlns:a16="http://schemas.microsoft.com/office/drawing/2014/main" id="{2CFB9A85-6D6B-4E5D-943C-5AD0DA0D1713}"/>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76979</xdr:rowOff>
    </xdr:from>
    <xdr:ext cx="469744" cy="259045"/>
    <xdr:sp macro="" textlink="">
      <xdr:nvSpPr>
        <xdr:cNvPr id="634" name="n_1mainValue【消防施設】&#10;一人当たり面積">
          <a:extLst>
            <a:ext uri="{FF2B5EF4-FFF2-40B4-BE49-F238E27FC236}">
              <a16:creationId xmlns:a16="http://schemas.microsoft.com/office/drawing/2014/main" id="{774BA309-64CB-4EFC-9051-6EE089AEA0E4}"/>
            </a:ext>
          </a:extLst>
        </xdr:cNvPr>
        <xdr:cNvSpPr txBox="1"/>
      </xdr:nvSpPr>
      <xdr:spPr>
        <a:xfrm>
          <a:off x="210757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76979</xdr:rowOff>
    </xdr:from>
    <xdr:ext cx="469744" cy="259045"/>
    <xdr:sp macro="" textlink="">
      <xdr:nvSpPr>
        <xdr:cNvPr id="635" name="n_2mainValue【消防施設】&#10;一人当たり面積">
          <a:extLst>
            <a:ext uri="{FF2B5EF4-FFF2-40B4-BE49-F238E27FC236}">
              <a16:creationId xmlns:a16="http://schemas.microsoft.com/office/drawing/2014/main" id="{B350A434-3BAD-40CC-9798-265674B3B79C}"/>
            </a:ext>
          </a:extLst>
        </xdr:cNvPr>
        <xdr:cNvSpPr txBox="1"/>
      </xdr:nvSpPr>
      <xdr:spPr>
        <a:xfrm>
          <a:off x="20199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80790</xdr:rowOff>
    </xdr:from>
    <xdr:ext cx="469744" cy="259045"/>
    <xdr:sp macro="" textlink="">
      <xdr:nvSpPr>
        <xdr:cNvPr id="636" name="n_3mainValue【消防施設】&#10;一人当たり面積">
          <a:extLst>
            <a:ext uri="{FF2B5EF4-FFF2-40B4-BE49-F238E27FC236}">
              <a16:creationId xmlns:a16="http://schemas.microsoft.com/office/drawing/2014/main" id="{6AA1988A-C906-4046-AF6D-49F2F0E41782}"/>
            </a:ext>
          </a:extLst>
        </xdr:cNvPr>
        <xdr:cNvSpPr txBox="1"/>
      </xdr:nvSpPr>
      <xdr:spPr>
        <a:xfrm>
          <a:off x="19310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86123</xdr:rowOff>
    </xdr:from>
    <xdr:ext cx="469744" cy="259045"/>
    <xdr:sp macro="" textlink="">
      <xdr:nvSpPr>
        <xdr:cNvPr id="637" name="n_4mainValue【消防施設】&#10;一人当たり面積">
          <a:extLst>
            <a:ext uri="{FF2B5EF4-FFF2-40B4-BE49-F238E27FC236}">
              <a16:creationId xmlns:a16="http://schemas.microsoft.com/office/drawing/2014/main" id="{586B8B8A-D34F-4C86-A36E-065A2EF65A0B}"/>
            </a:ext>
          </a:extLst>
        </xdr:cNvPr>
        <xdr:cNvSpPr txBox="1"/>
      </xdr:nvSpPr>
      <xdr:spPr>
        <a:xfrm>
          <a:off x="18421427"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7FC25250-46D6-4EC7-89A9-9F1008E706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C8D4FA58-D26B-4ABF-A5FE-0132F46F79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9E7FDF12-9662-40A8-AD40-7A90B1FABA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461F6A36-ED04-478A-B7FE-3ADF91609C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30A88CE3-CC3D-4A99-A3D3-F935D88141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FB10A480-BCE1-474E-ACB2-F6445107D6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15CD3FC-103E-4BAD-A909-AF0F53D0B4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2A2569CF-A2D0-4B2B-8078-E6CC1987A8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CDB3087-B982-442C-8617-ECE219A20B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EB89781D-B7A8-4B55-B5E8-D64C7314EFF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EDA88665-EAEB-467C-939C-B15A1B0833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20FC0BBD-4137-40DF-9C10-D06597D44B5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721DFC18-E3D5-4EA2-9824-F24C8E5E01C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E215FB92-EF65-445B-B9C1-3E57EBF43B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95D146F-D840-4C77-9576-B9D0360FA9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30B8C5CD-645B-4E1B-95EC-C86E04804D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D2686EE4-4427-4700-8102-72D1255FAD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3C53BC60-1369-4830-B813-DD4975B8B9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9F7B462E-EB64-4098-B27C-808AB30C0E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D9FF3224-6E88-44EA-B0D3-4E49C7C554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134E3DA-7D08-4690-9B2B-05BD793071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ACAF1C9F-F75E-4C90-B5FA-87D5C4592D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1B21DE24-51F3-4B0B-99EE-A812B60B02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0E37BE9-3F05-42F0-93E5-A084B92A2C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136EFDEA-6E08-47A3-93E3-4E48746A3B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3FD16C32-4633-441A-BA09-093DC4429F2D}"/>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57A35540-8A6A-4870-946D-6EA91F5E0C2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6CEF6FB5-F8FF-4709-A0FC-CB958A1E699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666" name="【庁舎】&#10;有形固定資産減価償却率最大値テキスト">
          <a:extLst>
            <a:ext uri="{FF2B5EF4-FFF2-40B4-BE49-F238E27FC236}">
              <a16:creationId xmlns:a16="http://schemas.microsoft.com/office/drawing/2014/main" id="{38DB4B2D-6427-421C-A434-86CC824E56EC}"/>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667" name="直線コネクタ 666">
          <a:extLst>
            <a:ext uri="{FF2B5EF4-FFF2-40B4-BE49-F238E27FC236}">
              <a16:creationId xmlns:a16="http://schemas.microsoft.com/office/drawing/2014/main" id="{FF847152-93CF-47B7-A84F-84FFDD3EDF55}"/>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668" name="【庁舎】&#10;有形固定資産減価償却率平均値テキスト">
          <a:extLst>
            <a:ext uri="{FF2B5EF4-FFF2-40B4-BE49-F238E27FC236}">
              <a16:creationId xmlns:a16="http://schemas.microsoft.com/office/drawing/2014/main" id="{735826C9-473F-4004-BB4A-4E0BA3E1D46F}"/>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69" name="フローチャート: 判断 668">
          <a:extLst>
            <a:ext uri="{FF2B5EF4-FFF2-40B4-BE49-F238E27FC236}">
              <a16:creationId xmlns:a16="http://schemas.microsoft.com/office/drawing/2014/main" id="{56963F6E-C39E-4694-B00D-B2A78AEF5D46}"/>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670" name="フローチャート: 判断 669">
          <a:extLst>
            <a:ext uri="{FF2B5EF4-FFF2-40B4-BE49-F238E27FC236}">
              <a16:creationId xmlns:a16="http://schemas.microsoft.com/office/drawing/2014/main" id="{B454A3B9-71E8-4F57-9A4F-F5F02246873F}"/>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671" name="フローチャート: 判断 670">
          <a:extLst>
            <a:ext uri="{FF2B5EF4-FFF2-40B4-BE49-F238E27FC236}">
              <a16:creationId xmlns:a16="http://schemas.microsoft.com/office/drawing/2014/main" id="{D0325EFC-0A14-4A19-A359-5FE09469A185}"/>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2" name="フローチャート: 判断 671">
          <a:extLst>
            <a:ext uri="{FF2B5EF4-FFF2-40B4-BE49-F238E27FC236}">
              <a16:creationId xmlns:a16="http://schemas.microsoft.com/office/drawing/2014/main" id="{9C1FEFD9-73D5-4747-82D2-47BC3016D26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73" name="フローチャート: 判断 672">
          <a:extLst>
            <a:ext uri="{FF2B5EF4-FFF2-40B4-BE49-F238E27FC236}">
              <a16:creationId xmlns:a16="http://schemas.microsoft.com/office/drawing/2014/main" id="{F76F38A9-9F07-4D03-B916-5C134262842A}"/>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EF4CE49-836B-4F55-9E27-7E3DB3BC96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F580238-82A6-40D2-BD66-85A8FF4BEB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72D38EB-A082-46E0-9523-B19F201098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8478A48-C8C6-424E-B510-C97B95D1F1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9EE223B-B074-4A01-8310-7CCC26BB8F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679" name="楕円 678">
          <a:extLst>
            <a:ext uri="{FF2B5EF4-FFF2-40B4-BE49-F238E27FC236}">
              <a16:creationId xmlns:a16="http://schemas.microsoft.com/office/drawing/2014/main" id="{E2B4FD32-2573-4E86-A8FF-48A2BF86C91C}"/>
            </a:ext>
          </a:extLst>
        </xdr:cNvPr>
        <xdr:cNvSpPr/>
      </xdr:nvSpPr>
      <xdr:spPr>
        <a:xfrm>
          <a:off x="16268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155683</xdr:rowOff>
    </xdr:from>
    <xdr:ext cx="405111" cy="259045"/>
    <xdr:sp macro="" textlink="">
      <xdr:nvSpPr>
        <xdr:cNvPr id="680" name="【庁舎】&#10;有形固定資産減価償却率該当値テキスト">
          <a:extLst>
            <a:ext uri="{FF2B5EF4-FFF2-40B4-BE49-F238E27FC236}">
              <a16:creationId xmlns:a16="http://schemas.microsoft.com/office/drawing/2014/main" id="{6DA69F94-A575-4D40-8B3E-095E0EAE288C}"/>
            </a:ext>
          </a:extLst>
        </xdr:cNvPr>
        <xdr:cNvSpPr txBox="1"/>
      </xdr:nvSpPr>
      <xdr:spPr>
        <a:xfrm>
          <a:off x="16357600"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681" name="楕円 680">
          <a:extLst>
            <a:ext uri="{FF2B5EF4-FFF2-40B4-BE49-F238E27FC236}">
              <a16:creationId xmlns:a16="http://schemas.microsoft.com/office/drawing/2014/main" id="{C62E6BF0-CB4B-44FE-9BA2-45C351D63C46}"/>
            </a:ext>
          </a:extLst>
        </xdr:cNvPr>
        <xdr:cNvSpPr/>
      </xdr:nvSpPr>
      <xdr:spPr>
        <a:xfrm>
          <a:off x="15430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56606</xdr:rowOff>
    </xdr:from>
    <xdr:to>
      <xdr:col>85</xdr:col>
      <xdr:colOff>127000</xdr:colOff>
      <xdr:row>106</xdr:row>
      <xdr:rowOff>77832</xdr:rowOff>
    </xdr:to>
    <xdr:cxnSp macro="">
      <xdr:nvCxnSpPr>
        <xdr:cNvPr id="682" name="直線コネクタ 681">
          <a:extLst>
            <a:ext uri="{FF2B5EF4-FFF2-40B4-BE49-F238E27FC236}">
              <a16:creationId xmlns:a16="http://schemas.microsoft.com/office/drawing/2014/main" id="{EF90274A-E4DA-4122-A70A-287D8D824323}"/>
            </a:ext>
          </a:extLst>
        </xdr:cNvPr>
        <xdr:cNvCxnSpPr/>
      </xdr:nvCxnSpPr>
      <xdr:spPr>
        <a:xfrm flipV="1">
          <a:off x="15481300" y="182303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22134</xdr:rowOff>
    </xdr:from>
    <xdr:to>
      <xdr:col>76</xdr:col>
      <xdr:colOff>165100</xdr:colOff>
      <xdr:row>106</xdr:row>
      <xdr:rowOff>123734</xdr:rowOff>
    </xdr:to>
    <xdr:sp macro="" textlink="">
      <xdr:nvSpPr>
        <xdr:cNvPr id="683" name="楕円 682">
          <a:extLst>
            <a:ext uri="{FF2B5EF4-FFF2-40B4-BE49-F238E27FC236}">
              <a16:creationId xmlns:a16="http://schemas.microsoft.com/office/drawing/2014/main" id="{34F37242-D620-4A2C-AE5D-9988C92335A1}"/>
            </a:ext>
          </a:extLst>
        </xdr:cNvPr>
        <xdr:cNvSpPr/>
      </xdr:nvSpPr>
      <xdr:spPr>
        <a:xfrm>
          <a:off x="14541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77832</xdr:rowOff>
    </xdr:to>
    <xdr:cxnSp macro="">
      <xdr:nvCxnSpPr>
        <xdr:cNvPr id="684" name="直線コネクタ 683">
          <a:extLst>
            <a:ext uri="{FF2B5EF4-FFF2-40B4-BE49-F238E27FC236}">
              <a16:creationId xmlns:a16="http://schemas.microsoft.com/office/drawing/2014/main" id="{F00D8C98-BCBA-4814-9894-9080C6F4D441}"/>
            </a:ext>
          </a:extLst>
        </xdr:cNvPr>
        <xdr:cNvCxnSpPr/>
      </xdr:nvCxnSpPr>
      <xdr:spPr>
        <a:xfrm>
          <a:off x="14592300" y="182466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xdr:rowOff>
    </xdr:from>
    <xdr:to>
      <xdr:col>72</xdr:col>
      <xdr:colOff>38100</xdr:colOff>
      <xdr:row>106</xdr:row>
      <xdr:rowOff>113937</xdr:rowOff>
    </xdr:to>
    <xdr:sp macro="" textlink="">
      <xdr:nvSpPr>
        <xdr:cNvPr id="685" name="楕円 684">
          <a:extLst>
            <a:ext uri="{FF2B5EF4-FFF2-40B4-BE49-F238E27FC236}">
              <a16:creationId xmlns:a16="http://schemas.microsoft.com/office/drawing/2014/main" id="{2907B7BB-6379-47FF-B216-8278C55A2C6E}"/>
            </a:ext>
          </a:extLst>
        </xdr:cNvPr>
        <xdr:cNvSpPr/>
      </xdr:nvSpPr>
      <xdr:spPr>
        <a:xfrm>
          <a:off x="1365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63137</xdr:rowOff>
    </xdr:from>
    <xdr:to>
      <xdr:col>76</xdr:col>
      <xdr:colOff>114300</xdr:colOff>
      <xdr:row>106</xdr:row>
      <xdr:rowOff>72934</xdr:rowOff>
    </xdr:to>
    <xdr:cxnSp macro="">
      <xdr:nvCxnSpPr>
        <xdr:cNvPr id="686" name="直線コネクタ 685">
          <a:extLst>
            <a:ext uri="{FF2B5EF4-FFF2-40B4-BE49-F238E27FC236}">
              <a16:creationId xmlns:a16="http://schemas.microsoft.com/office/drawing/2014/main" id="{FFB8BDF7-CE2F-48AA-A413-84E5B2076FBB}"/>
            </a:ext>
          </a:extLst>
        </xdr:cNvPr>
        <xdr:cNvCxnSpPr/>
      </xdr:nvCxnSpPr>
      <xdr:spPr>
        <a:xfrm>
          <a:off x="13703300" y="182368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87" name="楕円 686">
          <a:extLst>
            <a:ext uri="{FF2B5EF4-FFF2-40B4-BE49-F238E27FC236}">
              <a16:creationId xmlns:a16="http://schemas.microsoft.com/office/drawing/2014/main" id="{703CFF9F-A115-4531-9B97-95CBC31B6863}"/>
            </a:ext>
          </a:extLst>
        </xdr:cNvPr>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63137</xdr:rowOff>
    </xdr:to>
    <xdr:cxnSp macro="">
      <xdr:nvCxnSpPr>
        <xdr:cNvPr id="688" name="直線コネクタ 687">
          <a:extLst>
            <a:ext uri="{FF2B5EF4-FFF2-40B4-BE49-F238E27FC236}">
              <a16:creationId xmlns:a16="http://schemas.microsoft.com/office/drawing/2014/main" id="{DF97F404-3C2A-4075-8C6B-F8F794332E8E}"/>
            </a:ext>
          </a:extLst>
        </xdr:cNvPr>
        <xdr:cNvCxnSpPr/>
      </xdr:nvCxnSpPr>
      <xdr:spPr>
        <a:xfrm>
          <a:off x="12814300" y="182188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689" name="n_1aveValue【庁舎】&#10;有形固定資産減価償却率">
          <a:extLst>
            <a:ext uri="{FF2B5EF4-FFF2-40B4-BE49-F238E27FC236}">
              <a16:creationId xmlns:a16="http://schemas.microsoft.com/office/drawing/2014/main" id="{5CEA6E23-9601-404F-9C40-00F09E87538A}"/>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690" name="n_2aveValue【庁舎】&#10;有形固定資産減価償却率">
          <a:extLst>
            <a:ext uri="{FF2B5EF4-FFF2-40B4-BE49-F238E27FC236}">
              <a16:creationId xmlns:a16="http://schemas.microsoft.com/office/drawing/2014/main" id="{F177C88B-E501-41D3-9F7C-A2204A4DEBDF}"/>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1" name="n_3aveValue【庁舎】&#10;有形固定資産減価償却率">
          <a:extLst>
            <a:ext uri="{FF2B5EF4-FFF2-40B4-BE49-F238E27FC236}">
              <a16:creationId xmlns:a16="http://schemas.microsoft.com/office/drawing/2014/main" id="{5CF30D77-E1B6-4F6F-863F-AD419174597E}"/>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92" name="n_4aveValue【庁舎】&#10;有形固定資産減価償却率">
          <a:extLst>
            <a:ext uri="{FF2B5EF4-FFF2-40B4-BE49-F238E27FC236}">
              <a16:creationId xmlns:a16="http://schemas.microsoft.com/office/drawing/2014/main" id="{03729372-199B-48B9-BF7B-FAA462EA073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693" name="n_1mainValue【庁舎】&#10;有形固定資産減価償却率">
          <a:extLst>
            <a:ext uri="{FF2B5EF4-FFF2-40B4-BE49-F238E27FC236}">
              <a16:creationId xmlns:a16="http://schemas.microsoft.com/office/drawing/2014/main" id="{9DB1C12C-D887-47B1-AB29-A83FE2D32E8C}"/>
            </a:ext>
          </a:extLst>
        </xdr:cNvPr>
        <xdr:cNvSpPr txBox="1"/>
      </xdr:nvSpPr>
      <xdr:spPr>
        <a:xfrm>
          <a:off x="15266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114861</xdr:rowOff>
    </xdr:from>
    <xdr:ext cx="405111" cy="259045"/>
    <xdr:sp macro="" textlink="">
      <xdr:nvSpPr>
        <xdr:cNvPr id="694" name="n_2mainValue【庁舎】&#10;有形固定資産減価償却率">
          <a:extLst>
            <a:ext uri="{FF2B5EF4-FFF2-40B4-BE49-F238E27FC236}">
              <a16:creationId xmlns:a16="http://schemas.microsoft.com/office/drawing/2014/main" id="{D2C7A40A-11EA-400E-AD86-2B7162A718D6}"/>
            </a:ext>
          </a:extLst>
        </xdr:cNvPr>
        <xdr:cNvSpPr txBox="1"/>
      </xdr:nvSpPr>
      <xdr:spPr>
        <a:xfrm>
          <a:off x="14389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105064</xdr:rowOff>
    </xdr:from>
    <xdr:ext cx="405111" cy="259045"/>
    <xdr:sp macro="" textlink="">
      <xdr:nvSpPr>
        <xdr:cNvPr id="695" name="n_3mainValue【庁舎】&#10;有形固定資産減価償却率">
          <a:extLst>
            <a:ext uri="{FF2B5EF4-FFF2-40B4-BE49-F238E27FC236}">
              <a16:creationId xmlns:a16="http://schemas.microsoft.com/office/drawing/2014/main" id="{2D765E4F-10F7-4565-BD3D-94E3299B3304}"/>
            </a:ext>
          </a:extLst>
        </xdr:cNvPr>
        <xdr:cNvSpPr txBox="1"/>
      </xdr:nvSpPr>
      <xdr:spPr>
        <a:xfrm>
          <a:off x="13500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696" name="n_4mainValue【庁舎】&#10;有形固定資産減価償却率">
          <a:extLst>
            <a:ext uri="{FF2B5EF4-FFF2-40B4-BE49-F238E27FC236}">
              <a16:creationId xmlns:a16="http://schemas.microsoft.com/office/drawing/2014/main" id="{26801BC9-9D3D-42E5-B1D4-82961BAAC03A}"/>
            </a:ext>
          </a:extLst>
        </xdr:cNvPr>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79145C59-DFAF-4529-9C26-76189DC07C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D1DB19A4-98A1-4AD6-843A-166C62F09A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72EB766E-E54A-4FEE-B59A-9604131050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C7292794-771B-4967-9FD4-3884465024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F843B9C0-D49D-4FE7-BC6D-DC47F0EE29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2B9D876-CE32-4EA3-B918-E32042E857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BDB24C4E-8434-40DF-A59E-A5E953CC82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ECEB5B0C-05E4-4983-983C-39E1A2678E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96BE4E22-48B3-4F25-B0FB-A1AAA30C3BC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ABB3FB0-1FC7-477E-B582-E9185AE54B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7" name="直線コネクタ 706">
          <a:extLst>
            <a:ext uri="{FF2B5EF4-FFF2-40B4-BE49-F238E27FC236}">
              <a16:creationId xmlns:a16="http://schemas.microsoft.com/office/drawing/2014/main" id="{568E9414-6871-4C3F-BF2C-80654B5DFD54}"/>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8" name="テキスト ボックス 707">
          <a:extLst>
            <a:ext uri="{FF2B5EF4-FFF2-40B4-BE49-F238E27FC236}">
              <a16:creationId xmlns:a16="http://schemas.microsoft.com/office/drawing/2014/main" id="{EEBA8DD7-7150-4911-AC76-B79EA82E6E4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9" name="直線コネクタ 708">
          <a:extLst>
            <a:ext uri="{FF2B5EF4-FFF2-40B4-BE49-F238E27FC236}">
              <a16:creationId xmlns:a16="http://schemas.microsoft.com/office/drawing/2014/main" id="{217744E8-EA2D-4C18-8AB6-D0C85948CD41}"/>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0" name="テキスト ボックス 709">
          <a:extLst>
            <a:ext uri="{FF2B5EF4-FFF2-40B4-BE49-F238E27FC236}">
              <a16:creationId xmlns:a16="http://schemas.microsoft.com/office/drawing/2014/main" id="{6B22E91B-5708-4AD1-BBC0-7D767C842E52}"/>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1" name="直線コネクタ 710">
          <a:extLst>
            <a:ext uri="{FF2B5EF4-FFF2-40B4-BE49-F238E27FC236}">
              <a16:creationId xmlns:a16="http://schemas.microsoft.com/office/drawing/2014/main" id="{A40E4C3D-6E10-4705-B52C-449AA47EA4B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2" name="テキスト ボックス 711">
          <a:extLst>
            <a:ext uri="{FF2B5EF4-FFF2-40B4-BE49-F238E27FC236}">
              <a16:creationId xmlns:a16="http://schemas.microsoft.com/office/drawing/2014/main" id="{8795EC45-8D30-48E9-ABDD-DEA911FE741E}"/>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D20C7A7A-4EF9-4DFD-938E-8F5EBE9A46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D0F49104-DCD1-4909-99FE-EFC02C1C724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5" name="直線コネクタ 714">
          <a:extLst>
            <a:ext uri="{FF2B5EF4-FFF2-40B4-BE49-F238E27FC236}">
              <a16:creationId xmlns:a16="http://schemas.microsoft.com/office/drawing/2014/main" id="{AF14B53E-28E3-4285-908E-BE51372E653D}"/>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6" name="テキスト ボックス 715">
          <a:extLst>
            <a:ext uri="{FF2B5EF4-FFF2-40B4-BE49-F238E27FC236}">
              <a16:creationId xmlns:a16="http://schemas.microsoft.com/office/drawing/2014/main" id="{8CBF6EDA-CF37-4EFD-A62B-CE519B3C9F79}"/>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7" name="直線コネクタ 716">
          <a:extLst>
            <a:ext uri="{FF2B5EF4-FFF2-40B4-BE49-F238E27FC236}">
              <a16:creationId xmlns:a16="http://schemas.microsoft.com/office/drawing/2014/main" id="{9EC9ACE0-3DC0-4F83-8EB6-27F534BAC90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8" name="テキスト ボックス 717">
          <a:extLst>
            <a:ext uri="{FF2B5EF4-FFF2-40B4-BE49-F238E27FC236}">
              <a16:creationId xmlns:a16="http://schemas.microsoft.com/office/drawing/2014/main" id="{61066477-E3A7-4B4F-8149-D455A66CFEC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9" name="直線コネクタ 718">
          <a:extLst>
            <a:ext uri="{FF2B5EF4-FFF2-40B4-BE49-F238E27FC236}">
              <a16:creationId xmlns:a16="http://schemas.microsoft.com/office/drawing/2014/main" id="{A0D6B113-8C49-47C8-ADA4-DCE7C5CBF658}"/>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0" name="テキスト ボックス 719">
          <a:extLst>
            <a:ext uri="{FF2B5EF4-FFF2-40B4-BE49-F238E27FC236}">
              <a16:creationId xmlns:a16="http://schemas.microsoft.com/office/drawing/2014/main" id="{E4CB43A8-B654-468A-BB8D-F993886F00A2}"/>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F78A790-7AD9-4C9C-A8C5-3FE93649634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DD9F3A52-ABAC-47FE-87C9-72A7545C0C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7EFA0C02-3E6D-4235-9C2C-5C170E4EC3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724" name="直線コネクタ 723">
          <a:extLst>
            <a:ext uri="{FF2B5EF4-FFF2-40B4-BE49-F238E27FC236}">
              <a16:creationId xmlns:a16="http://schemas.microsoft.com/office/drawing/2014/main" id="{375FA792-75DA-421F-8EF7-4F6877B2A008}"/>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25" name="【庁舎】&#10;一人当たり面積最小値テキスト">
          <a:extLst>
            <a:ext uri="{FF2B5EF4-FFF2-40B4-BE49-F238E27FC236}">
              <a16:creationId xmlns:a16="http://schemas.microsoft.com/office/drawing/2014/main" id="{2FD70E46-8920-4374-9582-5DA8E92F28CD}"/>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26" name="直線コネクタ 725">
          <a:extLst>
            <a:ext uri="{FF2B5EF4-FFF2-40B4-BE49-F238E27FC236}">
              <a16:creationId xmlns:a16="http://schemas.microsoft.com/office/drawing/2014/main" id="{D69DAAA0-F8A7-49D1-9ED5-622A27347E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727" name="【庁舎】&#10;一人当たり面積最大値テキスト">
          <a:extLst>
            <a:ext uri="{FF2B5EF4-FFF2-40B4-BE49-F238E27FC236}">
              <a16:creationId xmlns:a16="http://schemas.microsoft.com/office/drawing/2014/main" id="{ECE9D450-854D-4C11-A6E3-315177762443}"/>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728" name="直線コネクタ 727">
          <a:extLst>
            <a:ext uri="{FF2B5EF4-FFF2-40B4-BE49-F238E27FC236}">
              <a16:creationId xmlns:a16="http://schemas.microsoft.com/office/drawing/2014/main" id="{615E6B35-FB4F-4177-9758-C4CB22E264C7}"/>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729" name="【庁舎】&#10;一人当たり面積平均値テキスト">
          <a:extLst>
            <a:ext uri="{FF2B5EF4-FFF2-40B4-BE49-F238E27FC236}">
              <a16:creationId xmlns:a16="http://schemas.microsoft.com/office/drawing/2014/main" id="{F08D2A37-AD3B-4A8E-A3D9-34D2DC986A1E}"/>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30" name="フローチャート: 判断 729">
          <a:extLst>
            <a:ext uri="{FF2B5EF4-FFF2-40B4-BE49-F238E27FC236}">
              <a16:creationId xmlns:a16="http://schemas.microsoft.com/office/drawing/2014/main" id="{11399B73-0D27-4491-9C68-31376C2DC7C6}"/>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731" name="フローチャート: 判断 730">
          <a:extLst>
            <a:ext uri="{FF2B5EF4-FFF2-40B4-BE49-F238E27FC236}">
              <a16:creationId xmlns:a16="http://schemas.microsoft.com/office/drawing/2014/main" id="{37FAC429-EDD4-455F-A73C-C2C7EC05964B}"/>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732" name="フローチャート: 判断 731">
          <a:extLst>
            <a:ext uri="{FF2B5EF4-FFF2-40B4-BE49-F238E27FC236}">
              <a16:creationId xmlns:a16="http://schemas.microsoft.com/office/drawing/2014/main" id="{02651A27-6BAF-45B7-B7D2-6A1D163EF4F8}"/>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733" name="フローチャート: 判断 732">
          <a:extLst>
            <a:ext uri="{FF2B5EF4-FFF2-40B4-BE49-F238E27FC236}">
              <a16:creationId xmlns:a16="http://schemas.microsoft.com/office/drawing/2014/main" id="{D7D80519-FEA1-41CD-852C-6DADD5BC1FFA}"/>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734" name="フローチャート: 判断 733">
          <a:extLst>
            <a:ext uri="{FF2B5EF4-FFF2-40B4-BE49-F238E27FC236}">
              <a16:creationId xmlns:a16="http://schemas.microsoft.com/office/drawing/2014/main" id="{4C1FF27E-7F4F-4F8C-9F43-A8D4FB4BCDC2}"/>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D166736-519D-4276-B7AF-AE2D5D2B10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115B54D-C5BE-4F5E-AAD0-CAF7B6177E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2795510-B7FE-45AE-B6B5-DC9E87D85B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A528F6C-D402-46CE-8F15-33E194BC79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399E1AC-B629-4763-B092-F36C0B60C2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66833</xdr:rowOff>
    </xdr:from>
    <xdr:to>
      <xdr:col>116</xdr:col>
      <xdr:colOff>114300</xdr:colOff>
      <xdr:row>107</xdr:row>
      <xdr:rowOff>168433</xdr:rowOff>
    </xdr:to>
    <xdr:sp macro="" textlink="">
      <xdr:nvSpPr>
        <xdr:cNvPr id="740" name="楕円 739">
          <a:extLst>
            <a:ext uri="{FF2B5EF4-FFF2-40B4-BE49-F238E27FC236}">
              <a16:creationId xmlns:a16="http://schemas.microsoft.com/office/drawing/2014/main" id="{97650012-8B9B-479A-BA8D-A86A616908A6}"/>
            </a:ext>
          </a:extLst>
        </xdr:cNvPr>
        <xdr:cNvSpPr/>
      </xdr:nvSpPr>
      <xdr:spPr>
        <a:xfrm>
          <a:off x="22110700" y="184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153210</xdr:rowOff>
    </xdr:from>
    <xdr:ext cx="469744" cy="259045"/>
    <xdr:sp macro="" textlink="">
      <xdr:nvSpPr>
        <xdr:cNvPr id="741" name="【庁舎】&#10;一人当たり面積該当値テキスト">
          <a:extLst>
            <a:ext uri="{FF2B5EF4-FFF2-40B4-BE49-F238E27FC236}">
              <a16:creationId xmlns:a16="http://schemas.microsoft.com/office/drawing/2014/main" id="{99F0A804-30CD-4288-B001-B42B58D9D595}"/>
            </a:ext>
          </a:extLst>
        </xdr:cNvPr>
        <xdr:cNvSpPr txBox="1"/>
      </xdr:nvSpPr>
      <xdr:spPr>
        <a:xfrm>
          <a:off x="22199600" y="1832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742" name="楕円 741">
          <a:extLst>
            <a:ext uri="{FF2B5EF4-FFF2-40B4-BE49-F238E27FC236}">
              <a16:creationId xmlns:a16="http://schemas.microsoft.com/office/drawing/2014/main" id="{E26C9DCF-9016-4042-A581-C5FC6C5B6F1D}"/>
            </a:ext>
          </a:extLst>
        </xdr:cNvPr>
        <xdr:cNvSpPr/>
      </xdr:nvSpPr>
      <xdr:spPr>
        <a:xfrm>
          <a:off x="2127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117633</xdr:rowOff>
    </xdr:from>
    <xdr:to>
      <xdr:col>116</xdr:col>
      <xdr:colOff>63500</xdr:colOff>
      <xdr:row>107</xdr:row>
      <xdr:rowOff>121920</xdr:rowOff>
    </xdr:to>
    <xdr:cxnSp macro="">
      <xdr:nvCxnSpPr>
        <xdr:cNvPr id="743" name="直線コネクタ 742">
          <a:extLst>
            <a:ext uri="{FF2B5EF4-FFF2-40B4-BE49-F238E27FC236}">
              <a16:creationId xmlns:a16="http://schemas.microsoft.com/office/drawing/2014/main" id="{DDF2FD07-CD4A-4F26-B0F4-1529E0354027}"/>
            </a:ext>
          </a:extLst>
        </xdr:cNvPr>
        <xdr:cNvCxnSpPr/>
      </xdr:nvCxnSpPr>
      <xdr:spPr>
        <a:xfrm flipV="1">
          <a:off x="21323300" y="18462783"/>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78263</xdr:rowOff>
    </xdr:from>
    <xdr:to>
      <xdr:col>107</xdr:col>
      <xdr:colOff>101600</xdr:colOff>
      <xdr:row>108</xdr:row>
      <xdr:rowOff>8413</xdr:rowOff>
    </xdr:to>
    <xdr:sp macro="" textlink="">
      <xdr:nvSpPr>
        <xdr:cNvPr id="744" name="楕円 743">
          <a:extLst>
            <a:ext uri="{FF2B5EF4-FFF2-40B4-BE49-F238E27FC236}">
              <a16:creationId xmlns:a16="http://schemas.microsoft.com/office/drawing/2014/main" id="{05C5E918-5676-4BB1-9CD3-B3AE20DFE2AA}"/>
            </a:ext>
          </a:extLst>
        </xdr:cNvPr>
        <xdr:cNvSpPr/>
      </xdr:nvSpPr>
      <xdr:spPr>
        <a:xfrm>
          <a:off x="20383500" y="184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129063</xdr:rowOff>
    </xdr:to>
    <xdr:cxnSp macro="">
      <xdr:nvCxnSpPr>
        <xdr:cNvPr id="745" name="直線コネクタ 744">
          <a:extLst>
            <a:ext uri="{FF2B5EF4-FFF2-40B4-BE49-F238E27FC236}">
              <a16:creationId xmlns:a16="http://schemas.microsoft.com/office/drawing/2014/main" id="{A1D3064D-4E57-4282-89FF-8634ED7AF8DB}"/>
            </a:ext>
          </a:extLst>
        </xdr:cNvPr>
        <xdr:cNvCxnSpPr/>
      </xdr:nvCxnSpPr>
      <xdr:spPr>
        <a:xfrm flipV="1">
          <a:off x="20434300" y="18467070"/>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85407</xdr:rowOff>
    </xdr:from>
    <xdr:to>
      <xdr:col>102</xdr:col>
      <xdr:colOff>165100</xdr:colOff>
      <xdr:row>108</xdr:row>
      <xdr:rowOff>15557</xdr:rowOff>
    </xdr:to>
    <xdr:sp macro="" textlink="">
      <xdr:nvSpPr>
        <xdr:cNvPr id="746" name="楕円 745">
          <a:extLst>
            <a:ext uri="{FF2B5EF4-FFF2-40B4-BE49-F238E27FC236}">
              <a16:creationId xmlns:a16="http://schemas.microsoft.com/office/drawing/2014/main" id="{C4A69D45-0829-458D-B563-C9BD95DCF2E6}"/>
            </a:ext>
          </a:extLst>
        </xdr:cNvPr>
        <xdr:cNvSpPr/>
      </xdr:nvSpPr>
      <xdr:spPr>
        <a:xfrm>
          <a:off x="19494500" y="184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129063</xdr:rowOff>
    </xdr:from>
    <xdr:to>
      <xdr:col>107</xdr:col>
      <xdr:colOff>50800</xdr:colOff>
      <xdr:row>107</xdr:row>
      <xdr:rowOff>136207</xdr:rowOff>
    </xdr:to>
    <xdr:cxnSp macro="">
      <xdr:nvCxnSpPr>
        <xdr:cNvPr id="747" name="直線コネクタ 746">
          <a:extLst>
            <a:ext uri="{FF2B5EF4-FFF2-40B4-BE49-F238E27FC236}">
              <a16:creationId xmlns:a16="http://schemas.microsoft.com/office/drawing/2014/main" id="{88069CE1-9A10-4719-8B23-B89DCE2E3061}"/>
            </a:ext>
          </a:extLst>
        </xdr:cNvPr>
        <xdr:cNvCxnSpPr/>
      </xdr:nvCxnSpPr>
      <xdr:spPr>
        <a:xfrm flipV="1">
          <a:off x="19545300" y="1847421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91123</xdr:rowOff>
    </xdr:from>
    <xdr:to>
      <xdr:col>98</xdr:col>
      <xdr:colOff>38100</xdr:colOff>
      <xdr:row>108</xdr:row>
      <xdr:rowOff>21273</xdr:rowOff>
    </xdr:to>
    <xdr:sp macro="" textlink="">
      <xdr:nvSpPr>
        <xdr:cNvPr id="748" name="楕円 747">
          <a:extLst>
            <a:ext uri="{FF2B5EF4-FFF2-40B4-BE49-F238E27FC236}">
              <a16:creationId xmlns:a16="http://schemas.microsoft.com/office/drawing/2014/main" id="{5A8DA64F-C7BD-49B5-AFA9-FAEC24FB5417}"/>
            </a:ext>
          </a:extLst>
        </xdr:cNvPr>
        <xdr:cNvSpPr/>
      </xdr:nvSpPr>
      <xdr:spPr>
        <a:xfrm>
          <a:off x="18605500" y="18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136207</xdr:rowOff>
    </xdr:from>
    <xdr:to>
      <xdr:col>102</xdr:col>
      <xdr:colOff>114300</xdr:colOff>
      <xdr:row>107</xdr:row>
      <xdr:rowOff>141923</xdr:rowOff>
    </xdr:to>
    <xdr:cxnSp macro="">
      <xdr:nvCxnSpPr>
        <xdr:cNvPr id="749" name="直線コネクタ 748">
          <a:extLst>
            <a:ext uri="{FF2B5EF4-FFF2-40B4-BE49-F238E27FC236}">
              <a16:creationId xmlns:a16="http://schemas.microsoft.com/office/drawing/2014/main" id="{5BB8CE6C-F10D-4BA1-9A85-94396779A372}"/>
            </a:ext>
          </a:extLst>
        </xdr:cNvPr>
        <xdr:cNvCxnSpPr/>
      </xdr:nvCxnSpPr>
      <xdr:spPr>
        <a:xfrm flipV="1">
          <a:off x="18656300" y="1848135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750" name="n_1aveValue【庁舎】&#10;一人当たり面積">
          <a:extLst>
            <a:ext uri="{FF2B5EF4-FFF2-40B4-BE49-F238E27FC236}">
              <a16:creationId xmlns:a16="http://schemas.microsoft.com/office/drawing/2014/main" id="{FC507E7A-0363-4FB6-A6B5-63765DCD68CB}"/>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751" name="n_2aveValue【庁舎】&#10;一人当たり面積">
          <a:extLst>
            <a:ext uri="{FF2B5EF4-FFF2-40B4-BE49-F238E27FC236}">
              <a16:creationId xmlns:a16="http://schemas.microsoft.com/office/drawing/2014/main" id="{51824C34-C8F5-4677-981D-2A81D488B636}"/>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752" name="n_3aveValue【庁舎】&#10;一人当たり面積">
          <a:extLst>
            <a:ext uri="{FF2B5EF4-FFF2-40B4-BE49-F238E27FC236}">
              <a16:creationId xmlns:a16="http://schemas.microsoft.com/office/drawing/2014/main" id="{CBF5CF6F-41B5-4B81-B8E5-204E694371C6}"/>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753" name="n_4aveValue【庁舎】&#10;一人当たり面積">
          <a:extLst>
            <a:ext uri="{FF2B5EF4-FFF2-40B4-BE49-F238E27FC236}">
              <a16:creationId xmlns:a16="http://schemas.microsoft.com/office/drawing/2014/main" id="{74A96C5B-D655-48A3-B671-65E519B37DA2}"/>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754" name="n_1mainValue【庁舎】&#10;一人当たり面積">
          <a:extLst>
            <a:ext uri="{FF2B5EF4-FFF2-40B4-BE49-F238E27FC236}">
              <a16:creationId xmlns:a16="http://schemas.microsoft.com/office/drawing/2014/main" id="{C9211CBD-4E82-4F1E-A8E3-7A8B256B4E36}"/>
            </a:ext>
          </a:extLst>
        </xdr:cNvPr>
        <xdr:cNvSpPr txBox="1"/>
      </xdr:nvSpPr>
      <xdr:spPr>
        <a:xfrm>
          <a:off x="21075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170990</xdr:rowOff>
    </xdr:from>
    <xdr:ext cx="469744" cy="259045"/>
    <xdr:sp macro="" textlink="">
      <xdr:nvSpPr>
        <xdr:cNvPr id="755" name="n_2mainValue【庁舎】&#10;一人当たり面積">
          <a:extLst>
            <a:ext uri="{FF2B5EF4-FFF2-40B4-BE49-F238E27FC236}">
              <a16:creationId xmlns:a16="http://schemas.microsoft.com/office/drawing/2014/main" id="{52E8DE34-C9CE-4F36-916B-F560441B35E3}"/>
            </a:ext>
          </a:extLst>
        </xdr:cNvPr>
        <xdr:cNvSpPr txBox="1"/>
      </xdr:nvSpPr>
      <xdr:spPr>
        <a:xfrm>
          <a:off x="20199427" y="1851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6684</xdr:rowOff>
    </xdr:from>
    <xdr:ext cx="469744" cy="259045"/>
    <xdr:sp macro="" textlink="">
      <xdr:nvSpPr>
        <xdr:cNvPr id="756" name="n_3mainValue【庁舎】&#10;一人当たり面積">
          <a:extLst>
            <a:ext uri="{FF2B5EF4-FFF2-40B4-BE49-F238E27FC236}">
              <a16:creationId xmlns:a16="http://schemas.microsoft.com/office/drawing/2014/main" id="{6D0E4FF7-FA21-4965-BD45-A93F22F8D76A}"/>
            </a:ext>
          </a:extLst>
        </xdr:cNvPr>
        <xdr:cNvSpPr txBox="1"/>
      </xdr:nvSpPr>
      <xdr:spPr>
        <a:xfrm>
          <a:off x="19310427" y="185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12400</xdr:rowOff>
    </xdr:from>
    <xdr:ext cx="469744" cy="259045"/>
    <xdr:sp macro="" textlink="">
      <xdr:nvSpPr>
        <xdr:cNvPr id="757" name="n_4mainValue【庁舎】&#10;一人当たり面積">
          <a:extLst>
            <a:ext uri="{FF2B5EF4-FFF2-40B4-BE49-F238E27FC236}">
              <a16:creationId xmlns:a16="http://schemas.microsoft.com/office/drawing/2014/main" id="{F67D193B-FD92-40E6-AC4F-F96376526FB6}"/>
            </a:ext>
          </a:extLst>
        </xdr:cNvPr>
        <xdr:cNvSpPr txBox="1"/>
      </xdr:nvSpPr>
      <xdr:spPr>
        <a:xfrm>
          <a:off x="18421427" y="1852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589B8B89-D9BF-4E0A-8E39-4E6BA12ADE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68B52916-4411-413B-82A2-098F05652F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39FFDAE9-4AB9-4B86-8F9C-3C4A376293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有形固定資産減価償却率が類似団体と比較して特に高くなっている施設は、図書館、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、市民会館、庁舎である。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年以上経過している施設が多くあることが主な要因であり、平成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枕崎市公共施設等総合管理計画」に基づき、規模の最適化、予防保全による長寿命化等を基本とした効率的な維持管理を行うこととしている。また、不要な施設の整理により、令和８年度までに施設数量を５％削減することを目標とし、比率の改善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により比率が改善している。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人当たり面積及び一人当たり有形固定資産（償却資産）額が類似団体と比較して特に低くなっている施設は、福祉施設、庁舎であるが、不足している状況は認められないため、適正な設置状況だと認識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03EE216-BBA9-4A3E-A523-64D80AF4E2D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1E6B939-3650-44D3-A2FA-4EF76E397F6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0A977F7-BBD9-4ACC-8CDD-FDCFCDBCB83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B060531-95F6-44EE-A8E0-330A41273E5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14B4A61-4AD1-4A2B-A59E-7FBDB0E59DA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310A4CF-47AB-4B26-8B3A-C62B22BACC3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9534716-A6F7-4D26-96F7-9AEC40C2DA8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CDD372A-5FCB-408A-AFC5-4ECC5C8F0EF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3E9C065-11C2-423F-89DD-B196224C1F9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8AAE005-F89D-484E-95E7-F3D8F41E06C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415DF0F-6AE7-43C8-8004-FA5EAB2AF37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D4A8F74-5D12-4579-B302-F5A71CFD427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677DCE2-C0A4-4DA0-B521-D879B3B05A6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796AC12-904F-4CDA-A905-18E4786DD896}"/>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993E27F-C0D3-4D6C-8077-158A7DDD42E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073260B-1EF5-41F3-A867-04150F6E5FE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156015-D668-4491-83A6-F763BE90FD2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6F48481-AA49-4958-8944-CC4F6ACED14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47AE2ED-C41C-44A8-B5CB-812CEAC96DF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D87D17E-9C96-4AA9-874F-86B70DA5332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3A7D72F-FF55-48CC-BD8E-EB6037C5D63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FB30232-7682-438E-9E01-EBD186A7F19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1F3BCC2-A6E3-482E-A35E-BE1AA60B239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EC585B0-3935-4EEF-9212-CE8D98833F0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E6703E3-25C4-4060-A1EF-25F442809E8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9446C66-5517-42CE-BD35-40D07D5031D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290E506-7BF6-4D53-886D-A67023F1F7A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A123E50-A3CB-485D-B967-B9A31DDBC95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404C7A4-D755-4D3B-AD76-749C0CA1960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AC1AA02-E6AB-4F2D-9A02-8980F6B1B37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89D8190-1634-4ADD-9B29-6166155F61A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7D766BC-98E9-4463-B1DB-EBB788F812B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9634C8D-D7D3-4F97-AEAD-E0A2297FD54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1821E38-65AC-42FD-95C8-7113949DEDE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92A179D-FE52-4632-B9A0-DBB195675F6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712ABEC-E023-41E4-B0DC-E278F57A1F8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B067326-06DD-4DB9-B3F0-57383CEF666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07A3EBD-48EC-4805-A96C-2C15603E9E1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872DD6A-9FFE-49E7-B46B-5851D699B32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A545A80-93C2-4E5E-8F35-803BEFC7D58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6EE9DD5-3B32-420C-8C85-E9770E275F5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F084C8F-E70E-4063-AAB9-37D403E1557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DA4DE85-960F-4884-B145-989B7A48CE1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711BB3A-7EC1-4E85-9F7D-AFA21543807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6DD8090-4BE9-48CC-BDF9-290AEFD59B6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CBA188C-0578-4AAB-8622-004F2D13C1C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E560324-0C94-4A1F-9AF5-0735DFE2B76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算式の分母である基準財政需要額が「臨時経済対策費」や「臨時財政対策債償還基金費」の皆減等により減少し、分子である基準財政収入額が市町村民税（法人税割）の増等により増加し、単年度の財政力指数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となり、３箇年平均では前年度と同じ</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295D921-A174-49AE-BE5C-3145304F4B5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0667108-6E20-45D6-9C4F-6EA4A926D92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71A51B59-E0F7-4BC8-803C-C8C62E17DAEE}"/>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60CD7E74-8325-4278-B2A9-61A6C32105BC}"/>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6CEC80F2-6DE6-4733-9A56-2200B06475E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C658DFBD-E594-4FB5-BB40-E330183EF788}"/>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C41C7440-F905-43EB-95D2-6B13137666DC}"/>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637D8FE5-99D5-4A3F-9853-A23053399FAC}"/>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AE10C21E-5607-47F2-89B6-7AB40912A075}"/>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34B20E36-2F0C-44B8-8031-18DC61CA897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DFDC762A-5A09-4643-A8D4-5B75A403BDB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49941E53-3962-443E-BE41-1455B073B13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90DABB54-52C5-470E-BC0A-7024B3DC66D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183E68F3-46A7-4FBC-B8E9-508AEEC3B074}"/>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8D06097C-46A8-45B8-97AC-A6AF24BE4838}"/>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C472AE47-12B6-4951-B7D0-49CF080A811F}"/>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9D6D0637-3F7C-473E-A9EA-9185E59288CE}"/>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3923A2B3-D3EF-4290-8EE1-5DAD03230EAF}"/>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EA77AF7-2766-459F-BE0B-FD548D25201F}"/>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5148DFC2-AB62-4C1B-ABC8-F8B05E4A8A1D}"/>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5A23533E-7730-491E-8E26-C4074098A588}"/>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25644200-B761-48A1-9DD5-B2FC4CF69664}"/>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ACC3D71E-BEB2-4CD7-BD5B-C88FA3FBEACD}"/>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D203A847-F252-49D8-BD04-25980D6B8D5D}"/>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502F372A-2917-486B-B408-AD731C04E943}"/>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80522F6E-9F19-4405-8D92-7081D48A511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8F95084C-520A-43F0-84E3-CF376F21BEC5}"/>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9D4B3A38-C6EA-4C25-8241-37E6964C1FAB}"/>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85DB80BA-C3B8-4744-AA43-A6CF97EB32D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350B44DD-CBFC-47EC-B22C-975A434CA652}"/>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B2ADD3DB-825C-4713-9564-060618481A21}"/>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5691B9EA-D2FB-4ADA-A446-05F841C6F398}"/>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5D189826-D58C-462B-9D07-B6B7C389412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19B7B6A-9186-4D2F-949F-E594728630D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D5281F8-EFA9-42A0-89BD-84A8351666A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79B1C47-1F2B-40FF-AB47-CEEA653C775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30F0CED-3E79-4D72-8B84-2508BC30375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12A9E88-07C9-449A-9ADD-DE4EB0651727}"/>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6B421EC2-1D91-4D22-8B6C-6D0D850501A1}"/>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DF9EEC9E-3AE8-4386-A24A-8D695B063B38}"/>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B864D40D-877A-4AC3-A070-91D45DF48B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D03C9BF4-E425-4434-BFE7-ED8B45BDB3D6}"/>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915B304B-CEBF-40F0-A66D-9D81FEABDC7F}"/>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F0ACBFCA-4B89-459A-8874-BA3F809B596F}"/>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AB8CDCF3-2613-4D78-A389-EDB628C85D6B}"/>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970AE182-F629-4EEE-8206-7EB54885CD5D}"/>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95DCB297-1CAB-4318-A52A-ACE203A03494}"/>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4957BFC8-31F2-472A-AB3B-4A570693F2E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4783348C-D7F6-455A-B92F-0164A362882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E3A40704-A8C0-4094-AE47-91E947932DD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9D939578-0259-4EE4-B2E2-57D23D5E3EA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3AE6029F-E286-421E-ADD2-CAA9826A7AC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860AB922-1EC3-4534-A8E3-A26852EC184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91D66D1D-C0DC-4780-A8EC-9CA2F404A6A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EA3EB75E-1D74-413D-AD55-5986712DCD0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7928DDF9-E659-4479-9DA0-CB00DA26E99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6D49F1AD-C4E2-42ED-8769-7E094F54952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2B8EE7E4-F8C1-4513-A50E-72F54463526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770FDE4B-4FF2-4779-8498-0D07CACBE75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E96E8E28-1008-44A8-9079-CCB62C2C838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経常収支比率が前年度に比べ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ポイント高くなったことについては、算式の分母となる臨時財政対策債を加えた経常一般財源収入額が普通交付税や地方特例交付金等の減により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千円減少したことに加え、算式の分子となる経常経費充当一般財源が人件費や補助費等などの増により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146,896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千円増加したことが要因となっている。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引き続き市税をはじめとする自主財源の確保や、義務的経費を中心とした経常経費の削減を行うとともに、ふるさと応援基金の活用等を図りながら経常経費充当一般財源を減少させる。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2D33AA1F-D89C-46F7-B984-B1780C51A5C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D02C0693-277C-4EBB-8847-E279184C7AF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505FE0DD-8474-4E5B-8141-B96CF2BCFFB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E3F247B9-6124-43D2-95EB-71DFD1C7CA4D}"/>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F62ED1A8-FC3D-4F23-9B48-51418855E43C}"/>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472D7BD8-9D2A-4CDC-853C-0F98278129D1}"/>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A7C77931-D165-4F1C-B0BC-6C7ABD357467}"/>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128541EF-A1EF-4615-A597-FA23BEA14F55}"/>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BC2D565E-B09D-4B00-ACEB-FEAB21BDAFFB}"/>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A29B72D-5A0E-4737-BD4D-92751E1BEFBA}"/>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B67EB1F2-C3DF-4E61-98E5-207CB8BE7688}"/>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9F6315D8-E67E-491C-90AD-6F432087C6E4}"/>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9DA1D43E-B20F-4C1E-8765-8C1F7DDF2693}"/>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153309BF-E78C-409A-B229-0DA146D0D27F}"/>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4DAF1749-C8BF-4647-8F58-402E1FE48665}"/>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4C9F76C-89DA-427C-972E-7E096B65D56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9E68588F-23F0-4ECD-9CE3-4CD2244EAE9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60E1E2E6-81A3-45F2-8069-2399F537A23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369DF791-CC76-45EF-9EA9-2D04D7B0F111}"/>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464D0E10-A485-4F0A-95A5-593D23F5EA96}"/>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916B2698-31B4-4552-BE28-E720F7D8FDCC}"/>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8734F691-E06D-4B2B-8CF2-D31B266FFBDF}"/>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8C3F2B04-2040-44CC-A0ED-681538AD75ED}"/>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130447</xdr:rowOff>
    </xdr:from>
    <xdr:to>
      <xdr:col>23</xdr:col>
      <xdr:colOff>133350</xdr:colOff>
      <xdr:row>59</xdr:row>
      <xdr:rowOff>89988</xdr:rowOff>
    </xdr:to>
    <xdr:cxnSp macro="">
      <xdr:nvCxnSpPr>
        <xdr:cNvPr id="132" name="直線コネクタ 131">
          <a:extLst>
            <a:ext uri="{FF2B5EF4-FFF2-40B4-BE49-F238E27FC236}">
              <a16:creationId xmlns:a16="http://schemas.microsoft.com/office/drawing/2014/main" id="{D443D33C-10E2-48FE-8318-E4ED39E1675F}"/>
            </a:ext>
          </a:extLst>
        </xdr:cNvPr>
        <xdr:cNvCxnSpPr/>
      </xdr:nvCxnSpPr>
      <xdr:spPr>
        <a:xfrm>
          <a:off x="4114800" y="10074547"/>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A3DA512A-7745-4828-837A-E53FE1836A2F}"/>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823D6046-2322-4A0D-9087-544EFC2E54BF}"/>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130447</xdr:rowOff>
    </xdr:from>
    <xdr:to>
      <xdr:col>19</xdr:col>
      <xdr:colOff>133350</xdr:colOff>
      <xdr:row>60</xdr:row>
      <xdr:rowOff>52977</xdr:rowOff>
    </xdr:to>
    <xdr:cxnSp macro="">
      <xdr:nvCxnSpPr>
        <xdr:cNvPr id="135" name="直線コネクタ 134">
          <a:extLst>
            <a:ext uri="{FF2B5EF4-FFF2-40B4-BE49-F238E27FC236}">
              <a16:creationId xmlns:a16="http://schemas.microsoft.com/office/drawing/2014/main" id="{837993CD-9C90-4593-B14E-ECA1EE203EDE}"/>
            </a:ext>
          </a:extLst>
        </xdr:cNvPr>
        <xdr:cNvCxnSpPr/>
      </xdr:nvCxnSpPr>
      <xdr:spPr>
        <a:xfrm flipV="1">
          <a:off x="3225800" y="10074547"/>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1BFC65AD-66D4-460E-A7BE-245E4D2E6642}"/>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52101593-7629-4A27-B28E-356B260BF1AA}"/>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AB7C122B-EA29-42F5-905C-D977D8817565}"/>
            </a:ext>
          </a:extLst>
        </xdr:cNvPr>
        <xdr:cNvCxnSpPr/>
      </xdr:nvCxnSpPr>
      <xdr:spPr>
        <a:xfrm flipV="1">
          <a:off x="2336800" y="10339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CE7AB432-9444-4BB2-97DB-9A2F9653590F}"/>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8DADBBD2-02E2-47B7-9924-E6E9B2614B4B}"/>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115026</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5F6FB241-A9A0-4A88-A469-9B2E8305824F}"/>
            </a:ext>
          </a:extLst>
        </xdr:cNvPr>
        <xdr:cNvCxnSpPr/>
      </xdr:nvCxnSpPr>
      <xdr:spPr>
        <a:xfrm flipV="1">
          <a:off x="1447800" y="104020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858366EB-A6DD-4253-B32C-C47058DEFE09}"/>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E6AFD5EC-1BB9-40E6-8326-F82AE926CF9F}"/>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722029C5-15AE-4961-ABAE-537E2C378804}"/>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345BEB30-19C5-4DEB-B483-5094B3917DD4}"/>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9D57C11-1DFF-4E92-A863-02E663DE1D5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A35D1D4-8A78-4340-82F6-3C5FA3C870E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EC3AAC3-F6AF-4FF2-8672-1F9825ECC05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202D03E-EBAE-47D8-BC71-14EABDCDDD1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8045A466-2D4E-4C0F-8F29-094C4EF6129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39188</xdr:rowOff>
    </xdr:from>
    <xdr:to>
      <xdr:col>23</xdr:col>
      <xdr:colOff>184150</xdr:colOff>
      <xdr:row>59</xdr:row>
      <xdr:rowOff>140788</xdr:rowOff>
    </xdr:to>
    <xdr:sp macro="" textlink="">
      <xdr:nvSpPr>
        <xdr:cNvPr id="151" name="楕円 150">
          <a:extLst>
            <a:ext uri="{FF2B5EF4-FFF2-40B4-BE49-F238E27FC236}">
              <a16:creationId xmlns:a16="http://schemas.microsoft.com/office/drawing/2014/main" id="{B5F73C26-5A29-4FAB-B98F-2595D5A7AA04}"/>
            </a:ext>
          </a:extLst>
        </xdr:cNvPr>
        <xdr:cNvSpPr/>
      </xdr:nvSpPr>
      <xdr:spPr>
        <a:xfrm>
          <a:off x="4902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55715</xdr:rowOff>
    </xdr:from>
    <xdr:ext cx="762000" cy="259045"/>
    <xdr:sp macro="" textlink="">
      <xdr:nvSpPr>
        <xdr:cNvPr id="152" name="財政構造の弾力性該当値テキスト">
          <a:extLst>
            <a:ext uri="{FF2B5EF4-FFF2-40B4-BE49-F238E27FC236}">
              <a16:creationId xmlns:a16="http://schemas.microsoft.com/office/drawing/2014/main" id="{23E9CB04-14B4-4C8F-886B-66A75D06F2EA}"/>
            </a:ext>
          </a:extLst>
        </xdr:cNvPr>
        <xdr:cNvSpPr txBox="1"/>
      </xdr:nvSpPr>
      <xdr:spPr>
        <a:xfrm>
          <a:off x="5041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79647</xdr:rowOff>
    </xdr:from>
    <xdr:to>
      <xdr:col>19</xdr:col>
      <xdr:colOff>184150</xdr:colOff>
      <xdr:row>59</xdr:row>
      <xdr:rowOff>9797</xdr:rowOff>
    </xdr:to>
    <xdr:sp macro="" textlink="">
      <xdr:nvSpPr>
        <xdr:cNvPr id="153" name="楕円 152">
          <a:extLst>
            <a:ext uri="{FF2B5EF4-FFF2-40B4-BE49-F238E27FC236}">
              <a16:creationId xmlns:a16="http://schemas.microsoft.com/office/drawing/2014/main" id="{84810802-2C8C-4309-B152-658FAAED3CBA}"/>
            </a:ext>
          </a:extLst>
        </xdr:cNvPr>
        <xdr:cNvSpPr/>
      </xdr:nvSpPr>
      <xdr:spPr>
        <a:xfrm>
          <a:off x="4064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19974</xdr:rowOff>
    </xdr:from>
    <xdr:ext cx="736600" cy="259045"/>
    <xdr:sp macro="" textlink="">
      <xdr:nvSpPr>
        <xdr:cNvPr id="154" name="テキスト ボックス 153">
          <a:extLst>
            <a:ext uri="{FF2B5EF4-FFF2-40B4-BE49-F238E27FC236}">
              <a16:creationId xmlns:a16="http://schemas.microsoft.com/office/drawing/2014/main" id="{DF40DB84-074E-4308-B544-69663B54B389}"/>
            </a:ext>
          </a:extLst>
        </xdr:cNvPr>
        <xdr:cNvSpPr txBox="1"/>
      </xdr:nvSpPr>
      <xdr:spPr>
        <a:xfrm>
          <a:off x="3733800" y="979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a16="http://schemas.microsoft.com/office/drawing/2014/main" id="{CA6A8865-C9EE-4F10-9852-927F0FBC7291}"/>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113954</xdr:rowOff>
    </xdr:from>
    <xdr:ext cx="762000" cy="259045"/>
    <xdr:sp macro="" textlink="">
      <xdr:nvSpPr>
        <xdr:cNvPr id="156" name="テキスト ボックス 155">
          <a:extLst>
            <a:ext uri="{FF2B5EF4-FFF2-40B4-BE49-F238E27FC236}">
              <a16:creationId xmlns:a16="http://schemas.microsoft.com/office/drawing/2014/main" id="{1BB53297-1EF4-4A86-9041-9E86028F192E}"/>
            </a:ext>
          </a:extLst>
        </xdr:cNvPr>
        <xdr:cNvSpPr txBox="1"/>
      </xdr:nvSpPr>
      <xdr:spPr>
        <a:xfrm>
          <a:off x="2844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64226</xdr:rowOff>
    </xdr:from>
    <xdr:to>
      <xdr:col>11</xdr:col>
      <xdr:colOff>82550</xdr:colOff>
      <xdr:row>60</xdr:row>
      <xdr:rowOff>165826</xdr:rowOff>
    </xdr:to>
    <xdr:sp macro="" textlink="">
      <xdr:nvSpPr>
        <xdr:cNvPr id="157" name="楕円 156">
          <a:extLst>
            <a:ext uri="{FF2B5EF4-FFF2-40B4-BE49-F238E27FC236}">
              <a16:creationId xmlns:a16="http://schemas.microsoft.com/office/drawing/2014/main" id="{3F42DA54-AEFB-448B-BB2F-CE258D06146A}"/>
            </a:ext>
          </a:extLst>
        </xdr:cNvPr>
        <xdr:cNvSpPr/>
      </xdr:nvSpPr>
      <xdr:spPr>
        <a:xfrm>
          <a:off x="2286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4553</xdr:rowOff>
    </xdr:from>
    <xdr:ext cx="762000" cy="259045"/>
    <xdr:sp macro="" textlink="">
      <xdr:nvSpPr>
        <xdr:cNvPr id="158" name="テキスト ボックス 157">
          <a:extLst>
            <a:ext uri="{FF2B5EF4-FFF2-40B4-BE49-F238E27FC236}">
              <a16:creationId xmlns:a16="http://schemas.microsoft.com/office/drawing/2014/main" id="{85AD2C1D-A8D5-48DB-AF2B-69B14C7A5CB9}"/>
            </a:ext>
          </a:extLst>
        </xdr:cNvPr>
        <xdr:cNvSpPr txBox="1"/>
      </xdr:nvSpPr>
      <xdr:spPr>
        <a:xfrm>
          <a:off x="1955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7722558-630A-4838-A1A5-877F479665D2}"/>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632A85FF-24C9-44EA-A7B1-3D14964E0EB7}"/>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1E0E22AD-0F53-4DF6-964D-CAC125913A5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B08F8D43-F4B8-42B9-AE99-A1FD8C90DF6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94495116-0122-4AED-ACE4-23574255813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BCCDD2DC-48EA-4E6B-8CF2-4E6648E582E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FF59666F-FFDB-446C-8545-097FBA6EAE1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ABEB121-7F17-486E-81C7-6736D984E10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DCBFFB1C-BB8A-4C4A-914B-A8A4D1512F1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D8223B1E-4673-48E1-85CD-7BDE6812798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6D4619C-DFB5-411E-9C0F-C917FD629A4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6E131DB-E55E-44C0-8B25-9B9C3118887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8DB4C5DB-8DDC-4114-808C-805DE2564BF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6AD3E035-7DE7-433F-99D9-D6D23E13E3D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3CF8A21E-6796-4442-BF02-57109A3E54E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金を除いた人件費の決算額は職員給及び期末手当の減等により前年度に比べ減少している。また、物件費の決算額は新型コロナウイルスワクチン接種体制確保事業やふるさと納税返礼事業の減等により前年度に比べ減少し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今後も定員管理・給与の適正化等による人件費の見直しなどに取り組むとともに、事業委託の推進などに伴い物件費が増加傾向にあることから、必要性などを十分に検討し、見直しに努める。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85DB4C4E-9786-45A2-B9E6-17F84ACF574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31F7409F-E46F-4C85-82AA-89645CFAE16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71A7AC3-E032-4B9B-96E3-72F2D7BEAE2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2D4DB55C-DB35-4F50-A0CF-A9DB28A432A9}"/>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3C2CE557-42DF-40BF-9389-CE6877A9B9CD}"/>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E8EA578D-472D-4BBA-8143-EDB3CD94447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DD7247ED-15DF-43A6-A692-1770EC04923C}"/>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625B3E60-1E49-4548-9AB5-DBC145AE8D52}"/>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95D225B8-6FCE-4BBE-B76C-03215F69D4EB}"/>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D474EFE2-5876-4378-A50E-7945A732C884}"/>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F87FB8FD-A795-411D-A384-76DC62C7B73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D17A1C72-381B-40F5-9839-6B7A2F3D2544}"/>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476EC85A-D5FA-4BB6-BC84-FAA720A6BCDB}"/>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A7DA5613-2F6F-42FA-BEE5-32F0E4D36B7B}"/>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3FEB8F4F-96DF-4552-8444-ED06B99B26D8}"/>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258B0F6C-4A45-4F5B-92FE-9CB27235973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3A8DAC90-3385-4B79-A9F1-BE0A1820ECE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5537752B-F638-472F-8FA8-7840EBE9AA41}"/>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B6CC2F22-B06C-4DA8-BC0D-8964E4D39C36}"/>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318601DE-A1A4-4A2E-A2CB-FBABE1F68F6D}"/>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9E7D75BE-D4B9-4AAD-A9C8-9FD52D13082E}"/>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95363F95-560C-4CE0-9C2D-EA7E752ADFD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162072</xdr:rowOff>
    </xdr:from>
    <xdr:to>
      <xdr:col>23</xdr:col>
      <xdr:colOff>133350</xdr:colOff>
      <xdr:row>82</xdr:row>
      <xdr:rowOff>6108</xdr:rowOff>
    </xdr:to>
    <xdr:cxnSp macro="">
      <xdr:nvCxnSpPr>
        <xdr:cNvPr id="196" name="直線コネクタ 195">
          <a:extLst>
            <a:ext uri="{FF2B5EF4-FFF2-40B4-BE49-F238E27FC236}">
              <a16:creationId xmlns:a16="http://schemas.microsoft.com/office/drawing/2014/main" id="{E10D1F65-38E2-492B-BBB1-B3F619894951}"/>
            </a:ext>
          </a:extLst>
        </xdr:cNvPr>
        <xdr:cNvCxnSpPr/>
      </xdr:nvCxnSpPr>
      <xdr:spPr>
        <a:xfrm flipV="1">
          <a:off x="4114800" y="14049522"/>
          <a:ext cx="8382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146848</xdr:rowOff>
    </xdr:from>
    <xdr:ext cx="762000" cy="259045"/>
    <xdr:sp macro="" textlink="">
      <xdr:nvSpPr>
        <xdr:cNvPr id="197" name="人件費・物件費等の状況平均値テキスト">
          <a:extLst>
            <a:ext uri="{FF2B5EF4-FFF2-40B4-BE49-F238E27FC236}">
              <a16:creationId xmlns:a16="http://schemas.microsoft.com/office/drawing/2014/main" id="{90726D03-18E2-4ADE-8FB0-4F1DC0DC9800}"/>
            </a:ext>
          </a:extLst>
        </xdr:cNvPr>
        <xdr:cNvSpPr txBox="1"/>
      </xdr:nvSpPr>
      <xdr:spPr>
        <a:xfrm>
          <a:off x="5041900" y="14034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602ECBA9-298D-4B58-BCCE-92278A6974FE}"/>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164694</xdr:rowOff>
    </xdr:from>
    <xdr:to>
      <xdr:col>19</xdr:col>
      <xdr:colOff>133350</xdr:colOff>
      <xdr:row>82</xdr:row>
      <xdr:rowOff>6108</xdr:rowOff>
    </xdr:to>
    <xdr:cxnSp macro="">
      <xdr:nvCxnSpPr>
        <xdr:cNvPr id="199" name="直線コネクタ 198">
          <a:extLst>
            <a:ext uri="{FF2B5EF4-FFF2-40B4-BE49-F238E27FC236}">
              <a16:creationId xmlns:a16="http://schemas.microsoft.com/office/drawing/2014/main" id="{0B9E6C3B-B5A8-4AA7-9629-9388F604F893}"/>
            </a:ext>
          </a:extLst>
        </xdr:cNvPr>
        <xdr:cNvCxnSpPr/>
      </xdr:nvCxnSpPr>
      <xdr:spPr>
        <a:xfrm>
          <a:off x="3225800" y="14052144"/>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937DB3E7-5A61-46C4-AFE9-BB5A3C4E223E}"/>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52A5B5D-E1EE-469A-866F-43F1465A19A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126729</xdr:rowOff>
    </xdr:from>
    <xdr:to>
      <xdr:col>15</xdr:col>
      <xdr:colOff>82550</xdr:colOff>
      <xdr:row>81</xdr:row>
      <xdr:rowOff>164694</xdr:rowOff>
    </xdr:to>
    <xdr:cxnSp macro="">
      <xdr:nvCxnSpPr>
        <xdr:cNvPr id="202" name="直線コネクタ 201">
          <a:extLst>
            <a:ext uri="{FF2B5EF4-FFF2-40B4-BE49-F238E27FC236}">
              <a16:creationId xmlns:a16="http://schemas.microsoft.com/office/drawing/2014/main" id="{F1400E8D-BBBD-40DF-8237-F12DCFCC137B}"/>
            </a:ext>
          </a:extLst>
        </xdr:cNvPr>
        <xdr:cNvCxnSpPr/>
      </xdr:nvCxnSpPr>
      <xdr:spPr>
        <a:xfrm>
          <a:off x="2336800" y="14014179"/>
          <a:ext cx="889000" cy="3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3CF6A765-3ED8-49C6-BE3C-8AAE1DE95E1E}"/>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FE87BB36-6D2C-4388-9897-73919CA217ED}"/>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93738</xdr:rowOff>
    </xdr:from>
    <xdr:to>
      <xdr:col>11</xdr:col>
      <xdr:colOff>31750</xdr:colOff>
      <xdr:row>81</xdr:row>
      <xdr:rowOff>126729</xdr:rowOff>
    </xdr:to>
    <xdr:cxnSp macro="">
      <xdr:nvCxnSpPr>
        <xdr:cNvPr id="205" name="直線コネクタ 204">
          <a:extLst>
            <a:ext uri="{FF2B5EF4-FFF2-40B4-BE49-F238E27FC236}">
              <a16:creationId xmlns:a16="http://schemas.microsoft.com/office/drawing/2014/main" id="{E1CD67E3-88BD-401F-9A4D-A868CB9A731D}"/>
            </a:ext>
          </a:extLst>
        </xdr:cNvPr>
        <xdr:cNvCxnSpPr/>
      </xdr:nvCxnSpPr>
      <xdr:spPr>
        <a:xfrm>
          <a:off x="1447800" y="13981188"/>
          <a:ext cx="889000" cy="3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1506EDB3-6620-4184-B69B-F0A23AE4948F}"/>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8D8EA424-570D-46A6-94A5-12E30EEE7832}"/>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7CDD6F41-00DA-4083-BD4D-861CA1D6EE9E}"/>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E4B0C54E-EFD7-4B82-8D7C-0D8122925448}"/>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C33EE29-12FD-4803-88AD-58C42522927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97C9F64-AED7-4950-ADEE-54C4DDEADC1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8A4243-CF8E-4F59-AFFA-91E945890FB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594A70A7-4576-4D87-B980-1B57F443A6F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7BFC750-C755-4ADA-A593-694D5F30C38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111272</xdr:rowOff>
    </xdr:from>
    <xdr:to>
      <xdr:col>23</xdr:col>
      <xdr:colOff>184150</xdr:colOff>
      <xdr:row>82</xdr:row>
      <xdr:rowOff>41422</xdr:rowOff>
    </xdr:to>
    <xdr:sp macro="" textlink="">
      <xdr:nvSpPr>
        <xdr:cNvPr id="215" name="楕円 214">
          <a:extLst>
            <a:ext uri="{FF2B5EF4-FFF2-40B4-BE49-F238E27FC236}">
              <a16:creationId xmlns:a16="http://schemas.microsoft.com/office/drawing/2014/main" id="{ABC6BCB3-E697-4F79-A8A6-9F9EB777D558}"/>
            </a:ext>
          </a:extLst>
        </xdr:cNvPr>
        <xdr:cNvSpPr/>
      </xdr:nvSpPr>
      <xdr:spPr>
        <a:xfrm>
          <a:off x="4902200" y="139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32549</xdr:rowOff>
    </xdr:from>
    <xdr:ext cx="762000" cy="259045"/>
    <xdr:sp macro="" textlink="">
      <xdr:nvSpPr>
        <xdr:cNvPr id="216" name="人件費・物件費等の状況該当値テキスト">
          <a:extLst>
            <a:ext uri="{FF2B5EF4-FFF2-40B4-BE49-F238E27FC236}">
              <a16:creationId xmlns:a16="http://schemas.microsoft.com/office/drawing/2014/main" id="{2A66270F-1512-49C5-BABE-C9B1D819D8EC}"/>
            </a:ext>
          </a:extLst>
        </xdr:cNvPr>
        <xdr:cNvSpPr txBox="1"/>
      </xdr:nvSpPr>
      <xdr:spPr>
        <a:xfrm>
          <a:off x="5041900" y="1391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126758</xdr:rowOff>
    </xdr:from>
    <xdr:to>
      <xdr:col>19</xdr:col>
      <xdr:colOff>184150</xdr:colOff>
      <xdr:row>82</xdr:row>
      <xdr:rowOff>56908</xdr:rowOff>
    </xdr:to>
    <xdr:sp macro="" textlink="">
      <xdr:nvSpPr>
        <xdr:cNvPr id="217" name="楕円 216">
          <a:extLst>
            <a:ext uri="{FF2B5EF4-FFF2-40B4-BE49-F238E27FC236}">
              <a16:creationId xmlns:a16="http://schemas.microsoft.com/office/drawing/2014/main" id="{6C17380C-AF52-40BD-B933-C94463DE4497}"/>
            </a:ext>
          </a:extLst>
        </xdr:cNvPr>
        <xdr:cNvSpPr/>
      </xdr:nvSpPr>
      <xdr:spPr>
        <a:xfrm>
          <a:off x="4064000" y="1401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67085</xdr:rowOff>
    </xdr:from>
    <xdr:ext cx="736600" cy="259045"/>
    <xdr:sp macro="" textlink="">
      <xdr:nvSpPr>
        <xdr:cNvPr id="218" name="テキスト ボックス 217">
          <a:extLst>
            <a:ext uri="{FF2B5EF4-FFF2-40B4-BE49-F238E27FC236}">
              <a16:creationId xmlns:a16="http://schemas.microsoft.com/office/drawing/2014/main" id="{8466162C-40C4-4200-BA6C-3777131E5D8F}"/>
            </a:ext>
          </a:extLst>
        </xdr:cNvPr>
        <xdr:cNvSpPr txBox="1"/>
      </xdr:nvSpPr>
      <xdr:spPr>
        <a:xfrm>
          <a:off x="3733800" y="1378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113894</xdr:rowOff>
    </xdr:from>
    <xdr:to>
      <xdr:col>15</xdr:col>
      <xdr:colOff>133350</xdr:colOff>
      <xdr:row>82</xdr:row>
      <xdr:rowOff>44044</xdr:rowOff>
    </xdr:to>
    <xdr:sp macro="" textlink="">
      <xdr:nvSpPr>
        <xdr:cNvPr id="219" name="楕円 218">
          <a:extLst>
            <a:ext uri="{FF2B5EF4-FFF2-40B4-BE49-F238E27FC236}">
              <a16:creationId xmlns:a16="http://schemas.microsoft.com/office/drawing/2014/main" id="{5B2AC12D-FD02-4117-A274-1CAC320E791A}"/>
            </a:ext>
          </a:extLst>
        </xdr:cNvPr>
        <xdr:cNvSpPr/>
      </xdr:nvSpPr>
      <xdr:spPr>
        <a:xfrm>
          <a:off x="3175000" y="140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54221</xdr:rowOff>
    </xdr:from>
    <xdr:ext cx="762000" cy="259045"/>
    <xdr:sp macro="" textlink="">
      <xdr:nvSpPr>
        <xdr:cNvPr id="220" name="テキスト ボックス 219">
          <a:extLst>
            <a:ext uri="{FF2B5EF4-FFF2-40B4-BE49-F238E27FC236}">
              <a16:creationId xmlns:a16="http://schemas.microsoft.com/office/drawing/2014/main" id="{A6C3EA96-F213-4575-A435-4654B2F57226}"/>
            </a:ext>
          </a:extLst>
        </xdr:cNvPr>
        <xdr:cNvSpPr txBox="1"/>
      </xdr:nvSpPr>
      <xdr:spPr>
        <a:xfrm>
          <a:off x="2844800" y="137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75929</xdr:rowOff>
    </xdr:from>
    <xdr:to>
      <xdr:col>11</xdr:col>
      <xdr:colOff>82550</xdr:colOff>
      <xdr:row>82</xdr:row>
      <xdr:rowOff>6079</xdr:rowOff>
    </xdr:to>
    <xdr:sp macro="" textlink="">
      <xdr:nvSpPr>
        <xdr:cNvPr id="221" name="楕円 220">
          <a:extLst>
            <a:ext uri="{FF2B5EF4-FFF2-40B4-BE49-F238E27FC236}">
              <a16:creationId xmlns:a16="http://schemas.microsoft.com/office/drawing/2014/main" id="{4D99A993-8AC3-4C92-9DFB-E345F4BB9035}"/>
            </a:ext>
          </a:extLst>
        </xdr:cNvPr>
        <xdr:cNvSpPr/>
      </xdr:nvSpPr>
      <xdr:spPr>
        <a:xfrm>
          <a:off x="2286000" y="139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16256</xdr:rowOff>
    </xdr:from>
    <xdr:ext cx="762000" cy="259045"/>
    <xdr:sp macro="" textlink="">
      <xdr:nvSpPr>
        <xdr:cNvPr id="222" name="テキスト ボックス 221">
          <a:extLst>
            <a:ext uri="{FF2B5EF4-FFF2-40B4-BE49-F238E27FC236}">
              <a16:creationId xmlns:a16="http://schemas.microsoft.com/office/drawing/2014/main" id="{26C1B4A4-804A-445E-A34D-1A61541B2CEC}"/>
            </a:ext>
          </a:extLst>
        </xdr:cNvPr>
        <xdr:cNvSpPr txBox="1"/>
      </xdr:nvSpPr>
      <xdr:spPr>
        <a:xfrm>
          <a:off x="1955800" y="1373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42938</xdr:rowOff>
    </xdr:from>
    <xdr:to>
      <xdr:col>7</xdr:col>
      <xdr:colOff>31750</xdr:colOff>
      <xdr:row>81</xdr:row>
      <xdr:rowOff>144538</xdr:rowOff>
    </xdr:to>
    <xdr:sp macro="" textlink="">
      <xdr:nvSpPr>
        <xdr:cNvPr id="223" name="楕円 222">
          <a:extLst>
            <a:ext uri="{FF2B5EF4-FFF2-40B4-BE49-F238E27FC236}">
              <a16:creationId xmlns:a16="http://schemas.microsoft.com/office/drawing/2014/main" id="{234D5928-722A-460F-8A64-F1DECEF267FB}"/>
            </a:ext>
          </a:extLst>
        </xdr:cNvPr>
        <xdr:cNvSpPr/>
      </xdr:nvSpPr>
      <xdr:spPr>
        <a:xfrm>
          <a:off x="1397000" y="139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154715</xdr:rowOff>
    </xdr:from>
    <xdr:ext cx="762000" cy="259045"/>
    <xdr:sp macro="" textlink="">
      <xdr:nvSpPr>
        <xdr:cNvPr id="224" name="テキスト ボックス 223">
          <a:extLst>
            <a:ext uri="{FF2B5EF4-FFF2-40B4-BE49-F238E27FC236}">
              <a16:creationId xmlns:a16="http://schemas.microsoft.com/office/drawing/2014/main" id="{E51FF2A8-601D-4896-B8B2-EE0D25EB4520}"/>
            </a:ext>
          </a:extLst>
        </xdr:cNvPr>
        <xdr:cNvSpPr txBox="1"/>
      </xdr:nvSpPr>
      <xdr:spPr>
        <a:xfrm>
          <a:off x="1066800" y="1369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9FF86DD-80E4-4CCB-B0A2-791B8BC19C3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505EF2EC-750C-451F-8032-854804436C0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8150EA2F-568A-44F4-A3A9-E243927C796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EB1BFE92-413F-4B82-8A2D-AF14BBDB8CB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D88B548D-899C-49E4-BB5F-E618C2F8CE0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80D7806-B1F7-4714-B774-9C2F5DEEEBD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272D9F3C-049C-452B-AE9D-63BC7AC2E1E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9C38D1FE-A758-4DAE-A2F6-7C907B26C4C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7D957034-7A2A-4E41-9569-509CA881EC6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9DE23CB9-4E45-40E2-9115-A3B14E1C6FF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67EAD9B-733E-495F-A34E-36251781AD9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4ACCC60-AF3F-44D6-8886-20511F80738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5A55FBAF-9682-4B3B-AE5D-0645D344194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これまでの職員の給与削減（平成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年３月）、特別昇給の廃止、特勤手当の見直し等を行っており、前年度より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ポイント低くなり、類似団体平均よりも低くなっている。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引き続き各種手当の見直し等を行い、一層の給与適正化に努める。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A3A1513D-9BB6-4DDC-8BE4-C6AC6D0A3AA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1759699E-8F50-4957-9B86-EB9BD5296AD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9C9DB189-8F1A-47F6-9BCE-D80666992F7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CB80142C-A6BC-48C0-B4D6-C9F65A54805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F77C9042-7364-45E8-956B-D77CAA75C4A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1303DDEB-68C3-4B27-8210-E066D537E9DB}"/>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3B1016DF-43AE-4356-92E0-94979AE67F2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801C79BC-5912-4C66-9F87-F6BBED1B7FE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82D488E0-8A2F-44A2-8E8C-D879E3E48E8F}"/>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CA942118-ABB9-4981-9728-00BA7215FECA}"/>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8AAE5B6B-B45B-4945-ADCB-A9D2DED3F4E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C43E3FDA-5ECB-4D13-B39E-51EE7042D70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DB004D34-F452-4DD8-ADE8-FD40FBE22FA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158341A-A64E-41E0-8EE3-BB9F56D9B4F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C6247E4A-73D1-4F4F-A99B-E8EF4CBDE15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E83D9E59-45F0-46E5-AEA5-0FEC66D7D034}"/>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F1B8CAE0-89D1-4A8D-9954-AF97B3B05C25}"/>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87E4AEDE-2BE9-42F0-9DEA-DF589B07B1D9}"/>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DD586004-0C8C-4806-B9AA-5EB10144919D}"/>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A7D2ABA9-B686-41CD-A84C-893ADEB106C4}"/>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AB167818-EB41-4A76-A566-1C9011DB21AD}"/>
            </a:ext>
          </a:extLst>
        </xdr:cNvPr>
        <xdr:cNvCxnSpPr/>
      </xdr:nvCxnSpPr>
      <xdr:spPr>
        <a:xfrm flipV="1">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E32BB5B3-80C4-4053-A966-4B94D78E9374}"/>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AAC19B06-CF87-448B-91D5-5038277F1647}"/>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61384</xdr:rowOff>
    </xdr:to>
    <xdr:cxnSp macro="">
      <xdr:nvCxnSpPr>
        <xdr:cNvPr id="261" name="直線コネクタ 260">
          <a:extLst>
            <a:ext uri="{FF2B5EF4-FFF2-40B4-BE49-F238E27FC236}">
              <a16:creationId xmlns:a16="http://schemas.microsoft.com/office/drawing/2014/main" id="{C1220B7A-7615-456A-BF34-6BD350149717}"/>
            </a:ext>
          </a:extLst>
        </xdr:cNvPr>
        <xdr:cNvCxnSpPr/>
      </xdr:nvCxnSpPr>
      <xdr:spPr>
        <a:xfrm flipV="1">
          <a:off x="15290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84EFF7B6-1ACC-412B-AEFB-A49B4E3C2299}"/>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5600A168-8083-424A-9F63-171AF4A714DD}"/>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F4E92021-D7EB-4D7B-91E8-0B526DD8DC86}"/>
            </a:ext>
          </a:extLst>
        </xdr:cNvPr>
        <xdr:cNvCxnSpPr/>
      </xdr:nvCxnSpPr>
      <xdr:spPr>
        <a:xfrm>
          <a:off x="14401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58589066-B3B1-4F06-ADA2-9590992CE3DC}"/>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586FAA2B-1341-4D83-A1A8-AE96F6920C9E}"/>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D9EFA793-CA91-4092-9A52-8DB66E257BBA}"/>
            </a:ext>
          </a:extLst>
        </xdr:cNvPr>
        <xdr:cNvCxnSpPr/>
      </xdr:nvCxnSpPr>
      <xdr:spPr>
        <a:xfrm flipV="1">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9E2BFB16-2F28-4F47-A641-B4765978D0BB}"/>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4949C962-0AEE-41FC-8F4D-A803E34D9DE7}"/>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1CE8D190-9C3B-40CC-A7FA-1B55644AFCF2}"/>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BBEFF031-538F-4234-B476-AFA466F29439}"/>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AAFDEC2-7056-4F97-BB16-1C7B5884E43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F6520D8-4494-4725-BB64-29EB1C01FBF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761E281-6FB8-44DE-A7FD-11B303F0182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74687BF-3505-4573-B136-8DB710BB4EA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D26DC54-0210-4434-827E-57A1E013A5D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4916DEC4-3995-45C5-B5A6-A6D80EEEDDBD}"/>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2D157AB6-13E9-468C-B4FF-971116853D56}"/>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EA4FD9F4-55FF-427A-8484-FA263A949C08}"/>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80" name="テキスト ボックス 279">
          <a:extLst>
            <a:ext uri="{FF2B5EF4-FFF2-40B4-BE49-F238E27FC236}">
              <a16:creationId xmlns:a16="http://schemas.microsoft.com/office/drawing/2014/main" id="{A96485DA-D8C6-40B4-AA18-94EE3DEFE278}"/>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a:extLst>
            <a:ext uri="{FF2B5EF4-FFF2-40B4-BE49-F238E27FC236}">
              <a16:creationId xmlns:a16="http://schemas.microsoft.com/office/drawing/2014/main" id="{73426C76-1CC2-402A-84EC-42780187C90F}"/>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2" name="テキスト ボックス 281">
          <a:extLst>
            <a:ext uri="{FF2B5EF4-FFF2-40B4-BE49-F238E27FC236}">
              <a16:creationId xmlns:a16="http://schemas.microsoft.com/office/drawing/2014/main" id="{B85AE808-2603-4954-95F6-26D81D928D82}"/>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273B991-D894-4A96-BB2E-92A55AD63FA3}"/>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4" name="テキスト ボックス 283">
          <a:extLst>
            <a:ext uri="{FF2B5EF4-FFF2-40B4-BE49-F238E27FC236}">
              <a16:creationId xmlns:a16="http://schemas.microsoft.com/office/drawing/2014/main" id="{9D0A17DF-A860-4B01-97DF-ECE5720DD7DA}"/>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5" name="楕円 284">
          <a:extLst>
            <a:ext uri="{FF2B5EF4-FFF2-40B4-BE49-F238E27FC236}">
              <a16:creationId xmlns:a16="http://schemas.microsoft.com/office/drawing/2014/main" id="{D46383E0-A512-4088-B0B2-55FB57B3C788}"/>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6" name="テキスト ボックス 285">
          <a:extLst>
            <a:ext uri="{FF2B5EF4-FFF2-40B4-BE49-F238E27FC236}">
              <a16:creationId xmlns:a16="http://schemas.microsoft.com/office/drawing/2014/main" id="{027DCEA9-A8CA-4CDC-A978-3F0D969AE748}"/>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A8A77B60-BACA-4367-A330-5551666AA7B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65C7D7E7-3897-414B-975F-764B4BE9038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5DAD14AB-4842-4F45-9DBA-0A9090A2450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9D09A36-39DF-41F4-8C0B-7AE4A0CC263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1D0EAE79-FA0C-4562-96C6-76C14935422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FE3343D3-3318-420F-8904-E1752C9BCD1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5295EBB6-0956-4B82-854F-EA929E1B511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C1C16A5E-2D6C-4275-A6F2-B7E9AB51919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B3F283A5-4609-4681-BD17-D19ED752F7F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37F35504-C016-4643-9952-15773E4CBE4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17F026FA-4445-4B0B-9CFF-822C37B2FD9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5D918DFB-1901-45B4-88F1-137B4399F39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ED03583-CADE-4D12-A204-F145CA13176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人口が前年度に比べ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％）したことから人口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人当たり職員数は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ポイント高くなり、類似団体平均を上回っている。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職員数については人口減少の影響が大きいと思われるが、今後も行財政改革推進計画における定員管理の目標値に基づき、行政サービスの質の確保や市職員が担うべき役割や直接行うべき業務を整理し、見直しを行った上で、引き続き民間委託等の積極的な活用を推進し、また、職員の年齢構成に考慮しながら新規職員の採用枠の確保を図り、適正な定員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E4C7FC4F-6367-48D3-857C-F5C9B3E059D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6A6CE8D4-D685-4F1C-A68E-EF5D3A51061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94AB1CAF-E95A-4071-B0D9-43609CE5610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95082A6-4926-47E7-856E-7295D12AB79A}"/>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C1C16237-7543-4D88-AF82-2AACFDCA5D95}"/>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FFCF3698-CD1A-4B19-B7C5-5C5312BFAFFC}"/>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1893F7-E8A6-41AD-91C2-820C96474A7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586C7100-F0AB-40D9-A6A6-0740F4DFF7F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C46969EA-C862-4E22-B0AD-FB5D1E1E39B3}"/>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318E937A-BBF4-4567-A616-6D7D5615C234}"/>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B0EE71BC-5B4D-4A8E-AE89-FCC7D406A5C8}"/>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AF711A85-C9CD-4C4C-A7D6-003FAD21F63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C55DDEE0-C12E-4FB1-9C3A-78A0216ED5C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F8B36037-8C0C-41F9-BFC2-AA70E77B6D18}"/>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F2A63008-6158-479F-911A-0D44A436F5BF}"/>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1FD58F82-D12B-4E11-9863-901321B4A71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5EBC3EB-366F-4D74-9DED-F45943E5051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44EE2EBA-B0CB-404D-AD63-FDBDDF0CE3E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C8BA5782-B469-432A-9E72-0DC52A9ED0C6}"/>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1C80C1C1-D39B-400A-ABBF-FE4BCB4069A1}"/>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9F5DCF4B-D31E-4035-A214-10E88B4AA196}"/>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4A045C50-F559-499E-8E58-01FD15FB73AA}"/>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96E722A5-8130-4077-BEA2-F719E4B47804}"/>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14575</xdr:rowOff>
    </xdr:from>
    <xdr:to>
      <xdr:col>81</xdr:col>
      <xdr:colOff>44450</xdr:colOff>
      <xdr:row>62</xdr:row>
      <xdr:rowOff>42152</xdr:rowOff>
    </xdr:to>
    <xdr:cxnSp macro="">
      <xdr:nvCxnSpPr>
        <xdr:cNvPr id="323" name="直線コネクタ 322">
          <a:extLst>
            <a:ext uri="{FF2B5EF4-FFF2-40B4-BE49-F238E27FC236}">
              <a16:creationId xmlns:a16="http://schemas.microsoft.com/office/drawing/2014/main" id="{492DDBE4-B453-4B5D-B110-98984339ED24}"/>
            </a:ext>
          </a:extLst>
        </xdr:cNvPr>
        <xdr:cNvCxnSpPr/>
      </xdr:nvCxnSpPr>
      <xdr:spPr>
        <a:xfrm>
          <a:off x="16179800" y="10644475"/>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616CCF72-C6F9-4B4C-8EBA-3E652D43F108}"/>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734B6397-1BD7-41C2-AD2A-624396002DB8}"/>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62</xdr:row>
      <xdr:rowOff>14575</xdr:rowOff>
    </xdr:to>
    <xdr:cxnSp macro="">
      <xdr:nvCxnSpPr>
        <xdr:cNvPr id="326" name="直線コネクタ 325">
          <a:extLst>
            <a:ext uri="{FF2B5EF4-FFF2-40B4-BE49-F238E27FC236}">
              <a16:creationId xmlns:a16="http://schemas.microsoft.com/office/drawing/2014/main" id="{FDF76C00-EA96-428B-AE18-8DDA42788040}"/>
            </a:ext>
          </a:extLst>
        </xdr:cNvPr>
        <xdr:cNvCxnSpPr/>
      </xdr:nvCxnSpPr>
      <xdr:spPr>
        <a:xfrm>
          <a:off x="15290800" y="1061230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88D61022-5A43-474C-BE10-2D94D8B4B272}"/>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D1534C3C-4F3A-4651-8A21-72191B8F4213}"/>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125125</xdr:rowOff>
    </xdr:from>
    <xdr:to>
      <xdr:col>72</xdr:col>
      <xdr:colOff>203200</xdr:colOff>
      <xdr:row>61</xdr:row>
      <xdr:rowOff>153851</xdr:rowOff>
    </xdr:to>
    <xdr:cxnSp macro="">
      <xdr:nvCxnSpPr>
        <xdr:cNvPr id="329" name="直線コネクタ 328">
          <a:extLst>
            <a:ext uri="{FF2B5EF4-FFF2-40B4-BE49-F238E27FC236}">
              <a16:creationId xmlns:a16="http://schemas.microsoft.com/office/drawing/2014/main" id="{51386B62-1C8C-4AFD-BA51-9057AB0DD298}"/>
            </a:ext>
          </a:extLst>
        </xdr:cNvPr>
        <xdr:cNvCxnSpPr/>
      </xdr:nvCxnSpPr>
      <xdr:spPr>
        <a:xfrm>
          <a:off x="14401800" y="10583575"/>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C6CF6B33-0280-44D3-8110-C2933E0B62D6}"/>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D5F33209-A128-4FD5-8CB2-0933185996BA}"/>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125125</xdr:rowOff>
    </xdr:to>
    <xdr:cxnSp macro="">
      <xdr:nvCxnSpPr>
        <xdr:cNvPr id="332" name="直線コネクタ 331">
          <a:extLst>
            <a:ext uri="{FF2B5EF4-FFF2-40B4-BE49-F238E27FC236}">
              <a16:creationId xmlns:a16="http://schemas.microsoft.com/office/drawing/2014/main" id="{E2F4122C-8C36-4117-BC98-709090622A93}"/>
            </a:ext>
          </a:extLst>
        </xdr:cNvPr>
        <xdr:cNvCxnSpPr/>
      </xdr:nvCxnSpPr>
      <xdr:spPr>
        <a:xfrm>
          <a:off x="13512800" y="1055140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49E78873-D1B9-4AB9-A14B-BFB12C8C5B49}"/>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A5C6E46A-F7A5-4591-8775-0DD04ABF6014}"/>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651C68B-7E5B-42D5-ABDD-F68851CF7182}"/>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71F0D4FA-9AC4-4E6C-986E-E8B5198A6772}"/>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8C3F94D-89BB-4117-B242-CC904956546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D3A09C8-A221-4D52-824D-6921AE0F435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26FE811C-C8FD-41B5-9DCD-76562DE0D83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8394DB53-3560-4ABA-AF61-45D1D2C2F59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5B0C4666-BC46-4B66-B31E-CB93128CA5F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42" name="楕円 341">
          <a:extLst>
            <a:ext uri="{FF2B5EF4-FFF2-40B4-BE49-F238E27FC236}">
              <a16:creationId xmlns:a16="http://schemas.microsoft.com/office/drawing/2014/main" id="{B13339EC-3676-4917-B9AA-1709D2283FC5}"/>
            </a:ext>
          </a:extLst>
        </xdr:cNvPr>
        <xdr:cNvSpPr/>
      </xdr:nvSpPr>
      <xdr:spPr>
        <a:xfrm>
          <a:off x="169672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134879</xdr:rowOff>
    </xdr:from>
    <xdr:ext cx="762000" cy="259045"/>
    <xdr:sp macro="" textlink="">
      <xdr:nvSpPr>
        <xdr:cNvPr id="343" name="定員管理の状況該当値テキスト">
          <a:extLst>
            <a:ext uri="{FF2B5EF4-FFF2-40B4-BE49-F238E27FC236}">
              <a16:creationId xmlns:a16="http://schemas.microsoft.com/office/drawing/2014/main" id="{9612AF2F-1C38-4438-8FBB-7478FE18C969}"/>
            </a:ext>
          </a:extLst>
        </xdr:cNvPr>
        <xdr:cNvSpPr txBox="1"/>
      </xdr:nvSpPr>
      <xdr:spPr>
        <a:xfrm>
          <a:off x="17106900" y="1059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135225</xdr:rowOff>
    </xdr:from>
    <xdr:to>
      <xdr:col>77</xdr:col>
      <xdr:colOff>95250</xdr:colOff>
      <xdr:row>62</xdr:row>
      <xdr:rowOff>65375</xdr:rowOff>
    </xdr:to>
    <xdr:sp macro="" textlink="">
      <xdr:nvSpPr>
        <xdr:cNvPr id="344" name="楕円 343">
          <a:extLst>
            <a:ext uri="{FF2B5EF4-FFF2-40B4-BE49-F238E27FC236}">
              <a16:creationId xmlns:a16="http://schemas.microsoft.com/office/drawing/2014/main" id="{21B0178A-C1AE-4E77-BB30-DB0AED6C4A50}"/>
            </a:ext>
          </a:extLst>
        </xdr:cNvPr>
        <xdr:cNvSpPr/>
      </xdr:nvSpPr>
      <xdr:spPr>
        <a:xfrm>
          <a:off x="16129000" y="105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50152</xdr:rowOff>
    </xdr:from>
    <xdr:ext cx="736600" cy="259045"/>
    <xdr:sp macro="" textlink="">
      <xdr:nvSpPr>
        <xdr:cNvPr id="345" name="テキスト ボックス 344">
          <a:extLst>
            <a:ext uri="{FF2B5EF4-FFF2-40B4-BE49-F238E27FC236}">
              <a16:creationId xmlns:a16="http://schemas.microsoft.com/office/drawing/2014/main" id="{11F2B984-61EB-4945-8157-21CA08ADF951}"/>
            </a:ext>
          </a:extLst>
        </xdr:cNvPr>
        <xdr:cNvSpPr txBox="1"/>
      </xdr:nvSpPr>
      <xdr:spPr>
        <a:xfrm>
          <a:off x="15798800" y="1068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6" name="楕円 345">
          <a:extLst>
            <a:ext uri="{FF2B5EF4-FFF2-40B4-BE49-F238E27FC236}">
              <a16:creationId xmlns:a16="http://schemas.microsoft.com/office/drawing/2014/main" id="{F71AAA7F-353B-499E-AC11-1FC525885E42}"/>
            </a:ext>
          </a:extLst>
        </xdr:cNvPr>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47" name="テキスト ボックス 346">
          <a:extLst>
            <a:ext uri="{FF2B5EF4-FFF2-40B4-BE49-F238E27FC236}">
              <a16:creationId xmlns:a16="http://schemas.microsoft.com/office/drawing/2014/main" id="{C406A4E2-13B4-426B-B86D-07F1E48104DB}"/>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74325</xdr:rowOff>
    </xdr:from>
    <xdr:to>
      <xdr:col>68</xdr:col>
      <xdr:colOff>203200</xdr:colOff>
      <xdr:row>62</xdr:row>
      <xdr:rowOff>4475</xdr:rowOff>
    </xdr:to>
    <xdr:sp macro="" textlink="">
      <xdr:nvSpPr>
        <xdr:cNvPr id="348" name="楕円 347">
          <a:extLst>
            <a:ext uri="{FF2B5EF4-FFF2-40B4-BE49-F238E27FC236}">
              <a16:creationId xmlns:a16="http://schemas.microsoft.com/office/drawing/2014/main" id="{2437D015-DDA4-4AA5-AB5F-A7D768D35089}"/>
            </a:ext>
          </a:extLst>
        </xdr:cNvPr>
        <xdr:cNvSpPr/>
      </xdr:nvSpPr>
      <xdr:spPr>
        <a:xfrm>
          <a:off x="143510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160702</xdr:rowOff>
    </xdr:from>
    <xdr:ext cx="762000" cy="259045"/>
    <xdr:sp macro="" textlink="">
      <xdr:nvSpPr>
        <xdr:cNvPr id="349" name="テキスト ボックス 348">
          <a:extLst>
            <a:ext uri="{FF2B5EF4-FFF2-40B4-BE49-F238E27FC236}">
              <a16:creationId xmlns:a16="http://schemas.microsoft.com/office/drawing/2014/main" id="{C9884D2C-11A1-4A6D-A6EE-C4B288D0A77D}"/>
            </a:ext>
          </a:extLst>
        </xdr:cNvPr>
        <xdr:cNvSpPr txBox="1"/>
      </xdr:nvSpPr>
      <xdr:spPr>
        <a:xfrm>
          <a:off x="14020800" y="1061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42152</xdr:rowOff>
    </xdr:from>
    <xdr:to>
      <xdr:col>64</xdr:col>
      <xdr:colOff>152400</xdr:colOff>
      <xdr:row>61</xdr:row>
      <xdr:rowOff>143752</xdr:rowOff>
    </xdr:to>
    <xdr:sp macro="" textlink="">
      <xdr:nvSpPr>
        <xdr:cNvPr id="350" name="楕円 349">
          <a:extLst>
            <a:ext uri="{FF2B5EF4-FFF2-40B4-BE49-F238E27FC236}">
              <a16:creationId xmlns:a16="http://schemas.microsoft.com/office/drawing/2014/main" id="{7981A1C0-D724-410C-AFCA-0AB7423DCBAE}"/>
            </a:ext>
          </a:extLst>
        </xdr:cNvPr>
        <xdr:cNvSpPr/>
      </xdr:nvSpPr>
      <xdr:spPr>
        <a:xfrm>
          <a:off x="13462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128529</xdr:rowOff>
    </xdr:from>
    <xdr:ext cx="762000" cy="259045"/>
    <xdr:sp macro="" textlink="">
      <xdr:nvSpPr>
        <xdr:cNvPr id="351" name="テキスト ボックス 350">
          <a:extLst>
            <a:ext uri="{FF2B5EF4-FFF2-40B4-BE49-F238E27FC236}">
              <a16:creationId xmlns:a16="http://schemas.microsoft.com/office/drawing/2014/main" id="{DA0C0799-396E-4969-8109-7B3CD32AF113}"/>
            </a:ext>
          </a:extLst>
        </xdr:cNvPr>
        <xdr:cNvSpPr txBox="1"/>
      </xdr:nvSpPr>
      <xdr:spPr>
        <a:xfrm>
          <a:off x="13131800" y="1058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FCCDAB93-5878-4CD3-A189-41BAA8B4166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A2025936-89C6-4287-9401-73C0539CB54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E4D52042-A0B4-454A-A45D-74BC916C12E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79E739E-57CF-480C-A269-9A357549179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3FD39081-1C4F-455B-9D5A-AC7D66E2D03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875684A7-7262-4106-A995-E370C6BBB3E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5E13416-E5AD-4CC4-948D-C47CD4D028E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32C3000E-43D7-4909-B348-E05F51B7A9C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32609F62-3396-4BB1-9B17-2CAAFDAFCBF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4CE2DC52-369A-41DF-BBAC-22757D32EBF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8128EC40-8B1F-465E-B4B7-2ECB1ACB548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23825938-DE9A-4AD4-A003-F4F2B084EE1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B59FF027-1E44-4340-8047-51F2AC6156E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比率を求める算式の分子が公営企業債の償還の財源に充てたと認められる繰入金の減などで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千円減少したものの、分母となる標準財政規模から算入公債費を差し引いた額が前年度に比べ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252,888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千円減少したことにより、単年度の実質公債費率が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ポイント高くなったものの、３箇年平均では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投資的経費の適切な選択と重点化等によって計画的に借入額を抑制し、交付税措置率の高い有利な地方債を活用するほか、特別会計や公営企業会計まで含めた市全体で実質的な公債費負担の適正な管理を実施す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99E7C968-8605-41BA-B9D2-EC89B662B01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8F13085-0A09-4C10-8044-CC4D465CE42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B11295A5-AD11-45F6-A997-CAED2522770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E1336FAB-C8E8-4D8E-A843-9A08E3219F1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D48A23F2-3E0F-410F-8B7D-8501798D2AD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A53E3C6D-4227-45CA-BC01-255F09E7C40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BAF1270E-E8A2-46EC-9CF9-327562E787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C5A461D-0680-470F-AF9B-0819A2B30A2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E28AE09D-ACDC-419B-917D-428801B0CF7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62733D0E-E64F-46E5-9832-091E790DF20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C7F22F84-3CB0-4C55-96A7-6361A2C7370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6387B63-365C-4054-AF09-F8262C804BC1}"/>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926C4588-36E9-4A5C-BA00-F5209429F1C6}"/>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210A4E88-EE53-4856-BA4A-53D46411839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1465F854-2BBA-4F36-BA76-B7906EBA721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55ED2F6B-D54D-4E2A-8CE5-6E1D0CCAE36C}"/>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2822A812-5714-4853-B4DC-0D19D29E10CD}"/>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1337DEEA-182E-42B2-B168-08987B92047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E4FD7194-54F7-46AC-800F-28DDE58C6B9E}"/>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4A4F6CE2-A2BC-4D82-9325-7A98C3B991D8}"/>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167322</xdr:rowOff>
    </xdr:from>
    <xdr:to>
      <xdr:col>81</xdr:col>
      <xdr:colOff>44450</xdr:colOff>
      <xdr:row>37</xdr:row>
      <xdr:rowOff>5927</xdr:rowOff>
    </xdr:to>
    <xdr:cxnSp macro="">
      <xdr:nvCxnSpPr>
        <xdr:cNvPr id="385" name="直線コネクタ 384">
          <a:extLst>
            <a:ext uri="{FF2B5EF4-FFF2-40B4-BE49-F238E27FC236}">
              <a16:creationId xmlns:a16="http://schemas.microsoft.com/office/drawing/2014/main" id="{2E244E8A-7561-4AA7-9F0B-008E7C4FB130}"/>
            </a:ext>
          </a:extLst>
        </xdr:cNvPr>
        <xdr:cNvCxnSpPr/>
      </xdr:nvCxnSpPr>
      <xdr:spPr>
        <a:xfrm flipV="1">
          <a:off x="16179800" y="633952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7F06FA45-E4C7-43CB-84A2-59260D7179DD}"/>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73EFACB8-16FF-437D-8CBA-C3B93A3655E2}"/>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24024</xdr:rowOff>
    </xdr:to>
    <xdr:cxnSp macro="">
      <xdr:nvCxnSpPr>
        <xdr:cNvPr id="388" name="直線コネクタ 387">
          <a:extLst>
            <a:ext uri="{FF2B5EF4-FFF2-40B4-BE49-F238E27FC236}">
              <a16:creationId xmlns:a16="http://schemas.microsoft.com/office/drawing/2014/main" id="{9F33E962-7B22-47F5-9533-1B81AD53107C}"/>
            </a:ext>
          </a:extLst>
        </xdr:cNvPr>
        <xdr:cNvCxnSpPr/>
      </xdr:nvCxnSpPr>
      <xdr:spPr>
        <a:xfrm flipV="1">
          <a:off x="15290800" y="634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68DAF5AD-237A-4E50-BE16-EB59B36A7A5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A5BFE8E0-504D-4B17-83DC-ED183DE1AACD}"/>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24024</xdr:rowOff>
    </xdr:from>
    <xdr:to>
      <xdr:col>72</xdr:col>
      <xdr:colOff>203200</xdr:colOff>
      <xdr:row>37</xdr:row>
      <xdr:rowOff>36089</xdr:rowOff>
    </xdr:to>
    <xdr:cxnSp macro="">
      <xdr:nvCxnSpPr>
        <xdr:cNvPr id="391" name="直線コネクタ 390">
          <a:extLst>
            <a:ext uri="{FF2B5EF4-FFF2-40B4-BE49-F238E27FC236}">
              <a16:creationId xmlns:a16="http://schemas.microsoft.com/office/drawing/2014/main" id="{45504AF5-5ABF-409F-9B6B-FB03DD4274BE}"/>
            </a:ext>
          </a:extLst>
        </xdr:cNvPr>
        <xdr:cNvCxnSpPr/>
      </xdr:nvCxnSpPr>
      <xdr:spPr>
        <a:xfrm flipV="1">
          <a:off x="14401800" y="636767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EC5F2D8E-D43E-4DDA-9A36-3F78B1FCAFE1}"/>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D4C6D0FB-5EAF-4969-B351-56FBF5105D4F}"/>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36089</xdr:rowOff>
    </xdr:from>
    <xdr:to>
      <xdr:col>68</xdr:col>
      <xdr:colOff>152400</xdr:colOff>
      <xdr:row>37</xdr:row>
      <xdr:rowOff>46143</xdr:rowOff>
    </xdr:to>
    <xdr:cxnSp macro="">
      <xdr:nvCxnSpPr>
        <xdr:cNvPr id="394" name="直線コネクタ 393">
          <a:extLst>
            <a:ext uri="{FF2B5EF4-FFF2-40B4-BE49-F238E27FC236}">
              <a16:creationId xmlns:a16="http://schemas.microsoft.com/office/drawing/2014/main" id="{AA325DCE-60D1-4F45-9C84-FF45D65AFEEE}"/>
            </a:ext>
          </a:extLst>
        </xdr:cNvPr>
        <xdr:cNvCxnSpPr/>
      </xdr:nvCxnSpPr>
      <xdr:spPr>
        <a:xfrm flipV="1">
          <a:off x="13512800" y="637973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B5D0DFBA-7A8D-4EE7-83E7-564CE7DE2739}"/>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DD1A18E-03D7-437B-9316-26F34164FE41}"/>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163B69FD-5883-48CC-9A4E-6D7BFB74753C}"/>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FC6EC43D-E54F-4790-A244-DE06BA2863FC}"/>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8AC5AEDD-2F16-4134-BC4D-0476A9F872C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661F44EE-A502-4813-8EB5-2C523F1A5C9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F372D5E2-689B-49A0-B533-AD8C2F899E0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5A80B822-6A46-4AC1-A2FF-0A0217086BA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71E6506E-EADF-441E-AE89-BC26894A4CC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4" name="楕円 403">
          <a:extLst>
            <a:ext uri="{FF2B5EF4-FFF2-40B4-BE49-F238E27FC236}">
              <a16:creationId xmlns:a16="http://schemas.microsoft.com/office/drawing/2014/main" id="{8E3159B3-BDEE-49EF-8276-B9C8FC42C894}"/>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5" name="公債費負担の状況該当値テキスト">
          <a:extLst>
            <a:ext uri="{FF2B5EF4-FFF2-40B4-BE49-F238E27FC236}">
              <a16:creationId xmlns:a16="http://schemas.microsoft.com/office/drawing/2014/main" id="{163A6C88-F3A0-4C6B-93CC-7ABB6EA9D656}"/>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6" name="楕円 405">
          <a:extLst>
            <a:ext uri="{FF2B5EF4-FFF2-40B4-BE49-F238E27FC236}">
              <a16:creationId xmlns:a16="http://schemas.microsoft.com/office/drawing/2014/main" id="{2E36F404-3E0D-48BA-8F20-B9D46A6BDF77}"/>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7" name="テキスト ボックス 406">
          <a:extLst>
            <a:ext uri="{FF2B5EF4-FFF2-40B4-BE49-F238E27FC236}">
              <a16:creationId xmlns:a16="http://schemas.microsoft.com/office/drawing/2014/main" id="{F174F5BA-0E8B-415C-83AB-81FA947A758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8" name="楕円 407">
          <a:extLst>
            <a:ext uri="{FF2B5EF4-FFF2-40B4-BE49-F238E27FC236}">
              <a16:creationId xmlns:a16="http://schemas.microsoft.com/office/drawing/2014/main" id="{A9F0401F-569D-4C6E-AF37-500FAFA403E1}"/>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206B68EF-FD70-44AB-8B95-16D4FF4BB7DF}"/>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10" name="楕円 409">
          <a:extLst>
            <a:ext uri="{FF2B5EF4-FFF2-40B4-BE49-F238E27FC236}">
              <a16:creationId xmlns:a16="http://schemas.microsoft.com/office/drawing/2014/main" id="{209051C5-28D8-477D-87B1-B392C90561E6}"/>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802B3A84-48B9-475C-B3A3-9E3FBAE5ED76}"/>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12" name="楕円 411">
          <a:extLst>
            <a:ext uri="{FF2B5EF4-FFF2-40B4-BE49-F238E27FC236}">
              <a16:creationId xmlns:a16="http://schemas.microsoft.com/office/drawing/2014/main" id="{87EB66D5-DD06-4D74-BEAD-23E90E67D3A2}"/>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413" name="テキスト ボックス 412">
          <a:extLst>
            <a:ext uri="{FF2B5EF4-FFF2-40B4-BE49-F238E27FC236}">
              <a16:creationId xmlns:a16="http://schemas.microsoft.com/office/drawing/2014/main" id="{66A827ED-98E5-4262-8960-2447F8E03385}"/>
            </a:ext>
          </a:extLst>
        </xdr:cNvPr>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B66EC929-74A9-4357-8EDC-F7974B619CF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86155D14-288E-4F10-A8CC-1DF3CF8466F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1242E975-BDB0-46E2-AE99-CC7C6C6D9AC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75B33B58-0CD3-4AE2-9512-D24591CC70B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C83DD03D-80DB-440E-A6EE-1CB8A7D61DB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46224A0C-B54E-4BA5-A006-AEBB0641E05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FF971104-FC98-4620-8582-61F8C3085BB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8111E3C-6859-4C91-BCCB-37B0BD92605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1917E6D7-4B42-4B3B-AB15-7160CA423EB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B0044E85-E96F-474E-8B87-76E5861EB10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FE080446-2409-4234-B113-C0DD87B3A0F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D946551B-3B97-4089-A6D1-66A86603DBB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E1C485B-74FF-4B5D-9362-3891FF4A3D4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比率を求める算式の分母となる標準財政規模から算入公債費を差し引いた額が前年度に比べ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252,888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たものの、分子については公営企業債等繰入見込額や退職手当負担見込額、設立法人の負債額等負担見込額が減となったことにより将来負担額が減少したことに加え、基準財政需要額算入見込額の増や財政調整基金の増により充当可能財源等が増加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1,034,686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千円減少し、将来負担比率は算定されなかった。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市全体で投資的経費の適切な選択と重点化等を行いながら、公営企業会計等を含め交付税措置率の高い有利な地方債を活用して、後年度の実質的な公債費負担を縮減していくとともに、基金を確保することで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8BC8B8D6-0880-4A8B-8663-E31F465CC62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2446A20A-77F9-463F-8AFB-583BCF8B192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77EB9607-73E4-4442-B9C6-9AB26155F7A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29EC64E5-0CC2-4E8C-A18C-A315225885BA}"/>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5F65E9F6-3981-4A0D-A18A-E919DFB0ED9F}"/>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BC3A140E-402E-4948-86BA-1DB689A8A111}"/>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379DFF42-4AC2-4BEB-8B27-B650E00AC67F}"/>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B2BDDAAB-14E8-4959-A387-C11ABD25966A}"/>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82511C7A-26E7-4E32-AF66-C97C6D8E0CD1}"/>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B43C51B9-D3E0-4AEE-94F7-25385DC8EFD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BB8AE49-6A70-4A1C-AA30-D313AB29E8A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F5F50489-DF0D-4141-A1EC-B3948FD4AEED}"/>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8F7DCB58-ADF6-465E-BE4D-9EB2FC0FB205}"/>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A1E717F9-3AAD-46B3-9796-5BEDC9EFB97F}"/>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AC2498EF-DAE3-4CEB-BC58-7BD1E6ED7993}"/>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A51959F3-D9DA-4A42-A059-5C8ED7B91308}"/>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167100</xdr:rowOff>
    </xdr:from>
    <xdr:to>
      <xdr:col>72</xdr:col>
      <xdr:colOff>203200</xdr:colOff>
      <xdr:row>16</xdr:row>
      <xdr:rowOff>169989</xdr:rowOff>
    </xdr:to>
    <xdr:cxnSp macro="">
      <xdr:nvCxnSpPr>
        <xdr:cNvPr id="443" name="直線コネクタ 442">
          <a:extLst>
            <a:ext uri="{FF2B5EF4-FFF2-40B4-BE49-F238E27FC236}">
              <a16:creationId xmlns:a16="http://schemas.microsoft.com/office/drawing/2014/main" id="{B14EEE9E-F769-49F4-8BE5-F33E7838A327}"/>
            </a:ext>
          </a:extLst>
        </xdr:cNvPr>
        <xdr:cNvCxnSpPr/>
      </xdr:nvCxnSpPr>
      <xdr:spPr>
        <a:xfrm flipV="1">
          <a:off x="14401800" y="2738850"/>
          <a:ext cx="889000" cy="1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722DE752-3282-4608-ACCD-A9ACD58C1E2A}"/>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AE09A3B7-1013-457D-BC6F-B04EB3DC5313}"/>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169989</xdr:rowOff>
    </xdr:from>
    <xdr:to>
      <xdr:col>68</xdr:col>
      <xdr:colOff>152400</xdr:colOff>
      <xdr:row>17</xdr:row>
      <xdr:rowOff>140303</xdr:rowOff>
    </xdr:to>
    <xdr:cxnSp macro="">
      <xdr:nvCxnSpPr>
        <xdr:cNvPr id="446" name="直線コネクタ 445">
          <a:extLst>
            <a:ext uri="{FF2B5EF4-FFF2-40B4-BE49-F238E27FC236}">
              <a16:creationId xmlns:a16="http://schemas.microsoft.com/office/drawing/2014/main" id="{215BFA51-5995-40AA-9DE8-151A17BA726F}"/>
            </a:ext>
          </a:extLst>
        </xdr:cNvPr>
        <xdr:cNvCxnSpPr/>
      </xdr:nvCxnSpPr>
      <xdr:spPr>
        <a:xfrm flipV="1">
          <a:off x="13512800" y="2913189"/>
          <a:ext cx="889000" cy="14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D3B879E3-25C6-4059-BAEC-C1B579556879}"/>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58592FF8-7905-44AD-B0AE-2AA4BB310248}"/>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9" name="フローチャート: 判断 448">
          <a:extLst>
            <a:ext uri="{FF2B5EF4-FFF2-40B4-BE49-F238E27FC236}">
              <a16:creationId xmlns:a16="http://schemas.microsoft.com/office/drawing/2014/main" id="{61F21936-13CE-4457-8018-F3CC3CEFE09E}"/>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0" name="テキスト ボックス 449">
          <a:extLst>
            <a:ext uri="{FF2B5EF4-FFF2-40B4-BE49-F238E27FC236}">
              <a16:creationId xmlns:a16="http://schemas.microsoft.com/office/drawing/2014/main" id="{808B008C-E65F-426D-A606-00BD9E5DC6D3}"/>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1" name="フローチャート: 判断 450">
          <a:extLst>
            <a:ext uri="{FF2B5EF4-FFF2-40B4-BE49-F238E27FC236}">
              <a16:creationId xmlns:a16="http://schemas.microsoft.com/office/drawing/2014/main" id="{05DAE646-8C77-48AC-933D-30074BF4D6CB}"/>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2" name="テキスト ボックス 451">
          <a:extLst>
            <a:ext uri="{FF2B5EF4-FFF2-40B4-BE49-F238E27FC236}">
              <a16:creationId xmlns:a16="http://schemas.microsoft.com/office/drawing/2014/main" id="{EA0AB727-15BB-4E7B-89B3-2428A584FB7F}"/>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3" name="フローチャート: 判断 452">
          <a:extLst>
            <a:ext uri="{FF2B5EF4-FFF2-40B4-BE49-F238E27FC236}">
              <a16:creationId xmlns:a16="http://schemas.microsoft.com/office/drawing/2014/main" id="{769F8F0B-6009-43E3-97B5-3FEA27422E1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4" name="テキスト ボックス 453">
          <a:extLst>
            <a:ext uri="{FF2B5EF4-FFF2-40B4-BE49-F238E27FC236}">
              <a16:creationId xmlns:a16="http://schemas.microsoft.com/office/drawing/2014/main" id="{A2434DCB-23C0-450E-868A-F658BC36939C}"/>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2BF0C81-F66B-4092-8FB8-B6C9A66413A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4BDCF03-3F51-43F2-BA3A-DE6C8F136E6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90861B7-C2D2-45C0-9D96-4C40882CF64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3B94241-BA6A-4284-889C-CE1E74FC0A5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FC0F434-23D4-44C5-938E-1EC1CE687BB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116300</xdr:rowOff>
    </xdr:from>
    <xdr:to>
      <xdr:col>73</xdr:col>
      <xdr:colOff>44450</xdr:colOff>
      <xdr:row>16</xdr:row>
      <xdr:rowOff>46450</xdr:rowOff>
    </xdr:to>
    <xdr:sp macro="" textlink="">
      <xdr:nvSpPr>
        <xdr:cNvPr id="460" name="楕円 459">
          <a:extLst>
            <a:ext uri="{FF2B5EF4-FFF2-40B4-BE49-F238E27FC236}">
              <a16:creationId xmlns:a16="http://schemas.microsoft.com/office/drawing/2014/main" id="{AE95BE2F-F53A-4D90-9806-E442295B8C09}"/>
            </a:ext>
          </a:extLst>
        </xdr:cNvPr>
        <xdr:cNvSpPr/>
      </xdr:nvSpPr>
      <xdr:spPr>
        <a:xfrm>
          <a:off x="15240000" y="26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56627</xdr:rowOff>
    </xdr:from>
    <xdr:ext cx="762000" cy="259045"/>
    <xdr:sp macro="" textlink="">
      <xdr:nvSpPr>
        <xdr:cNvPr id="461" name="テキスト ボックス 460">
          <a:extLst>
            <a:ext uri="{FF2B5EF4-FFF2-40B4-BE49-F238E27FC236}">
              <a16:creationId xmlns:a16="http://schemas.microsoft.com/office/drawing/2014/main" id="{42CE812A-00A9-4EFF-A881-855D1C7092FD}"/>
            </a:ext>
          </a:extLst>
        </xdr:cNvPr>
        <xdr:cNvSpPr txBox="1"/>
      </xdr:nvSpPr>
      <xdr:spPr>
        <a:xfrm>
          <a:off x="14909800" y="24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119189</xdr:rowOff>
    </xdr:from>
    <xdr:to>
      <xdr:col>68</xdr:col>
      <xdr:colOff>203200</xdr:colOff>
      <xdr:row>17</xdr:row>
      <xdr:rowOff>49339</xdr:rowOff>
    </xdr:to>
    <xdr:sp macro="" textlink="">
      <xdr:nvSpPr>
        <xdr:cNvPr id="462" name="楕円 461">
          <a:extLst>
            <a:ext uri="{FF2B5EF4-FFF2-40B4-BE49-F238E27FC236}">
              <a16:creationId xmlns:a16="http://schemas.microsoft.com/office/drawing/2014/main" id="{9BA219A5-AC8F-445B-A100-C1CCFD9C8DAD}"/>
            </a:ext>
          </a:extLst>
        </xdr:cNvPr>
        <xdr:cNvSpPr/>
      </xdr:nvSpPr>
      <xdr:spPr>
        <a:xfrm>
          <a:off x="14351000" y="28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34116</xdr:rowOff>
    </xdr:from>
    <xdr:ext cx="762000" cy="259045"/>
    <xdr:sp macro="" textlink="">
      <xdr:nvSpPr>
        <xdr:cNvPr id="463" name="テキスト ボックス 462">
          <a:extLst>
            <a:ext uri="{FF2B5EF4-FFF2-40B4-BE49-F238E27FC236}">
              <a16:creationId xmlns:a16="http://schemas.microsoft.com/office/drawing/2014/main" id="{4D928FFD-9934-408C-A947-BED27029A942}"/>
            </a:ext>
          </a:extLst>
        </xdr:cNvPr>
        <xdr:cNvSpPr txBox="1"/>
      </xdr:nvSpPr>
      <xdr:spPr>
        <a:xfrm>
          <a:off x="14020800" y="294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89503</xdr:rowOff>
    </xdr:from>
    <xdr:to>
      <xdr:col>64</xdr:col>
      <xdr:colOff>152400</xdr:colOff>
      <xdr:row>18</xdr:row>
      <xdr:rowOff>19653</xdr:rowOff>
    </xdr:to>
    <xdr:sp macro="" textlink="">
      <xdr:nvSpPr>
        <xdr:cNvPr id="464" name="楕円 463">
          <a:extLst>
            <a:ext uri="{FF2B5EF4-FFF2-40B4-BE49-F238E27FC236}">
              <a16:creationId xmlns:a16="http://schemas.microsoft.com/office/drawing/2014/main" id="{839CDD85-EB58-43CA-A896-FB12133679D0}"/>
            </a:ext>
          </a:extLst>
        </xdr:cNvPr>
        <xdr:cNvSpPr/>
      </xdr:nvSpPr>
      <xdr:spPr>
        <a:xfrm>
          <a:off x="13462000" y="30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4430</xdr:rowOff>
    </xdr:from>
    <xdr:ext cx="762000" cy="259045"/>
    <xdr:sp macro="" textlink="">
      <xdr:nvSpPr>
        <xdr:cNvPr id="465" name="テキスト ボックス 464">
          <a:extLst>
            <a:ext uri="{FF2B5EF4-FFF2-40B4-BE49-F238E27FC236}">
              <a16:creationId xmlns:a16="http://schemas.microsoft.com/office/drawing/2014/main" id="{5595883F-7CA3-402F-BE15-7B1651147252}"/>
            </a:ext>
          </a:extLst>
        </xdr:cNvPr>
        <xdr:cNvSpPr txBox="1"/>
      </xdr:nvSpPr>
      <xdr:spPr>
        <a:xfrm>
          <a:off x="13131800" y="30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退職手当負担金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や会計年度任用職員の期末手当の経常経費充当一般財源の増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によって、人件費に係る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高くなり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高い水準にある。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人件費の高止まりの傾向が続いている要因としては市町村総合事務組合退職手当制度への負担金が約３億円で推移していることが影響している。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今後とも定員管理・給与の適正化など行財政改革への取組を通じて人件費の削減に努める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40</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411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41</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11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1270</xdr:rowOff>
    </xdr:from>
    <xdr:to>
      <xdr:col>15</xdr:col>
      <xdr:colOff>98425</xdr:colOff>
      <xdr:row>41</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30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92710</xdr:rowOff>
    </xdr:from>
    <xdr:to>
      <xdr:col>11</xdr:col>
      <xdr:colOff>9525</xdr:colOff>
      <xdr:row>41</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122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148590</xdr:rowOff>
    </xdr:from>
    <xdr:to>
      <xdr:col>24</xdr:col>
      <xdr:colOff>76200</xdr:colOff>
      <xdr:row>40</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121920</xdr:rowOff>
    </xdr:from>
    <xdr:to>
      <xdr:col>15</xdr:col>
      <xdr:colOff>149225</xdr:colOff>
      <xdr:row>41</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41910</xdr:rowOff>
    </xdr:from>
    <xdr:to>
      <xdr:col>11</xdr:col>
      <xdr:colOff>60325</xdr:colOff>
      <xdr:row>41</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87630</xdr:rowOff>
    </xdr:from>
    <xdr:to>
      <xdr:col>6</xdr:col>
      <xdr:colOff>171450</xdr:colOff>
      <xdr:row>42</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0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光熱水費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や燃料費の経常経費充当一般財源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の増等によって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物件費に係</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る経常収支比率は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高くなった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物件費の決算額は事業委託の推進などに伴い増加傾向にあることから、今後も引き続き必要性などを十分に検討し、見直しに努める。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4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13</xdr:row>
      <xdr:rowOff>156936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156936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子ども・子育て支援教育保育等給付費や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地域生活支援事業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経常経費充当一般財源の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減により、扶助費に係る経常</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収支比率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は前年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度と比べ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ポイント低くなっている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今後も市の単独事業については費用対効果等を検証し、見直しを行うなど、扶助費の抑制に努め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ていくが、高齢化の進行等に伴い社会保障費が増となることで扶助費も増加していくことが予想される。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42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維持補修費に係る経常収支比率は前年度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と同じで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繰出金に係る経常収支比率は前年度に比べ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ポイント高くなっている。繰出金については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後期高齢者医療特別会計や国民健康保険特別会計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繰</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出金の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経常経費充当一般財源の増によるものである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特別会計への繰出金が一般会計の財政状況に影響を与えていることから、引き続き歳入の確保に努めるとともに、歳出削減に努める。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5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6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59</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15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2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補助費等は令和２年度から公共下水道事業が地方公営企業法適用となったことに伴い、同会計への繰出が「繰出金」から「補助費等」になったことなどにより増加している。令和４年度決算では南薩地区衛生管理組合への負担金の経常経費充当一般財源の増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によって、補助費等に係る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高くなった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も公共下水道事業への繰出など一般財源による負担は大きいことが見込まれることから、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市の単独補助金の必要性などを十分に検討し、見直しを進めていく。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75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35</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15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94996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年度借入の過疎対策事業債の元金償還が始まり、過疎対策事業債の経常経費充当一般財源が増となったこと等により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の経常収支比率が前年度に比べ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ポイント高くなった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引き続き借入額の抑制や交付税措置率の高い有利な地方債の活用を図ることで公債費負担の軽減に努め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ていくが、現在、整備しているごみ処理施設に係る借入額が多額となるため、公債費は増加傾向で推移していくことが予想される。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117475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914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91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123190</xdr:rowOff>
    </xdr:from>
    <xdr:to>
      <xdr:col>15</xdr:col>
      <xdr:colOff>98425</xdr:colOff>
      <xdr:row>74</xdr:row>
      <xdr:rowOff>132715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10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132715</xdr:rowOff>
    </xdr:from>
    <xdr:to>
      <xdr:col>11</xdr:col>
      <xdr:colOff>9525</xdr:colOff>
      <xdr:row>74</xdr:row>
      <xdr:rowOff>142240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200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66675</xdr:rowOff>
    </xdr:from>
    <xdr:to>
      <xdr:col>24</xdr:col>
      <xdr:colOff>76200</xdr:colOff>
      <xdr:row>74</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146702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72390</xdr:rowOff>
    </xdr:from>
    <xdr:to>
      <xdr:col>15</xdr:col>
      <xdr:colOff>149225</xdr:colOff>
      <xdr:row>75</xdr:row>
      <xdr:rowOff>2540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公債費以外の経常収支比率は前年度に比べ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高くなっているが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低くなっている。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各性質別の分析については前述のとおりであるが、人件費、扶助費、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その他（維持補修費及び繰出金）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が類似団体平均より高くなっている。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1089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10896"/>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629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102377</xdr:rowOff>
    </xdr:from>
    <xdr:to>
      <xdr:col>29</xdr:col>
      <xdr:colOff>127000</xdr:colOff>
      <xdr:row>17</xdr:row>
      <xdr:rowOff>115777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4652"/>
          <a:ext cx="647700" cy="13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101571</xdr:rowOff>
    </xdr:from>
    <xdr:to>
      <xdr:col>26</xdr:col>
      <xdr:colOff>50800</xdr:colOff>
      <xdr:row>17</xdr:row>
      <xdr:rowOff>115777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3846"/>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101571</xdr:rowOff>
    </xdr:from>
    <xdr:to>
      <xdr:col>22</xdr:col>
      <xdr:colOff>114300</xdr:colOff>
      <xdr:row>17</xdr:row>
      <xdr:rowOff>154312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3846"/>
          <a:ext cx="698500" cy="5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154312</xdr:rowOff>
    </xdr:from>
    <xdr:to>
      <xdr:col>18</xdr:col>
      <xdr:colOff>177800</xdr:colOff>
      <xdr:row>18</xdr:row>
      <xdr:rowOff>1934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6587"/>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51577</xdr:rowOff>
    </xdr:from>
    <xdr:to>
      <xdr:col>29</xdr:col>
      <xdr:colOff>177800</xdr:colOff>
      <xdr:row>17</xdr:row>
      <xdr:rowOff>153177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23654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64977</xdr:rowOff>
    </xdr:from>
    <xdr:to>
      <xdr:col>26</xdr:col>
      <xdr:colOff>101600</xdr:colOff>
      <xdr:row>17</xdr:row>
      <xdr:rowOff>166577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151354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50771</xdr:rowOff>
    </xdr:from>
    <xdr:to>
      <xdr:col>22</xdr:col>
      <xdr:colOff>165100</xdr:colOff>
      <xdr:row>17</xdr:row>
      <xdr:rowOff>152371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137148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9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103512</xdr:rowOff>
    </xdr:from>
    <xdr:to>
      <xdr:col>19</xdr:col>
      <xdr:colOff>38100</xdr:colOff>
      <xdr:row>18</xdr:row>
      <xdr:rowOff>33662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18439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122584</xdr:rowOff>
    </xdr:from>
    <xdr:to>
      <xdr:col>15</xdr:col>
      <xdr:colOff>101600</xdr:colOff>
      <xdr:row>18</xdr:row>
      <xdr:rowOff>52734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4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37511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7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4452</xdr:rowOff>
    </xdr:from>
    <xdr:to>
      <xdr:col>29</xdr:col>
      <xdr:colOff>127000</xdr:colOff>
      <xdr:row>38</xdr:row>
      <xdr:rowOff>6052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72052"/>
          <a:ext cx="6477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3053</xdr:rowOff>
    </xdr:from>
    <xdr:to>
      <xdr:col>26</xdr:col>
      <xdr:colOff>50800</xdr:colOff>
      <xdr:row>38</xdr:row>
      <xdr:rowOff>4452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70653"/>
          <a:ext cx="698500" cy="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1030</xdr:rowOff>
    </xdr:from>
    <xdr:to>
      <xdr:col>22</xdr:col>
      <xdr:colOff>114300</xdr:colOff>
      <xdr:row>38</xdr:row>
      <xdr:rowOff>3053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8630"/>
          <a:ext cx="698500" cy="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336001</xdr:rowOff>
    </xdr:from>
    <xdr:to>
      <xdr:col>18</xdr:col>
      <xdr:colOff>177800</xdr:colOff>
      <xdr:row>38</xdr:row>
      <xdr:rowOff>1030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60701"/>
          <a:ext cx="698500" cy="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298152</xdr:rowOff>
    </xdr:from>
    <xdr:to>
      <xdr:col>29</xdr:col>
      <xdr:colOff>177800</xdr:colOff>
      <xdr:row>38</xdr:row>
      <xdr:rowOff>56852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22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270229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9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296552</xdr:rowOff>
    </xdr:from>
    <xdr:to>
      <xdr:col>26</xdr:col>
      <xdr:colOff>101600</xdr:colOff>
      <xdr:row>38</xdr:row>
      <xdr:rowOff>55252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2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40029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295153</xdr:rowOff>
    </xdr:from>
    <xdr:to>
      <xdr:col>22</xdr:col>
      <xdr:colOff>165100</xdr:colOff>
      <xdr:row>38</xdr:row>
      <xdr:rowOff>53853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38630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293130</xdr:rowOff>
    </xdr:from>
    <xdr:to>
      <xdr:col>19</xdr:col>
      <xdr:colOff>38100</xdr:colOff>
      <xdr:row>38</xdr:row>
      <xdr:rowOff>51830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7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36607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285201</xdr:rowOff>
    </xdr:from>
    <xdr:to>
      <xdr:col>15</xdr:col>
      <xdr:colOff>101600</xdr:colOff>
      <xdr:row>38</xdr:row>
      <xdr:rowOff>43901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09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28678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73800</xdr:rowOff>
    </xdr:from>
    <xdr:to>
      <xdr:col>24</xdr:col>
      <xdr:colOff>63500</xdr:colOff>
      <xdr:row>35</xdr:row>
      <xdr:rowOff>97447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4550"/>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90119</xdr:rowOff>
    </xdr:from>
    <xdr:to>
      <xdr:col>19</xdr:col>
      <xdr:colOff>177800</xdr:colOff>
      <xdr:row>35</xdr:row>
      <xdr:rowOff>97447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0869"/>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90119</xdr:rowOff>
    </xdr:from>
    <xdr:to>
      <xdr:col>15</xdr:col>
      <xdr:colOff>50800</xdr:colOff>
      <xdr:row>35</xdr:row>
      <xdr:rowOff>140488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0869"/>
          <a:ext cx="8890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140488</xdr:rowOff>
    </xdr:from>
    <xdr:to>
      <xdr:col>10</xdr:col>
      <xdr:colOff>114300</xdr:colOff>
      <xdr:row>35</xdr:row>
      <xdr:rowOff>161074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1238"/>
          <a:ext cx="889000" cy="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23000</xdr:rowOff>
    </xdr:from>
    <xdr:to>
      <xdr:col>24</xdr:col>
      <xdr:colOff>114300</xdr:colOff>
      <xdr:row>35</xdr:row>
      <xdr:rowOff>124600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45877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46647</xdr:rowOff>
    </xdr:from>
    <xdr:to>
      <xdr:col>20</xdr:col>
      <xdr:colOff>38100</xdr:colOff>
      <xdr:row>35</xdr:row>
      <xdr:rowOff>148247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164774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2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39319</xdr:rowOff>
    </xdr:from>
    <xdr:to>
      <xdr:col>15</xdr:col>
      <xdr:colOff>101600</xdr:colOff>
      <xdr:row>35</xdr:row>
      <xdr:rowOff>140919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157446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89688</xdr:rowOff>
    </xdr:from>
    <xdr:to>
      <xdr:col>10</xdr:col>
      <xdr:colOff>165100</xdr:colOff>
      <xdr:row>36</xdr:row>
      <xdr:rowOff>19838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36365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6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110274</xdr:rowOff>
    </xdr:from>
    <xdr:to>
      <xdr:col>6</xdr:col>
      <xdr:colOff>38100</xdr:colOff>
      <xdr:row>36</xdr:row>
      <xdr:rowOff>40424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56951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65508</xdr:rowOff>
    </xdr:from>
    <xdr:to>
      <xdr:col>24</xdr:col>
      <xdr:colOff>63500</xdr:colOff>
      <xdr:row>58</xdr:row>
      <xdr:rowOff>84547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09608"/>
          <a:ext cx="8382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65508</xdr:rowOff>
    </xdr:from>
    <xdr:to>
      <xdr:col>19</xdr:col>
      <xdr:colOff>177800</xdr:colOff>
      <xdr:row>58</xdr:row>
      <xdr:rowOff>78986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9608"/>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78986</xdr:rowOff>
    </xdr:from>
    <xdr:to>
      <xdr:col>15</xdr:col>
      <xdr:colOff>50800</xdr:colOff>
      <xdr:row>58</xdr:row>
      <xdr:rowOff>111491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3086"/>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111491</xdr:rowOff>
    </xdr:from>
    <xdr:to>
      <xdr:col>10</xdr:col>
      <xdr:colOff>114300</xdr:colOff>
      <xdr:row>58</xdr:row>
      <xdr:rowOff>143856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5591"/>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33747</xdr:rowOff>
    </xdr:from>
    <xdr:to>
      <xdr:col>24</xdr:col>
      <xdr:colOff>114300</xdr:colOff>
      <xdr:row>58</xdr:row>
      <xdr:rowOff>135347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14708</xdr:rowOff>
    </xdr:from>
    <xdr:to>
      <xdr:col>20</xdr:col>
      <xdr:colOff>38100</xdr:colOff>
      <xdr:row>58</xdr:row>
      <xdr:rowOff>116308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107435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28186</xdr:rowOff>
    </xdr:from>
    <xdr:to>
      <xdr:col>15</xdr:col>
      <xdr:colOff>101600</xdr:colOff>
      <xdr:row>58</xdr:row>
      <xdr:rowOff>129786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120913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60691</xdr:rowOff>
    </xdr:from>
    <xdr:to>
      <xdr:col>10</xdr:col>
      <xdr:colOff>165100</xdr:colOff>
      <xdr:row>58</xdr:row>
      <xdr:rowOff>162291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153418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93056</xdr:rowOff>
    </xdr:from>
    <xdr:to>
      <xdr:col>6</xdr:col>
      <xdr:colOff>38100</xdr:colOff>
      <xdr:row>59</xdr:row>
      <xdr:rowOff>23206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29155</xdr:rowOff>
    </xdr:from>
    <xdr:to>
      <xdr:col>24</xdr:col>
      <xdr:colOff>63500</xdr:colOff>
      <xdr:row>79</xdr:row>
      <xdr:rowOff>34576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73705"/>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34576</xdr:rowOff>
    </xdr:from>
    <xdr:to>
      <xdr:col>19</xdr:col>
      <xdr:colOff>177800</xdr:colOff>
      <xdr:row>79</xdr:row>
      <xdr:rowOff>49174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79126"/>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49174</xdr:rowOff>
    </xdr:from>
    <xdr:to>
      <xdr:col>15</xdr:col>
      <xdr:colOff>50800</xdr:colOff>
      <xdr:row>79</xdr:row>
      <xdr:rowOff>50481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9372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50481</xdr:rowOff>
    </xdr:from>
    <xdr:to>
      <xdr:col>10</xdr:col>
      <xdr:colOff>114300</xdr:colOff>
      <xdr:row>79</xdr:row>
      <xdr:rowOff>52848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95031"/>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149805</xdr:rowOff>
    </xdr:from>
    <xdr:to>
      <xdr:col>24</xdr:col>
      <xdr:colOff>114300</xdr:colOff>
      <xdr:row>79</xdr:row>
      <xdr:rowOff>79955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64732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155226</xdr:rowOff>
    </xdr:from>
    <xdr:to>
      <xdr:col>20</xdr:col>
      <xdr:colOff>38100</xdr:colOff>
      <xdr:row>79</xdr:row>
      <xdr:rowOff>85376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76503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169824</xdr:rowOff>
    </xdr:from>
    <xdr:to>
      <xdr:col>15</xdr:col>
      <xdr:colOff>101600</xdr:colOff>
      <xdr:row>79</xdr:row>
      <xdr:rowOff>99974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91101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171131</xdr:rowOff>
    </xdr:from>
    <xdr:to>
      <xdr:col>10</xdr:col>
      <xdr:colOff>165100</xdr:colOff>
      <xdr:row>79</xdr:row>
      <xdr:rowOff>101281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92408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3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2048</xdr:rowOff>
    </xdr:from>
    <xdr:to>
      <xdr:col>6</xdr:col>
      <xdr:colOff>38100</xdr:colOff>
      <xdr:row>79</xdr:row>
      <xdr:rowOff>103648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94775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66331</xdr:rowOff>
    </xdr:from>
    <xdr:to>
      <xdr:col>24</xdr:col>
      <xdr:colOff>63500</xdr:colOff>
      <xdr:row>95</xdr:row>
      <xdr:rowOff>46791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182631"/>
          <a:ext cx="838200" cy="15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66331</xdr:rowOff>
    </xdr:from>
    <xdr:to>
      <xdr:col>19</xdr:col>
      <xdr:colOff>177800</xdr:colOff>
      <xdr:row>96</xdr:row>
      <xdr:rowOff>19619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82631"/>
          <a:ext cx="889000" cy="29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19619</xdr:rowOff>
    </xdr:from>
    <xdr:to>
      <xdr:col>15</xdr:col>
      <xdr:colOff>50800</xdr:colOff>
      <xdr:row>96</xdr:row>
      <xdr:rowOff>37277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78819"/>
          <a:ext cx="889000" cy="1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37277</xdr:rowOff>
    </xdr:from>
    <xdr:to>
      <xdr:col>10</xdr:col>
      <xdr:colOff>114300</xdr:colOff>
      <xdr:row>96</xdr:row>
      <xdr:rowOff>91836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96477"/>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167441</xdr:rowOff>
    </xdr:from>
    <xdr:to>
      <xdr:col>24</xdr:col>
      <xdr:colOff>114300</xdr:colOff>
      <xdr:row>95</xdr:row>
      <xdr:rowOff>97591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18868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3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15531</xdr:rowOff>
    </xdr:from>
    <xdr:to>
      <xdr:col>20</xdr:col>
      <xdr:colOff>38100</xdr:colOff>
      <xdr:row>94</xdr:row>
      <xdr:rowOff>117131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133658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90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140269</xdr:rowOff>
    </xdr:from>
    <xdr:to>
      <xdr:col>15</xdr:col>
      <xdr:colOff>101600</xdr:colOff>
      <xdr:row>96</xdr:row>
      <xdr:rowOff>70419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2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86946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0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157927</xdr:rowOff>
    </xdr:from>
    <xdr:to>
      <xdr:col>10</xdr:col>
      <xdr:colOff>165100</xdr:colOff>
      <xdr:row>96</xdr:row>
      <xdr:rowOff>88077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104604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2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41036</xdr:rowOff>
    </xdr:from>
    <xdr:to>
      <xdr:col>6</xdr:col>
      <xdr:colOff>38100</xdr:colOff>
      <xdr:row>96</xdr:row>
      <xdr:rowOff>142636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159163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7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163899</xdr:rowOff>
    </xdr:from>
    <xdr:to>
      <xdr:col>55</xdr:col>
      <xdr:colOff>0</xdr:colOff>
      <xdr:row>37</xdr:row>
      <xdr:rowOff>17869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36099"/>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15537</xdr:rowOff>
    </xdr:from>
    <xdr:to>
      <xdr:col>50</xdr:col>
      <xdr:colOff>114300</xdr:colOff>
      <xdr:row>36</xdr:row>
      <xdr:rowOff>163899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16287"/>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15537</xdr:rowOff>
    </xdr:from>
    <xdr:to>
      <xdr:col>45</xdr:col>
      <xdr:colOff>177800</xdr:colOff>
      <xdr:row>37</xdr:row>
      <xdr:rowOff>152231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16287"/>
          <a:ext cx="889000" cy="47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152231</xdr:rowOff>
    </xdr:from>
    <xdr:to>
      <xdr:col>41</xdr:col>
      <xdr:colOff>50800</xdr:colOff>
      <xdr:row>38</xdr:row>
      <xdr:rowOff>133871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95881"/>
          <a:ext cx="889000" cy="15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138519</xdr:rowOff>
    </xdr:from>
    <xdr:to>
      <xdr:col>55</xdr:col>
      <xdr:colOff>50800</xdr:colOff>
      <xdr:row>37</xdr:row>
      <xdr:rowOff>68669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161396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113099</xdr:rowOff>
    </xdr:from>
    <xdr:to>
      <xdr:col>50</xdr:col>
      <xdr:colOff>165100</xdr:colOff>
      <xdr:row>37</xdr:row>
      <xdr:rowOff>43249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59776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136187</xdr:rowOff>
    </xdr:from>
    <xdr:to>
      <xdr:col>46</xdr:col>
      <xdr:colOff>38100</xdr:colOff>
      <xdr:row>35</xdr:row>
      <xdr:rowOff>66337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82864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4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101431</xdr:rowOff>
    </xdr:from>
    <xdr:to>
      <xdr:col>41</xdr:col>
      <xdr:colOff>101600</xdr:colOff>
      <xdr:row>38</xdr:row>
      <xdr:rowOff>31581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4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48108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83071</xdr:rowOff>
    </xdr:from>
    <xdr:to>
      <xdr:col>36</xdr:col>
      <xdr:colOff>165100</xdr:colOff>
      <xdr:row>39</xdr:row>
      <xdr:rowOff>13221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4348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124854</xdr:rowOff>
    </xdr:from>
    <xdr:to>
      <xdr:col>55</xdr:col>
      <xdr:colOff>0</xdr:colOff>
      <xdr:row>57</xdr:row>
      <xdr:rowOff>158707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97504"/>
          <a:ext cx="838200" cy="3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139057</xdr:rowOff>
    </xdr:from>
    <xdr:to>
      <xdr:col>50</xdr:col>
      <xdr:colOff>114300</xdr:colOff>
      <xdr:row>57</xdr:row>
      <xdr:rowOff>158707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11707"/>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127754</xdr:rowOff>
    </xdr:from>
    <xdr:to>
      <xdr:col>45</xdr:col>
      <xdr:colOff>177800</xdr:colOff>
      <xdr:row>57</xdr:row>
      <xdr:rowOff>139057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0040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127754</xdr:rowOff>
    </xdr:from>
    <xdr:to>
      <xdr:col>41</xdr:col>
      <xdr:colOff>50800</xdr:colOff>
      <xdr:row>57</xdr:row>
      <xdr:rowOff>141441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00404"/>
          <a:ext cx="8890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74054</xdr:rowOff>
    </xdr:from>
    <xdr:to>
      <xdr:col>55</xdr:col>
      <xdr:colOff>50800</xdr:colOff>
      <xdr:row>58</xdr:row>
      <xdr:rowOff>4204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96931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107907</xdr:rowOff>
    </xdr:from>
    <xdr:to>
      <xdr:col>50</xdr:col>
      <xdr:colOff>165100</xdr:colOff>
      <xdr:row>58</xdr:row>
      <xdr:rowOff>38057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29184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88257</xdr:rowOff>
    </xdr:from>
    <xdr:to>
      <xdr:col>46</xdr:col>
      <xdr:colOff>38100</xdr:colOff>
      <xdr:row>58</xdr:row>
      <xdr:rowOff>18407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34934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76954</xdr:rowOff>
    </xdr:from>
    <xdr:to>
      <xdr:col>41</xdr:col>
      <xdr:colOff>101600</xdr:colOff>
      <xdr:row>58</xdr:row>
      <xdr:rowOff>7104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23631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90641</xdr:rowOff>
    </xdr:from>
    <xdr:to>
      <xdr:col>36</xdr:col>
      <xdr:colOff>165100</xdr:colOff>
      <xdr:row>58</xdr:row>
      <xdr:rowOff>20791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37318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129769</xdr:rowOff>
    </xdr:from>
    <xdr:to>
      <xdr:col>55</xdr:col>
      <xdr:colOff>0</xdr:colOff>
      <xdr:row>79</xdr:row>
      <xdr:rowOff>21044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02869"/>
          <a:ext cx="838200" cy="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129769</xdr:rowOff>
    </xdr:from>
    <xdr:to>
      <xdr:col>50</xdr:col>
      <xdr:colOff>114300</xdr:colOff>
      <xdr:row>78</xdr:row>
      <xdr:rowOff>168681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02869"/>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132029</xdr:rowOff>
    </xdr:from>
    <xdr:to>
      <xdr:col>45</xdr:col>
      <xdr:colOff>177800</xdr:colOff>
      <xdr:row>78</xdr:row>
      <xdr:rowOff>168681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33679"/>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132029</xdr:rowOff>
    </xdr:from>
    <xdr:to>
      <xdr:col>41</xdr:col>
      <xdr:colOff>50800</xdr:colOff>
      <xdr:row>78</xdr:row>
      <xdr:rowOff>119456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33679"/>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141694</xdr:rowOff>
    </xdr:from>
    <xdr:to>
      <xdr:col>55</xdr:col>
      <xdr:colOff>50800</xdr:colOff>
      <xdr:row>79</xdr:row>
      <xdr:rowOff>71844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56621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78969</xdr:rowOff>
    </xdr:from>
    <xdr:to>
      <xdr:col>50</xdr:col>
      <xdr:colOff>165100</xdr:colOff>
      <xdr:row>79</xdr:row>
      <xdr:rowOff>9119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4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117881</xdr:rowOff>
    </xdr:from>
    <xdr:to>
      <xdr:col>46</xdr:col>
      <xdr:colOff>38100</xdr:colOff>
      <xdr:row>79</xdr:row>
      <xdr:rowOff>48031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39158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81229</xdr:rowOff>
    </xdr:from>
    <xdr:to>
      <xdr:col>41</xdr:col>
      <xdr:colOff>101600</xdr:colOff>
      <xdr:row>78</xdr:row>
      <xdr:rowOff>11379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2506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3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68656</xdr:rowOff>
    </xdr:from>
    <xdr:to>
      <xdr:col>36</xdr:col>
      <xdr:colOff>165100</xdr:colOff>
      <xdr:row>78</xdr:row>
      <xdr:rowOff>170256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161383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54766</xdr:rowOff>
    </xdr:from>
    <xdr:to>
      <xdr:col>55</xdr:col>
      <xdr:colOff>0</xdr:colOff>
      <xdr:row>98</xdr:row>
      <xdr:rowOff>68171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56866"/>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68171</xdr:rowOff>
    </xdr:from>
    <xdr:to>
      <xdr:col>50</xdr:col>
      <xdr:colOff>114300</xdr:colOff>
      <xdr:row>98</xdr:row>
      <xdr:rowOff>72326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70271"/>
          <a:ext cx="889000" cy="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72326</xdr:rowOff>
    </xdr:from>
    <xdr:to>
      <xdr:col>45</xdr:col>
      <xdr:colOff>177800</xdr:colOff>
      <xdr:row>98</xdr:row>
      <xdr:rowOff>116311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74426"/>
          <a:ext cx="889000" cy="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112892</xdr:rowOff>
    </xdr:from>
    <xdr:to>
      <xdr:col>41</xdr:col>
      <xdr:colOff>50800</xdr:colOff>
      <xdr:row>98</xdr:row>
      <xdr:rowOff>116311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14992"/>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3966</xdr:rowOff>
    </xdr:from>
    <xdr:to>
      <xdr:col>55</xdr:col>
      <xdr:colOff>50800</xdr:colOff>
      <xdr:row>98</xdr:row>
      <xdr:rowOff>105566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26843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17371</xdr:rowOff>
    </xdr:from>
    <xdr:to>
      <xdr:col>50</xdr:col>
      <xdr:colOff>165100</xdr:colOff>
      <xdr:row>98</xdr:row>
      <xdr:rowOff>118971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135498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21526</xdr:rowOff>
    </xdr:from>
    <xdr:to>
      <xdr:col>46</xdr:col>
      <xdr:colOff>38100</xdr:colOff>
      <xdr:row>98</xdr:row>
      <xdr:rowOff>123126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139653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65511</xdr:rowOff>
    </xdr:from>
    <xdr:to>
      <xdr:col>41</xdr:col>
      <xdr:colOff>101600</xdr:colOff>
      <xdr:row>98</xdr:row>
      <xdr:rowOff>167111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158238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6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62092</xdr:rowOff>
    </xdr:from>
    <xdr:to>
      <xdr:col>36</xdr:col>
      <xdr:colOff>165100</xdr:colOff>
      <xdr:row>98</xdr:row>
      <xdr:rowOff>163692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6442</xdr:rowOff>
    </xdr:from>
    <xdr:to>
      <xdr:col>85</xdr:col>
      <xdr:colOff>127000</xdr:colOff>
      <xdr:row>39</xdr:row>
      <xdr:rowOff>62743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92992"/>
          <a:ext cx="8382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6442</xdr:rowOff>
    </xdr:from>
    <xdr:to>
      <xdr:col>81</xdr:col>
      <xdr:colOff>50800</xdr:colOff>
      <xdr:row>39</xdr:row>
      <xdr:rowOff>17399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92992"/>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17399</xdr:rowOff>
    </xdr:from>
    <xdr:to>
      <xdr:col>76</xdr:col>
      <xdr:colOff>114300</xdr:colOff>
      <xdr:row>39</xdr:row>
      <xdr:rowOff>78207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03949"/>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78207</xdr:rowOff>
    </xdr:from>
    <xdr:to>
      <xdr:col>71</xdr:col>
      <xdr:colOff>177800</xdr:colOff>
      <xdr:row>39</xdr:row>
      <xdr:rowOff>90175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64757"/>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11943</xdr:rowOff>
    </xdr:from>
    <xdr:to>
      <xdr:col>85</xdr:col>
      <xdr:colOff>177800</xdr:colOff>
      <xdr:row>39</xdr:row>
      <xdr:rowOff>113543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98320</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127092</xdr:rowOff>
    </xdr:from>
    <xdr:to>
      <xdr:col>81</xdr:col>
      <xdr:colOff>101600</xdr:colOff>
      <xdr:row>39</xdr:row>
      <xdr:rowOff>57242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48369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3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138049</xdr:rowOff>
    </xdr:from>
    <xdr:to>
      <xdr:col>76</xdr:col>
      <xdr:colOff>165100</xdr:colOff>
      <xdr:row>39</xdr:row>
      <xdr:rowOff>68199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59326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27407</xdr:rowOff>
    </xdr:from>
    <xdr:to>
      <xdr:col>72</xdr:col>
      <xdr:colOff>38100</xdr:colOff>
      <xdr:row>39</xdr:row>
      <xdr:rowOff>129007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120134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80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39375</xdr:rowOff>
    </xdr:from>
    <xdr:to>
      <xdr:col>67</xdr:col>
      <xdr:colOff>101600</xdr:colOff>
      <xdr:row>39</xdr:row>
      <xdr:rowOff>140975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132102</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94459</xdr:rowOff>
    </xdr:from>
    <xdr:to>
      <xdr:col>85</xdr:col>
      <xdr:colOff>127000</xdr:colOff>
      <xdr:row>78</xdr:row>
      <xdr:rowOff>100341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67559"/>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97451</xdr:rowOff>
    </xdr:from>
    <xdr:to>
      <xdr:col>81</xdr:col>
      <xdr:colOff>50800</xdr:colOff>
      <xdr:row>78</xdr:row>
      <xdr:rowOff>100341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4592300" y="13470551"/>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97451</xdr:rowOff>
    </xdr:from>
    <xdr:to>
      <xdr:col>76</xdr:col>
      <xdr:colOff>114300</xdr:colOff>
      <xdr:row>78</xdr:row>
      <xdr:rowOff>97971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70551"/>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94284</xdr:rowOff>
    </xdr:from>
    <xdr:to>
      <xdr:col>71</xdr:col>
      <xdr:colOff>177800</xdr:colOff>
      <xdr:row>78</xdr:row>
      <xdr:rowOff>97971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67384"/>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43659</xdr:rowOff>
    </xdr:from>
    <xdr:to>
      <xdr:col>85</xdr:col>
      <xdr:colOff>177800</xdr:colOff>
      <xdr:row>78</xdr:row>
      <xdr:rowOff>145259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130036</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49541</xdr:rowOff>
    </xdr:from>
    <xdr:to>
      <xdr:col>81</xdr:col>
      <xdr:colOff>101600</xdr:colOff>
      <xdr:row>78</xdr:row>
      <xdr:rowOff>151141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142268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46651</xdr:rowOff>
    </xdr:from>
    <xdr:to>
      <xdr:col>76</xdr:col>
      <xdr:colOff>165100</xdr:colOff>
      <xdr:row>78</xdr:row>
      <xdr:rowOff>148251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1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139378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47171</xdr:rowOff>
    </xdr:from>
    <xdr:to>
      <xdr:col>72</xdr:col>
      <xdr:colOff>38100</xdr:colOff>
      <xdr:row>78</xdr:row>
      <xdr:rowOff>148771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139898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43484</xdr:rowOff>
    </xdr:from>
    <xdr:to>
      <xdr:col>67</xdr:col>
      <xdr:colOff>101600</xdr:colOff>
      <xdr:row>78</xdr:row>
      <xdr:rowOff>145084</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136211</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142050</xdr:rowOff>
    </xdr:from>
    <xdr:to>
      <xdr:col>85</xdr:col>
      <xdr:colOff>127000</xdr:colOff>
      <xdr:row>98</xdr:row>
      <xdr:rowOff>46306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72700"/>
          <a:ext cx="838200" cy="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142050</xdr:rowOff>
    </xdr:from>
    <xdr:to>
      <xdr:col>81</xdr:col>
      <xdr:colOff>50800</xdr:colOff>
      <xdr:row>97</xdr:row>
      <xdr:rowOff>171441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727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171441</xdr:rowOff>
    </xdr:from>
    <xdr:to>
      <xdr:col>76</xdr:col>
      <xdr:colOff>114300</xdr:colOff>
      <xdr:row>98</xdr:row>
      <xdr:rowOff>42142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02091"/>
          <a:ext cx="88900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42142</xdr:rowOff>
    </xdr:from>
    <xdr:to>
      <xdr:col>71</xdr:col>
      <xdr:colOff>177800</xdr:colOff>
      <xdr:row>98</xdr:row>
      <xdr:rowOff>151532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44242"/>
          <a:ext cx="889000" cy="10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166956</xdr:rowOff>
    </xdr:from>
    <xdr:to>
      <xdr:col>85</xdr:col>
      <xdr:colOff>177800</xdr:colOff>
      <xdr:row>98</xdr:row>
      <xdr:rowOff>97106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18383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91250</xdr:rowOff>
    </xdr:from>
    <xdr:to>
      <xdr:col>81</xdr:col>
      <xdr:colOff>101600</xdr:colOff>
      <xdr:row>98</xdr:row>
      <xdr:rowOff>21400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37927</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181795" y="1649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120641</xdr:rowOff>
    </xdr:from>
    <xdr:to>
      <xdr:col>76</xdr:col>
      <xdr:colOff>165100</xdr:colOff>
      <xdr:row>98</xdr:row>
      <xdr:rowOff>50791</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67318</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5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162792</xdr:rowOff>
    </xdr:from>
    <xdr:to>
      <xdr:col>72</xdr:col>
      <xdr:colOff>38100</xdr:colOff>
      <xdr:row>98</xdr:row>
      <xdr:rowOff>92942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109469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5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100732</xdr:rowOff>
    </xdr:from>
    <xdr:to>
      <xdr:col>67</xdr:col>
      <xdr:colOff>101600</xdr:colOff>
      <xdr:row>99</xdr:row>
      <xdr:rowOff>30882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47409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164617</xdr:rowOff>
    </xdr:from>
    <xdr:to>
      <xdr:col>116</xdr:col>
      <xdr:colOff>63500</xdr:colOff>
      <xdr:row>39</xdr:row>
      <xdr:rowOff>53877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679717"/>
          <a:ext cx="8382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164617</xdr:rowOff>
    </xdr:from>
    <xdr:to>
      <xdr:col>111</xdr:col>
      <xdr:colOff>177800</xdr:colOff>
      <xdr:row>39</xdr:row>
      <xdr:rowOff>5446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67971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5446</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691996"/>
          <a:ext cx="889000" cy="9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97507</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405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3077</xdr:rowOff>
    </xdr:from>
    <xdr:to>
      <xdr:col>116</xdr:col>
      <xdr:colOff>114300</xdr:colOff>
      <xdr:row>39</xdr:row>
      <xdr:rowOff>104677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89454</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0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113817</xdr:rowOff>
    </xdr:from>
    <xdr:to>
      <xdr:col>112</xdr:col>
      <xdr:colOff>38100</xdr:colOff>
      <xdr:row>39</xdr:row>
      <xdr:rowOff>43967</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35094</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2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126096</xdr:rowOff>
    </xdr:from>
    <xdr:to>
      <xdr:col>107</xdr:col>
      <xdr:colOff>101600</xdr:colOff>
      <xdr:row>39</xdr:row>
      <xdr:rowOff>56246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47373</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46707</xdr:rowOff>
    </xdr:from>
    <xdr:to>
      <xdr:col>98</xdr:col>
      <xdr:colOff>38100</xdr:colOff>
      <xdr:row>39</xdr:row>
      <xdr:rowOff>148307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139434</xdr:rowOff>
    </xdr:from>
    <xdr:ext cx="313932"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99333" y="6825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128864</xdr:rowOff>
    </xdr:from>
    <xdr:to>
      <xdr:col>116</xdr:col>
      <xdr:colOff>63500</xdr:colOff>
      <xdr:row>58</xdr:row>
      <xdr:rowOff>23914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901514"/>
          <a:ext cx="8382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23914</xdr:rowOff>
    </xdr:from>
    <xdr:to>
      <xdr:col>111</xdr:col>
      <xdr:colOff>177800</xdr:colOff>
      <xdr:row>58</xdr:row>
      <xdr:rowOff>24760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996801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24554</xdr:rowOff>
    </xdr:from>
    <xdr:to>
      <xdr:col>107</xdr:col>
      <xdr:colOff>50800</xdr:colOff>
      <xdr:row>58</xdr:row>
      <xdr:rowOff>24760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996865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24554</xdr:rowOff>
    </xdr:from>
    <xdr:to>
      <xdr:col>102</xdr:col>
      <xdr:colOff>114300</xdr:colOff>
      <xdr:row>58</xdr:row>
      <xdr:rowOff>25286</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96865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78064</xdr:rowOff>
    </xdr:from>
    <xdr:to>
      <xdr:col>116</xdr:col>
      <xdr:colOff>114300</xdr:colOff>
      <xdr:row>58</xdr:row>
      <xdr:rowOff>8214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100941</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7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144564</xdr:rowOff>
    </xdr:from>
    <xdr:to>
      <xdr:col>112</xdr:col>
      <xdr:colOff>38100</xdr:colOff>
      <xdr:row>58</xdr:row>
      <xdr:rowOff>74714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65841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0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145410</xdr:rowOff>
    </xdr:from>
    <xdr:to>
      <xdr:col>107</xdr:col>
      <xdr:colOff>101600</xdr:colOff>
      <xdr:row>58</xdr:row>
      <xdr:rowOff>75560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66687</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1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145204</xdr:rowOff>
    </xdr:from>
    <xdr:to>
      <xdr:col>102</xdr:col>
      <xdr:colOff>165100</xdr:colOff>
      <xdr:row>58</xdr:row>
      <xdr:rowOff>75354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1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66481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145936</xdr:rowOff>
    </xdr:from>
    <xdr:to>
      <xdr:col>98</xdr:col>
      <xdr:colOff>38100</xdr:colOff>
      <xdr:row>58</xdr:row>
      <xdr:rowOff>76086</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67213</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167883</xdr:rowOff>
    </xdr:from>
    <xdr:to>
      <xdr:col>116</xdr:col>
      <xdr:colOff>63500</xdr:colOff>
      <xdr:row>75</xdr:row>
      <xdr:rowOff>6345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55183"/>
          <a:ext cx="8382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138214</xdr:rowOff>
    </xdr:from>
    <xdr:to>
      <xdr:col>111</xdr:col>
      <xdr:colOff>177800</xdr:colOff>
      <xdr:row>75</xdr:row>
      <xdr:rowOff>6345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825514"/>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20485</xdr:rowOff>
    </xdr:from>
    <xdr:to>
      <xdr:col>107</xdr:col>
      <xdr:colOff>50800</xdr:colOff>
      <xdr:row>74</xdr:row>
      <xdr:rowOff>138214</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707785"/>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20485</xdr:rowOff>
    </xdr:from>
    <xdr:to>
      <xdr:col>102</xdr:col>
      <xdr:colOff>114300</xdr:colOff>
      <xdr:row>74</xdr:row>
      <xdr:rowOff>79954</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707785"/>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117083</xdr:rowOff>
    </xdr:from>
    <xdr:to>
      <xdr:col>116</xdr:col>
      <xdr:colOff>114300</xdr:colOff>
      <xdr:row>75</xdr:row>
      <xdr:rowOff>47233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139960</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126995</xdr:rowOff>
    </xdr:from>
    <xdr:to>
      <xdr:col>112</xdr:col>
      <xdr:colOff>38100</xdr:colOff>
      <xdr:row>75</xdr:row>
      <xdr:rowOff>57145</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73672</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87414</xdr:rowOff>
    </xdr:from>
    <xdr:to>
      <xdr:col>107</xdr:col>
      <xdr:colOff>101600</xdr:colOff>
      <xdr:row>75</xdr:row>
      <xdr:rowOff>17564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34091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141135</xdr:rowOff>
    </xdr:from>
    <xdr:to>
      <xdr:col>102</xdr:col>
      <xdr:colOff>165100</xdr:colOff>
      <xdr:row>74</xdr:row>
      <xdr:rowOff>71285</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6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87812</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4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29154</xdr:rowOff>
    </xdr:from>
    <xdr:to>
      <xdr:col>98</xdr:col>
      <xdr:colOff>38100</xdr:colOff>
      <xdr:row>74</xdr:row>
      <xdr:rowOff>130754</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7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147281</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762,266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円となっている。人口減少に伴い、住民一人当たりのコストは増加傾向にあるが、特に繰出金や扶助費、補助費等、積立金が類似団体平均と比較して高い状況となっている。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決算額全体は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退職手当負担金や消防団員経費等の増により前年度に比べ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3,206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は、国民健康保険特別会計への繰出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の減等により前年度に比べ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8,661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千円減少した。しかし、人口減少（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人減）に伴い、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住民一人当たりのコストは前年度に比べ</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、依然として全国・県・類似団体平均より高い状況となっている。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ふるさと納税返礼事業の減やサツマイモ基腐病対策事業の皆減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195,436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前年度に比べ減少しているが、依然として全国・県・類似団体平均より高い状況となっている。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積立金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は財政調整基金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積立金は増となったものの、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積立金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822,752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も減少している。</a:t>
          </a:r>
          <a:b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これまで類似団体平均値を下回っていた貸付金については、第３セクターへの経営安定化資金の貸付を行ったことにより、類似団体平均値を上回った。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普通建設事業費（うち更新整備）の住民一人当たりのコストが増加傾向にあるが、今後も公共施設等総合管理計画などに基づく施設の更新を進めていく必要があるため、増加していくことが予想される。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鹿児島県枕崎市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19,715
19,279
74.78
15,819,938
15,028,076
782,058
6,359,339
11,356,886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25972</xdr:rowOff>
    </xdr:from>
    <xdr:to>
      <xdr:col>24</xdr:col>
      <xdr:colOff>63500</xdr:colOff>
      <xdr:row>34</xdr:row>
      <xdr:rowOff>125032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83822"/>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25972</xdr:rowOff>
    </xdr:from>
    <xdr:to>
      <xdr:col>19</xdr:col>
      <xdr:colOff>177800</xdr:colOff>
      <xdr:row>34</xdr:row>
      <xdr:rowOff>151702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8382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151702</xdr:rowOff>
    </xdr:from>
    <xdr:to>
      <xdr:col>15</xdr:col>
      <xdr:colOff>50800</xdr:colOff>
      <xdr:row>34</xdr:row>
      <xdr:rowOff>157988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100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156464</xdr:rowOff>
    </xdr:from>
    <xdr:to>
      <xdr:col>10</xdr:col>
      <xdr:colOff>114300</xdr:colOff>
      <xdr:row>34</xdr:row>
      <xdr:rowOff>157988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57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74232</xdr:rowOff>
    </xdr:from>
    <xdr:to>
      <xdr:col>24</xdr:col>
      <xdr:colOff>114300</xdr:colOff>
      <xdr:row>35</xdr:row>
      <xdr:rowOff>4382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146622</xdr:rowOff>
    </xdr:from>
    <xdr:to>
      <xdr:col>20</xdr:col>
      <xdr:colOff>38100</xdr:colOff>
      <xdr:row>33</xdr:row>
      <xdr:rowOff>76772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93299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0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100902</xdr:rowOff>
    </xdr:from>
    <xdr:to>
      <xdr:col>15</xdr:col>
      <xdr:colOff>101600</xdr:colOff>
      <xdr:row>35</xdr:row>
      <xdr:rowOff>31052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107188</xdr:rowOff>
    </xdr:from>
    <xdr:to>
      <xdr:col>10</xdr:col>
      <xdr:colOff>165100</xdr:colOff>
      <xdr:row>35</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53865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105664</xdr:rowOff>
    </xdr:from>
    <xdr:to>
      <xdr:col>6</xdr:col>
      <xdr:colOff>38100</xdr:colOff>
      <xdr:row>35</xdr:row>
      <xdr:rowOff>35814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52341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136901</xdr:rowOff>
    </xdr:from>
    <xdr:to>
      <xdr:col>24</xdr:col>
      <xdr:colOff>63500</xdr:colOff>
      <xdr:row>58</xdr:row>
      <xdr:rowOff>47154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9551"/>
          <a:ext cx="838200" cy="8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42393</xdr:rowOff>
    </xdr:from>
    <xdr:to>
      <xdr:col>19</xdr:col>
      <xdr:colOff>177800</xdr:colOff>
      <xdr:row>57</xdr:row>
      <xdr:rowOff>136901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15043"/>
          <a:ext cx="889000" cy="9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42393</xdr:rowOff>
    </xdr:from>
    <xdr:to>
      <xdr:col>15</xdr:col>
      <xdr:colOff>50800</xdr:colOff>
      <xdr:row>58</xdr:row>
      <xdr:rowOff>35334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15043"/>
          <a:ext cx="889000" cy="16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35334</xdr:rowOff>
    </xdr:from>
    <xdr:to>
      <xdr:col>10</xdr:col>
      <xdr:colOff>114300</xdr:colOff>
      <xdr:row>58</xdr:row>
      <xdr:rowOff>154147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9434"/>
          <a:ext cx="889000" cy="1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167804</xdr:rowOff>
    </xdr:from>
    <xdr:to>
      <xdr:col>24</xdr:col>
      <xdr:colOff>114300</xdr:colOff>
      <xdr:row>58</xdr:row>
      <xdr:rowOff>97954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19231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86101</xdr:rowOff>
    </xdr:from>
    <xdr:to>
      <xdr:col>20</xdr:col>
      <xdr:colOff>38100</xdr:colOff>
      <xdr:row>58</xdr:row>
      <xdr:rowOff>16251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3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163043</xdr:rowOff>
    </xdr:from>
    <xdr:to>
      <xdr:col>15</xdr:col>
      <xdr:colOff>101600</xdr:colOff>
      <xdr:row>57</xdr:row>
      <xdr:rowOff>93193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109720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3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155984</xdr:rowOff>
    </xdr:from>
    <xdr:to>
      <xdr:col>10</xdr:col>
      <xdr:colOff>165100</xdr:colOff>
      <xdr:row>58</xdr:row>
      <xdr:rowOff>86134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102661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0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103347</xdr:rowOff>
    </xdr:from>
    <xdr:to>
      <xdr:col>6</xdr:col>
      <xdr:colOff>38100</xdr:colOff>
      <xdr:row>59</xdr:row>
      <xdr:rowOff>33497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50024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82413</xdr:rowOff>
    </xdr:from>
    <xdr:to>
      <xdr:col>24</xdr:col>
      <xdr:colOff>63500</xdr:colOff>
      <xdr:row>75</xdr:row>
      <xdr:rowOff>121545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41163"/>
          <a:ext cx="838200" cy="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82413</xdr:rowOff>
    </xdr:from>
    <xdr:to>
      <xdr:col>19</xdr:col>
      <xdr:colOff>177800</xdr:colOff>
      <xdr:row>76</xdr:row>
      <xdr:rowOff>27014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41163"/>
          <a:ext cx="889000" cy="1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27014</xdr:rowOff>
    </xdr:from>
    <xdr:to>
      <xdr:col>15</xdr:col>
      <xdr:colOff>50800</xdr:colOff>
      <xdr:row>76</xdr:row>
      <xdr:rowOff>70672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7214"/>
          <a:ext cx="889000" cy="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70672</xdr:rowOff>
    </xdr:from>
    <xdr:to>
      <xdr:col>10</xdr:col>
      <xdr:colOff>114300</xdr:colOff>
      <xdr:row>76</xdr:row>
      <xdr:rowOff>99626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0872"/>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70745</xdr:rowOff>
    </xdr:from>
    <xdr:to>
      <xdr:col>24</xdr:col>
      <xdr:colOff>114300</xdr:colOff>
      <xdr:row>76</xdr:row>
      <xdr:rowOff>895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93622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31613</xdr:rowOff>
    </xdr:from>
    <xdr:to>
      <xdr:col>20</xdr:col>
      <xdr:colOff>38100</xdr:colOff>
      <xdr:row>75</xdr:row>
      <xdr:rowOff>133213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149740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147664</xdr:rowOff>
    </xdr:from>
    <xdr:to>
      <xdr:col>15</xdr:col>
      <xdr:colOff>101600</xdr:colOff>
      <xdr:row>76</xdr:row>
      <xdr:rowOff>77814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19872</xdr:rowOff>
    </xdr:from>
    <xdr:to>
      <xdr:col>10</xdr:col>
      <xdr:colOff>165100</xdr:colOff>
      <xdr:row>76</xdr:row>
      <xdr:rowOff>121472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137999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48826</xdr:rowOff>
    </xdr:from>
    <xdr:to>
      <xdr:col>6</xdr:col>
      <xdr:colOff>38100</xdr:colOff>
      <xdr:row>76</xdr:row>
      <xdr:rowOff>150426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166953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94617</xdr:rowOff>
    </xdr:from>
    <xdr:to>
      <xdr:col>24</xdr:col>
      <xdr:colOff>63500</xdr:colOff>
      <xdr:row>98</xdr:row>
      <xdr:rowOff>117483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6717"/>
          <a:ext cx="8382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117483</xdr:rowOff>
    </xdr:from>
    <xdr:to>
      <xdr:col>19</xdr:col>
      <xdr:colOff>177800</xdr:colOff>
      <xdr:row>98</xdr:row>
      <xdr:rowOff>139275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9583"/>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139275</xdr:rowOff>
    </xdr:from>
    <xdr:to>
      <xdr:col>15</xdr:col>
      <xdr:colOff>50800</xdr:colOff>
      <xdr:row>98</xdr:row>
      <xdr:rowOff>147078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41375"/>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147078</xdr:rowOff>
    </xdr:from>
    <xdr:to>
      <xdr:col>10</xdr:col>
      <xdr:colOff>114300</xdr:colOff>
      <xdr:row>98</xdr:row>
      <xdr:rowOff>170790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9178"/>
          <a:ext cx="889000" cy="2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43817</xdr:rowOff>
    </xdr:from>
    <xdr:to>
      <xdr:col>24</xdr:col>
      <xdr:colOff>114300</xdr:colOff>
      <xdr:row>98</xdr:row>
      <xdr:rowOff>145417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66683</xdr:rowOff>
    </xdr:from>
    <xdr:to>
      <xdr:col>20</xdr:col>
      <xdr:colOff>38100</xdr:colOff>
      <xdr:row>98</xdr:row>
      <xdr:rowOff>168283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159410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88475</xdr:rowOff>
    </xdr:from>
    <xdr:to>
      <xdr:col>15</xdr:col>
      <xdr:colOff>101600</xdr:colOff>
      <xdr:row>99</xdr:row>
      <xdr:rowOff>18625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9752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96278</xdr:rowOff>
    </xdr:from>
    <xdr:to>
      <xdr:col>10</xdr:col>
      <xdr:colOff>165100</xdr:colOff>
      <xdr:row>99</xdr:row>
      <xdr:rowOff>26428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17555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119990</xdr:rowOff>
    </xdr:from>
    <xdr:to>
      <xdr:col>6</xdr:col>
      <xdr:colOff>38100</xdr:colOff>
      <xdr:row>99</xdr:row>
      <xdr:rowOff>50140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41267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19848</xdr:rowOff>
    </xdr:from>
    <xdr:to>
      <xdr:col>55</xdr:col>
      <xdr:colOff>0</xdr:colOff>
      <xdr:row>37</xdr:row>
      <xdr:rowOff>123045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63498"/>
          <a:ext cx="8382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19848</xdr:rowOff>
    </xdr:from>
    <xdr:to>
      <xdr:col>50</xdr:col>
      <xdr:colOff>114300</xdr:colOff>
      <xdr:row>37</xdr:row>
      <xdr:rowOff>63282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363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63282</xdr:rowOff>
    </xdr:from>
    <xdr:to>
      <xdr:col>45</xdr:col>
      <xdr:colOff>177800</xdr:colOff>
      <xdr:row>38</xdr:row>
      <xdr:rowOff>84510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06932"/>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84510</xdr:rowOff>
    </xdr:from>
    <xdr:to>
      <xdr:col>41</xdr:col>
      <xdr:colOff>50800</xdr:colOff>
      <xdr:row>38</xdr:row>
      <xdr:rowOff>87775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961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72245</xdr:rowOff>
    </xdr:from>
    <xdr:to>
      <xdr:col>55</xdr:col>
      <xdr:colOff>50800</xdr:colOff>
      <xdr:row>38</xdr:row>
      <xdr:rowOff>2395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95122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6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140498</xdr:rowOff>
    </xdr:from>
    <xdr:to>
      <xdr:col>50</xdr:col>
      <xdr:colOff>165100</xdr:colOff>
      <xdr:row>37</xdr:row>
      <xdr:rowOff>70648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87175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0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12482</xdr:rowOff>
    </xdr:from>
    <xdr:to>
      <xdr:col>46</xdr:col>
      <xdr:colOff>38100</xdr:colOff>
      <xdr:row>37</xdr:row>
      <xdr:rowOff>114082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130609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1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33710</xdr:rowOff>
    </xdr:from>
    <xdr:to>
      <xdr:col>41</xdr:col>
      <xdr:colOff>101600</xdr:colOff>
      <xdr:row>38</xdr:row>
      <xdr:rowOff>135310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126437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129702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89953</xdr:rowOff>
    </xdr:from>
    <xdr:to>
      <xdr:col>55</xdr:col>
      <xdr:colOff>0</xdr:colOff>
      <xdr:row>57</xdr:row>
      <xdr:rowOff>30026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91153"/>
          <a:ext cx="838200" cy="1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148561</xdr:rowOff>
    </xdr:from>
    <xdr:to>
      <xdr:col>50</xdr:col>
      <xdr:colOff>114300</xdr:colOff>
      <xdr:row>57</xdr:row>
      <xdr:rowOff>30026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49761"/>
          <a:ext cx="889000" cy="5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145143</xdr:rowOff>
    </xdr:from>
    <xdr:to>
      <xdr:col>45</xdr:col>
      <xdr:colOff>177800</xdr:colOff>
      <xdr:row>56</xdr:row>
      <xdr:rowOff>148561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46343"/>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105856</xdr:rowOff>
    </xdr:from>
    <xdr:to>
      <xdr:col>41</xdr:col>
      <xdr:colOff>50800</xdr:colOff>
      <xdr:row>56</xdr:row>
      <xdr:rowOff>145143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07056"/>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39153</xdr:rowOff>
    </xdr:from>
    <xdr:to>
      <xdr:col>55</xdr:col>
      <xdr:colOff>50800</xdr:colOff>
      <xdr:row>56</xdr:row>
      <xdr:rowOff>140753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62030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150676</xdr:rowOff>
    </xdr:from>
    <xdr:to>
      <xdr:col>50</xdr:col>
      <xdr:colOff>165100</xdr:colOff>
      <xdr:row>57</xdr:row>
      <xdr:rowOff>80826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71953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97761</xdr:rowOff>
    </xdr:from>
    <xdr:to>
      <xdr:col>46</xdr:col>
      <xdr:colOff>38100</xdr:colOff>
      <xdr:row>57</xdr:row>
      <xdr:rowOff>27911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44438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7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94343</xdr:rowOff>
    </xdr:from>
    <xdr:to>
      <xdr:col>41</xdr:col>
      <xdr:colOff>101600</xdr:colOff>
      <xdr:row>57</xdr:row>
      <xdr:rowOff>24493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41020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55056</xdr:rowOff>
    </xdr:from>
    <xdr:to>
      <xdr:col>36</xdr:col>
      <xdr:colOff>165100</xdr:colOff>
      <xdr:row>56</xdr:row>
      <xdr:rowOff>156656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1733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154294</xdr:rowOff>
    </xdr:from>
    <xdr:to>
      <xdr:col>55</xdr:col>
      <xdr:colOff>0</xdr:colOff>
      <xdr:row>78</xdr:row>
      <xdr:rowOff>41557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55944"/>
          <a:ext cx="8382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41557</xdr:rowOff>
    </xdr:from>
    <xdr:to>
      <xdr:col>50</xdr:col>
      <xdr:colOff>114300</xdr:colOff>
      <xdr:row>78</xdr:row>
      <xdr:rowOff>45521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14657"/>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45521</xdr:rowOff>
    </xdr:from>
    <xdr:to>
      <xdr:col>45</xdr:col>
      <xdr:colOff>177800</xdr:colOff>
      <xdr:row>78</xdr:row>
      <xdr:rowOff>101350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18621"/>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101350</xdr:rowOff>
    </xdr:from>
    <xdr:to>
      <xdr:col>41</xdr:col>
      <xdr:colOff>50800</xdr:colOff>
      <xdr:row>78</xdr:row>
      <xdr:rowOff>102191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74450"/>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103494</xdr:rowOff>
    </xdr:from>
    <xdr:to>
      <xdr:col>55</xdr:col>
      <xdr:colOff>50800</xdr:colOff>
      <xdr:row>78</xdr:row>
      <xdr:rowOff>33644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126371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162207</xdr:rowOff>
    </xdr:from>
    <xdr:to>
      <xdr:col>50</xdr:col>
      <xdr:colOff>165100</xdr:colOff>
      <xdr:row>78</xdr:row>
      <xdr:rowOff>92357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83484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166171</xdr:rowOff>
    </xdr:from>
    <xdr:to>
      <xdr:col>46</xdr:col>
      <xdr:colOff>38100</xdr:colOff>
      <xdr:row>78</xdr:row>
      <xdr:rowOff>96321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87448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50550</xdr:rowOff>
    </xdr:from>
    <xdr:to>
      <xdr:col>41</xdr:col>
      <xdr:colOff>101600</xdr:colOff>
      <xdr:row>78</xdr:row>
      <xdr:rowOff>152150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143277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51391</xdr:rowOff>
    </xdr:from>
    <xdr:to>
      <xdr:col>36</xdr:col>
      <xdr:colOff>165100</xdr:colOff>
      <xdr:row>78</xdr:row>
      <xdr:rowOff>152991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144118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38839</xdr:rowOff>
    </xdr:from>
    <xdr:to>
      <xdr:col>55</xdr:col>
      <xdr:colOff>0</xdr:colOff>
      <xdr:row>96</xdr:row>
      <xdr:rowOff>116593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98039"/>
          <a:ext cx="838200" cy="7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116593</xdr:rowOff>
    </xdr:from>
    <xdr:to>
      <xdr:col>50</xdr:col>
      <xdr:colOff>114300</xdr:colOff>
      <xdr:row>96</xdr:row>
      <xdr:rowOff>166608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75793"/>
          <a:ext cx="889000" cy="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166608</xdr:rowOff>
    </xdr:from>
    <xdr:to>
      <xdr:col>45</xdr:col>
      <xdr:colOff>177800</xdr:colOff>
      <xdr:row>96</xdr:row>
      <xdr:rowOff>169904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2580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143063</xdr:rowOff>
    </xdr:from>
    <xdr:to>
      <xdr:col>41</xdr:col>
      <xdr:colOff>50800</xdr:colOff>
      <xdr:row>96</xdr:row>
      <xdr:rowOff>169904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02263"/>
          <a:ext cx="8890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159489</xdr:rowOff>
    </xdr:from>
    <xdr:to>
      <xdr:col>55</xdr:col>
      <xdr:colOff>50800</xdr:colOff>
      <xdr:row>96</xdr:row>
      <xdr:rowOff>89639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10916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65793</xdr:rowOff>
    </xdr:from>
    <xdr:to>
      <xdr:col>50</xdr:col>
      <xdr:colOff>165100</xdr:colOff>
      <xdr:row>96</xdr:row>
      <xdr:rowOff>167393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158520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115808</xdr:rowOff>
    </xdr:from>
    <xdr:to>
      <xdr:col>46</xdr:col>
      <xdr:colOff>38100</xdr:colOff>
      <xdr:row>97</xdr:row>
      <xdr:rowOff>45958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37085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119104</xdr:rowOff>
    </xdr:from>
    <xdr:to>
      <xdr:col>41</xdr:col>
      <xdr:colOff>101600</xdr:colOff>
      <xdr:row>97</xdr:row>
      <xdr:rowOff>49254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40381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92263</xdr:rowOff>
    </xdr:from>
    <xdr:to>
      <xdr:col>36</xdr:col>
      <xdr:colOff>165100</xdr:colOff>
      <xdr:row>97</xdr:row>
      <xdr:rowOff>22413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113964</xdr:rowOff>
    </xdr:from>
    <xdr:to>
      <xdr:col>85</xdr:col>
      <xdr:colOff>127000</xdr:colOff>
      <xdr:row>36</xdr:row>
      <xdr:rowOff>117526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286164"/>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113964</xdr:rowOff>
    </xdr:from>
    <xdr:to>
      <xdr:col>81</xdr:col>
      <xdr:colOff>50800</xdr:colOff>
      <xdr:row>36</xdr:row>
      <xdr:rowOff>116840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86164"/>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98914</xdr:rowOff>
    </xdr:from>
    <xdr:to>
      <xdr:col>76</xdr:col>
      <xdr:colOff>114300</xdr:colOff>
      <xdr:row>36</xdr:row>
      <xdr:rowOff>116840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99664"/>
          <a:ext cx="889000" cy="18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98914</xdr:rowOff>
    </xdr:from>
    <xdr:to>
      <xdr:col>71</xdr:col>
      <xdr:colOff>177800</xdr:colOff>
      <xdr:row>36</xdr:row>
      <xdr:rowOff>67672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99664"/>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66726</xdr:rowOff>
    </xdr:from>
    <xdr:to>
      <xdr:col>85</xdr:col>
      <xdr:colOff>177800</xdr:colOff>
      <xdr:row>36</xdr:row>
      <xdr:rowOff>168326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45153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63164</xdr:rowOff>
    </xdr:from>
    <xdr:to>
      <xdr:col>81</xdr:col>
      <xdr:colOff>101600</xdr:colOff>
      <xdr:row>36</xdr:row>
      <xdr:rowOff>164764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155891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66040</xdr:rowOff>
    </xdr:from>
    <xdr:to>
      <xdr:col>76</xdr:col>
      <xdr:colOff>165100</xdr:colOff>
      <xdr:row>36</xdr:row>
      <xdr:rowOff>167640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158767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48114</xdr:rowOff>
    </xdr:from>
    <xdr:to>
      <xdr:col>72</xdr:col>
      <xdr:colOff>38100</xdr:colOff>
      <xdr:row>35</xdr:row>
      <xdr:rowOff>149714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166241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16872</xdr:rowOff>
    </xdr:from>
    <xdr:to>
      <xdr:col>67</xdr:col>
      <xdr:colOff>101600</xdr:colOff>
      <xdr:row>36</xdr:row>
      <xdr:rowOff>118472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134999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130887</xdr:rowOff>
    </xdr:from>
    <xdr:to>
      <xdr:col>85</xdr:col>
      <xdr:colOff>127000</xdr:colOff>
      <xdr:row>57</xdr:row>
      <xdr:rowOff>107061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732087"/>
          <a:ext cx="838200" cy="1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106845</xdr:rowOff>
    </xdr:from>
    <xdr:to>
      <xdr:col>81</xdr:col>
      <xdr:colOff>50800</xdr:colOff>
      <xdr:row>56</xdr:row>
      <xdr:rowOff>130887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08045"/>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106845</xdr:rowOff>
    </xdr:from>
    <xdr:to>
      <xdr:col>76</xdr:col>
      <xdr:colOff>114300</xdr:colOff>
      <xdr:row>57</xdr:row>
      <xdr:rowOff>148717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08045"/>
          <a:ext cx="889000" cy="2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148717</xdr:rowOff>
    </xdr:from>
    <xdr:to>
      <xdr:col>71</xdr:col>
      <xdr:colOff>177800</xdr:colOff>
      <xdr:row>58</xdr:row>
      <xdr:rowOff>129731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21367"/>
          <a:ext cx="889000" cy="1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56261</xdr:rowOff>
    </xdr:from>
    <xdr:to>
      <xdr:col>85</xdr:col>
      <xdr:colOff>177800</xdr:colOff>
      <xdr:row>57</xdr:row>
      <xdr:rowOff>157861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34688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80087</xdr:rowOff>
    </xdr:from>
    <xdr:to>
      <xdr:col>81</xdr:col>
      <xdr:colOff>101600</xdr:colOff>
      <xdr:row>57</xdr:row>
      <xdr:rowOff>10237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8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56045</xdr:rowOff>
    </xdr:from>
    <xdr:to>
      <xdr:col>76</xdr:col>
      <xdr:colOff>165100</xdr:colOff>
      <xdr:row>56</xdr:row>
      <xdr:rowOff>157645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148772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97917</xdr:rowOff>
    </xdr:from>
    <xdr:to>
      <xdr:col>72</xdr:col>
      <xdr:colOff>38100</xdr:colOff>
      <xdr:row>58</xdr:row>
      <xdr:rowOff>28067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19194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78931</xdr:rowOff>
    </xdr:from>
    <xdr:to>
      <xdr:col>67</xdr:col>
      <xdr:colOff>101600</xdr:colOff>
      <xdr:row>59</xdr:row>
      <xdr:rowOff>9081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208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6443</xdr:rowOff>
    </xdr:from>
    <xdr:to>
      <xdr:col>85</xdr:col>
      <xdr:colOff>127000</xdr:colOff>
      <xdr:row>79</xdr:row>
      <xdr:rowOff>62743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0993"/>
          <a:ext cx="8382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6443</xdr:rowOff>
    </xdr:from>
    <xdr:to>
      <xdr:col>81</xdr:col>
      <xdr:colOff>50800</xdr:colOff>
      <xdr:row>79</xdr:row>
      <xdr:rowOff>17399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0993"/>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17399</xdr:rowOff>
    </xdr:from>
    <xdr:to>
      <xdr:col>76</xdr:col>
      <xdr:colOff>114300</xdr:colOff>
      <xdr:row>79</xdr:row>
      <xdr:rowOff>78206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194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78206</xdr:rowOff>
    </xdr:from>
    <xdr:to>
      <xdr:col>71</xdr:col>
      <xdr:colOff>177800</xdr:colOff>
      <xdr:row>79</xdr:row>
      <xdr:rowOff>90176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622756"/>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11943</xdr:rowOff>
    </xdr:from>
    <xdr:to>
      <xdr:col>85</xdr:col>
      <xdr:colOff>177800</xdr:colOff>
      <xdr:row>79</xdr:row>
      <xdr:rowOff>113543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98320</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127093</xdr:rowOff>
    </xdr:from>
    <xdr:to>
      <xdr:col>81</xdr:col>
      <xdr:colOff>101600</xdr:colOff>
      <xdr:row>79</xdr:row>
      <xdr:rowOff>57243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48370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138049</xdr:rowOff>
    </xdr:from>
    <xdr:to>
      <xdr:col>76</xdr:col>
      <xdr:colOff>165100</xdr:colOff>
      <xdr:row>79</xdr:row>
      <xdr:rowOff>68199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59326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27406</xdr:rowOff>
    </xdr:from>
    <xdr:to>
      <xdr:col>72</xdr:col>
      <xdr:colOff>38100</xdr:colOff>
      <xdr:row>79</xdr:row>
      <xdr:rowOff>129006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120133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6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39376</xdr:rowOff>
    </xdr:from>
    <xdr:to>
      <xdr:col>67</xdr:col>
      <xdr:colOff>101600</xdr:colOff>
      <xdr:row>79</xdr:row>
      <xdr:rowOff>140976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132103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7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94459</xdr:rowOff>
    </xdr:from>
    <xdr:to>
      <xdr:col>85</xdr:col>
      <xdr:colOff>127000</xdr:colOff>
      <xdr:row>98</xdr:row>
      <xdr:rowOff>100341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96559"/>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97451</xdr:rowOff>
    </xdr:from>
    <xdr:to>
      <xdr:col>81</xdr:col>
      <xdr:colOff>50800</xdr:colOff>
      <xdr:row>98</xdr:row>
      <xdr:rowOff>100341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899551"/>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97451</xdr:rowOff>
    </xdr:from>
    <xdr:to>
      <xdr:col>76</xdr:col>
      <xdr:colOff>114300</xdr:colOff>
      <xdr:row>98</xdr:row>
      <xdr:rowOff>97971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99551"/>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94284</xdr:rowOff>
    </xdr:from>
    <xdr:to>
      <xdr:col>71</xdr:col>
      <xdr:colOff>177800</xdr:colOff>
      <xdr:row>98</xdr:row>
      <xdr:rowOff>97971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96384"/>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43659</xdr:rowOff>
    </xdr:from>
    <xdr:to>
      <xdr:col>85</xdr:col>
      <xdr:colOff>177800</xdr:colOff>
      <xdr:row>98</xdr:row>
      <xdr:rowOff>145259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130036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49541</xdr:rowOff>
    </xdr:from>
    <xdr:to>
      <xdr:col>81</xdr:col>
      <xdr:colOff>101600</xdr:colOff>
      <xdr:row>98</xdr:row>
      <xdr:rowOff>151141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142268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46651</xdr:rowOff>
    </xdr:from>
    <xdr:to>
      <xdr:col>76</xdr:col>
      <xdr:colOff>165100</xdr:colOff>
      <xdr:row>98</xdr:row>
      <xdr:rowOff>148251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139378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4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47171</xdr:rowOff>
    </xdr:from>
    <xdr:to>
      <xdr:col>72</xdr:col>
      <xdr:colOff>38100</xdr:colOff>
      <xdr:row>98</xdr:row>
      <xdr:rowOff>148771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139898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43484</xdr:rowOff>
    </xdr:from>
    <xdr:to>
      <xdr:col>67</xdr:col>
      <xdr:colOff>101600</xdr:colOff>
      <xdr:row>98</xdr:row>
      <xdr:rowOff>145084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136211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3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159817</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1323300" y="6503467"/>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93797</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437447"/>
          <a:ext cx="8890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93797</xdr:rowOff>
    </xdr:from>
    <xdr:to>
      <xdr:col>107</xdr:col>
      <xdr:colOff>50800</xdr:colOff>
      <xdr:row>38</xdr:row>
      <xdr:rowOff>33996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437447"/>
          <a:ext cx="889000" cy="1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33996</xdr:rowOff>
    </xdr:from>
    <xdr:to>
      <xdr:col>102</xdr:col>
      <xdr:colOff>114300</xdr:colOff>
      <xdr:row>38</xdr:row>
      <xdr:rowOff>36556</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54909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109017</xdr:rowOff>
    </xdr:from>
    <xdr:to>
      <xdr:col>116</xdr:col>
      <xdr:colOff>114300</xdr:colOff>
      <xdr:row>38</xdr:row>
      <xdr:rowOff>39167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131894</xdr:rowOff>
    </xdr:from>
    <xdr:ext cx="469744"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3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42997</xdr:rowOff>
    </xdr:from>
    <xdr:to>
      <xdr:col>107</xdr:col>
      <xdr:colOff>101600</xdr:colOff>
      <xdr:row>37</xdr:row>
      <xdr:rowOff>144597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38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161124</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199428" y="616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154645</xdr:rowOff>
    </xdr:from>
    <xdr:to>
      <xdr:col>102</xdr:col>
      <xdr:colOff>165100</xdr:colOff>
      <xdr:row>38</xdr:row>
      <xdr:rowOff>84795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4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101322</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10428" y="627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157206</xdr:rowOff>
    </xdr:from>
    <xdr:to>
      <xdr:col>98</xdr:col>
      <xdr:colOff>38100</xdr:colOff>
      <xdr:row>38</xdr:row>
      <xdr:rowOff>87356</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5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103883</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議会費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議場音響システム等更新事業の皆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30,289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、住民一人当たりのコストも減少した。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総務費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の決算額全体はふるさと応援基金費やふるさと納税返礼事業の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1,565,137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千円減少し、住民一人当たりのコストも減少している。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食品産業の輸出向け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HACCP</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等対応施設整備緊急対策事業の増や第３セクターへの経営安定化資金貸付金の皆増等により前年度に比べ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190,447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のコストも増加している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諸支出金の決算額全体は土地取得費の皆増により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32,627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住民一人当たりのコストも増加した。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主な構成項目である民生費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の決算額全体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は住民税非課税世帯等に対する臨時特別給付金給付事業や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国民健康保険特別会計への繰出金の減等により前年度に比べ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237,380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千円減少し、住民一人当たりのコストも減少している。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に伴い住民一人当たりのコストは増加傾向にある中で、公債費については投資的経費の適切な選択と重点化により計画的な借入額の抑制を行うとともに、交付税措置率の高い財政運営上有利な地方債の活用や繰上償還に努めてきたため、類似団体平均より低い水準で推移し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が、現在整備を進めているごみ処理施設に係る借入額が多額となるため、今後、増加していくことが予想される。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財政調整基金残高の比率については、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決算剰余金等による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675,450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千円の積立を行ったことにより、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11.46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実質単年度収支については、前年度に比べ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持続可能な財政構造を維持していくため、財政計画では令和７年度末までに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億円を超える財政調整的な基金を確保していくこととしている。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国民健康保険特別会計については、平成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年度まで６年連続で赤字決算となっていたが、国民健康保険財政健全化行動計画に基づいた取組により、基準外繰出を行うことで平成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年度決算からは黒字となっている。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基準外繰出額は年々、減少傾向にあるものの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、依然として続けざるを得ない状況であるため、引き続き財政健全化を図っていく。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特別会計及び公営企業会計については黒字となっているが、特別会計等への繰出金が一般会計の財政状況に</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与える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影響</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が大きいこと</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から、引き続き歳入の確保に努めるとともに、歳出削減に努める。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なお、公共下水道事業会計については、令和元年度までは地方公営企業法非適用であったが、令和２年度から法適用となったため、令和元年度以前の公共下水道事業特別会計はその他会計（黒字）に計上されている。</a:t>
          </a:r>
          <a:endParaRPr lang="ja-JP" altLang="ja-JP" sz="1400">
            <a:solidFill>
              <a:sysClr val="windowText" lastClr="000000"/>
            </a:solidFill>
            <a:effectLst/>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c r="B2" s="176" t="s">
        <v>82</v>
      </c>
      <c r="C2" s="176"/>
      <c r="D2" s="177"/>
    </row>
    <row r="3" spans="1:119" ht="18.75" customHeight="1" thickBot="1">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15819938</v>
      </c>
      <c r="BO4" s="384"/>
      <c r="BP4" s="384"/>
      <c r="BQ4" s="384"/>
      <c r="BR4" s="384"/>
      <c r="BS4" s="384"/>
      <c r="BT4" s="384"/>
      <c r="BU4" s="385"/>
      <c r="BV4" s="383">
        <v>17191592</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12.3</v>
      </c>
      <c r="CU4" s="390"/>
      <c r="CV4" s="390"/>
      <c r="CW4" s="390"/>
      <c r="CX4" s="390"/>
      <c r="CY4" s="390"/>
      <c r="CZ4" s="390"/>
      <c r="DA4" s="391"/>
      <c r="DB4" s="389">
        <v>10.8</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15028076</v>
      </c>
      <c r="BO5" s="421"/>
      <c r="BP5" s="421"/>
      <c r="BQ5" s="421"/>
      <c r="BR5" s="421"/>
      <c r="BS5" s="421"/>
      <c r="BT5" s="421"/>
      <c r="BU5" s="422"/>
      <c r="BV5" s="420">
        <v>16439797</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87.9</v>
      </c>
      <c r="CU5" s="418"/>
      <c r="CV5" s="418"/>
      <c r="CW5" s="418"/>
      <c r="CX5" s="418"/>
      <c r="CY5" s="418"/>
      <c r="CZ5" s="418"/>
      <c r="DA5" s="419"/>
      <c r="DB5" s="417">
        <v>84.1</v>
      </c>
      <c r="DC5" s="418"/>
      <c r="DD5" s="418"/>
      <c r="DE5" s="418"/>
      <c r="DF5" s="418"/>
      <c r="DG5" s="418"/>
      <c r="DH5" s="418"/>
      <c r="DI5" s="419"/>
    </row>
    <row r="6" spans="1:119" ht="18.75" customHeight="1">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791862</v>
      </c>
      <c r="BO6" s="421"/>
      <c r="BP6" s="421"/>
      <c r="BQ6" s="421"/>
      <c r="BR6" s="421"/>
      <c r="BS6" s="421"/>
      <c r="BT6" s="421"/>
      <c r="BU6" s="422"/>
      <c r="BV6" s="420">
        <v>751795</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89.1</v>
      </c>
      <c r="CU6" s="458"/>
      <c r="CV6" s="458"/>
      <c r="CW6" s="458"/>
      <c r="CX6" s="458"/>
      <c r="CY6" s="458"/>
      <c r="CZ6" s="458"/>
      <c r="DA6" s="459"/>
      <c r="DB6" s="457">
        <v>85.6</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9804</v>
      </c>
      <c r="BO7" s="421"/>
      <c r="BP7" s="421"/>
      <c r="BQ7" s="421"/>
      <c r="BR7" s="421"/>
      <c r="BS7" s="421"/>
      <c r="BT7" s="421"/>
      <c r="BU7" s="422"/>
      <c r="BV7" s="420">
        <v>41803</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6359339</v>
      </c>
      <c r="CU7" s="421"/>
      <c r="CV7" s="421"/>
      <c r="CW7" s="421"/>
      <c r="CX7" s="421"/>
      <c r="CY7" s="421"/>
      <c r="CZ7" s="421"/>
      <c r="DA7" s="422"/>
      <c r="DB7" s="420">
        <v>6577106</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782058</v>
      </c>
      <c r="BO8" s="421"/>
      <c r="BP8" s="421"/>
      <c r="BQ8" s="421"/>
      <c r="BR8" s="421"/>
      <c r="BS8" s="421"/>
      <c r="BT8" s="421"/>
      <c r="BU8" s="422"/>
      <c r="BV8" s="420">
        <v>709992</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0.41</v>
      </c>
      <c r="CU8" s="461"/>
      <c r="CV8" s="461"/>
      <c r="CW8" s="461"/>
      <c r="CX8" s="461"/>
      <c r="CY8" s="461"/>
      <c r="CZ8" s="461"/>
      <c r="DA8" s="462"/>
      <c r="DB8" s="460">
        <v>0.41</v>
      </c>
      <c r="DC8" s="461"/>
      <c r="DD8" s="461"/>
      <c r="DE8" s="461"/>
      <c r="DF8" s="461"/>
      <c r="DG8" s="461"/>
      <c r="DH8" s="461"/>
      <c r="DI8" s="462"/>
    </row>
    <row r="9" spans="1:119" ht="18.75" customHeight="1" thickBot="1">
      <c r="A9" s="175"/>
      <c r="B9" s="414" t="s">
        <v>114</v>
      </c>
      <c r="C9" s="415"/>
      <c r="D9" s="415"/>
      <c r="E9" s="415"/>
      <c r="F9" s="415"/>
      <c r="G9" s="415"/>
      <c r="H9" s="415"/>
      <c r="I9" s="415"/>
      <c r="J9" s="415"/>
      <c r="K9" s="463"/>
      <c r="L9" s="464" t="s">
        <v>115</v>
      </c>
      <c r="M9" s="465"/>
      <c r="N9" s="465"/>
      <c r="O9" s="465"/>
      <c r="P9" s="465"/>
      <c r="Q9" s="466"/>
      <c r="R9" s="467">
        <v>20033</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95</v>
      </c>
      <c r="AV9" s="453"/>
      <c r="AW9" s="453"/>
      <c r="AX9" s="453"/>
      <c r="AY9" s="454" t="s">
        <v>118</v>
      </c>
      <c r="AZ9" s="455"/>
      <c r="BA9" s="455"/>
      <c r="BB9" s="455"/>
      <c r="BC9" s="455"/>
      <c r="BD9" s="455"/>
      <c r="BE9" s="455"/>
      <c r="BF9" s="455"/>
      <c r="BG9" s="455"/>
      <c r="BH9" s="455"/>
      <c r="BI9" s="455"/>
      <c r="BJ9" s="455"/>
      <c r="BK9" s="455"/>
      <c r="BL9" s="455"/>
      <c r="BM9" s="456"/>
      <c r="BN9" s="420">
        <v>72066</v>
      </c>
      <c r="BO9" s="421"/>
      <c r="BP9" s="421"/>
      <c r="BQ9" s="421"/>
      <c r="BR9" s="421"/>
      <c r="BS9" s="421"/>
      <c r="BT9" s="421"/>
      <c r="BU9" s="422"/>
      <c r="BV9" s="420">
        <v>289080</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12</v>
      </c>
      <c r="CU9" s="418"/>
      <c r="CV9" s="418"/>
      <c r="CW9" s="418"/>
      <c r="CX9" s="418"/>
      <c r="CY9" s="418"/>
      <c r="CZ9" s="418"/>
      <c r="DA9" s="419"/>
      <c r="DB9" s="417">
        <v>12.3</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120</v>
      </c>
      <c r="M10" s="450"/>
      <c r="N10" s="450"/>
      <c r="O10" s="450"/>
      <c r="P10" s="450"/>
      <c r="Q10" s="451"/>
      <c r="R10" s="471">
        <v>22046</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675450</v>
      </c>
      <c r="BO10" s="421"/>
      <c r="BP10" s="421"/>
      <c r="BQ10" s="421"/>
      <c r="BR10" s="421"/>
      <c r="BS10" s="421"/>
      <c r="BT10" s="421"/>
      <c r="BU10" s="422"/>
      <c r="BV10" s="420">
        <v>378700</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111</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14211</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131</v>
      </c>
      <c r="DC11" s="461"/>
      <c r="DD11" s="461"/>
      <c r="DE11" s="461"/>
      <c r="DF11" s="461"/>
      <c r="DG11" s="461"/>
      <c r="DH11" s="461"/>
      <c r="DI11" s="462"/>
    </row>
    <row r="12" spans="1:119" ht="18.75" customHeight="1">
      <c r="A12" s="175"/>
      <c r="B12" s="480" t="s">
        <v>132</v>
      </c>
      <c r="C12" s="481"/>
      <c r="D12" s="481"/>
      <c r="E12" s="481"/>
      <c r="F12" s="481"/>
      <c r="G12" s="481"/>
      <c r="H12" s="481"/>
      <c r="I12" s="481"/>
      <c r="J12" s="481"/>
      <c r="K12" s="482"/>
      <c r="L12" s="489" t="s">
        <v>133</v>
      </c>
      <c r="M12" s="490"/>
      <c r="N12" s="490"/>
      <c r="O12" s="490"/>
      <c r="P12" s="490"/>
      <c r="Q12" s="491"/>
      <c r="R12" s="492">
        <v>19715</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137</v>
      </c>
      <c r="AV12" s="453"/>
      <c r="AW12" s="453"/>
      <c r="AX12" s="453"/>
      <c r="AY12" s="454" t="s">
        <v>138</v>
      </c>
      <c r="AZ12" s="455"/>
      <c r="BA12" s="455"/>
      <c r="BB12" s="455"/>
      <c r="BC12" s="455"/>
      <c r="BD12" s="455"/>
      <c r="BE12" s="455"/>
      <c r="BF12" s="455"/>
      <c r="BG12" s="455"/>
      <c r="BH12" s="455"/>
      <c r="BI12" s="455"/>
      <c r="BJ12" s="455"/>
      <c r="BK12" s="455"/>
      <c r="BL12" s="455"/>
      <c r="BM12" s="456"/>
      <c r="BN12" s="420">
        <v>2600</v>
      </c>
      <c r="BO12" s="421"/>
      <c r="BP12" s="421"/>
      <c r="BQ12" s="421"/>
      <c r="BR12" s="421"/>
      <c r="BS12" s="421"/>
      <c r="BT12" s="421"/>
      <c r="BU12" s="422"/>
      <c r="BV12" s="420">
        <v>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140</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141</v>
      </c>
      <c r="N13" s="512"/>
      <c r="O13" s="512"/>
      <c r="P13" s="512"/>
      <c r="Q13" s="513"/>
      <c r="R13" s="504">
        <v>19279</v>
      </c>
      <c r="S13" s="505"/>
      <c r="T13" s="505"/>
      <c r="U13" s="505"/>
      <c r="V13" s="506"/>
      <c r="W13" s="436" t="s">
        <v>142</v>
      </c>
      <c r="X13" s="437"/>
      <c r="Y13" s="437"/>
      <c r="Z13" s="437"/>
      <c r="AA13" s="437"/>
      <c r="AB13" s="427"/>
      <c r="AC13" s="471">
        <v>1116</v>
      </c>
      <c r="AD13" s="472"/>
      <c r="AE13" s="472"/>
      <c r="AF13" s="472"/>
      <c r="AG13" s="514"/>
      <c r="AH13" s="471">
        <v>1258</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744916</v>
      </c>
      <c r="BO13" s="421"/>
      <c r="BP13" s="421"/>
      <c r="BQ13" s="421"/>
      <c r="BR13" s="421"/>
      <c r="BS13" s="421"/>
      <c r="BT13" s="421"/>
      <c r="BU13" s="422"/>
      <c r="BV13" s="420">
        <v>681991</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7.9</v>
      </c>
      <c r="CU13" s="418"/>
      <c r="CV13" s="418"/>
      <c r="CW13" s="418"/>
      <c r="CX13" s="418"/>
      <c r="CY13" s="418"/>
      <c r="CZ13" s="418"/>
      <c r="DA13" s="419"/>
      <c r="DB13" s="417">
        <v>8.4</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147</v>
      </c>
      <c r="M14" s="502"/>
      <c r="N14" s="502"/>
      <c r="O14" s="502"/>
      <c r="P14" s="502"/>
      <c r="Q14" s="503"/>
      <c r="R14" s="504">
        <v>20020</v>
      </c>
      <c r="S14" s="505"/>
      <c r="T14" s="505"/>
      <c r="U14" s="505"/>
      <c r="V14" s="506"/>
      <c r="W14" s="410"/>
      <c r="X14" s="411"/>
      <c r="Y14" s="411"/>
      <c r="Z14" s="411"/>
      <c r="AA14" s="411"/>
      <c r="AB14" s="400"/>
      <c r="AC14" s="507">
        <v>12.1</v>
      </c>
      <c r="AD14" s="508"/>
      <c r="AE14" s="508"/>
      <c r="AF14" s="508"/>
      <c r="AG14" s="509"/>
      <c r="AH14" s="507">
        <v>12.3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140</v>
      </c>
      <c r="CU14" s="519"/>
      <c r="CV14" s="519"/>
      <c r="CW14" s="519"/>
      <c r="CX14" s="519"/>
      <c r="CY14" s="519"/>
      <c r="CZ14" s="519"/>
      <c r="DA14" s="520"/>
      <c r="DB14" s="518" t="s">
        <v>131</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149</v>
      </c>
      <c r="N15" s="512"/>
      <c r="O15" s="512"/>
      <c r="P15" s="512"/>
      <c r="Q15" s="513"/>
      <c r="R15" s="504">
        <v>19689</v>
      </c>
      <c r="S15" s="505"/>
      <c r="T15" s="505"/>
      <c r="U15" s="505"/>
      <c r="V15" s="506"/>
      <c r="W15" s="436" t="s">
        <v>150</v>
      </c>
      <c r="X15" s="437"/>
      <c r="Y15" s="437"/>
      <c r="Z15" s="437"/>
      <c r="AA15" s="437"/>
      <c r="AB15" s="427"/>
      <c r="AC15" s="471">
        <v>2049</v>
      </c>
      <c r="AD15" s="472"/>
      <c r="AE15" s="472"/>
      <c r="AF15" s="472"/>
      <c r="AG15" s="514"/>
      <c r="AH15" s="471">
        <v>2454</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2257766</v>
      </c>
      <c r="BO15" s="384"/>
      <c r="BP15" s="384"/>
      <c r="BQ15" s="384"/>
      <c r="BR15" s="384"/>
      <c r="BS15" s="384"/>
      <c r="BT15" s="384"/>
      <c r="BU15" s="385"/>
      <c r="BV15" s="383">
        <v>2209074</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22.2</v>
      </c>
      <c r="AD16" s="508"/>
      <c r="AE16" s="508"/>
      <c r="AF16" s="508"/>
      <c r="AG16" s="509"/>
      <c r="AH16" s="507">
        <v>24</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5696456</v>
      </c>
      <c r="BO16" s="421"/>
      <c r="BP16" s="421"/>
      <c r="BQ16" s="421"/>
      <c r="BR16" s="421"/>
      <c r="BS16" s="421"/>
      <c r="BT16" s="421"/>
      <c r="BU16" s="422"/>
      <c r="BV16" s="420">
        <v>5712511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156</v>
      </c>
      <c r="N17" s="532"/>
      <c r="O17" s="532"/>
      <c r="P17" s="532"/>
      <c r="Q17" s="533"/>
      <c r="R17" s="526" t="s">
        <v>157</v>
      </c>
      <c r="S17" s="527"/>
      <c r="T17" s="527"/>
      <c r="U17" s="527"/>
      <c r="V17" s="528"/>
      <c r="W17" s="436" t="s">
        <v>158</v>
      </c>
      <c r="X17" s="437"/>
      <c r="Y17" s="437"/>
      <c r="Z17" s="437"/>
      <c r="AA17" s="437"/>
      <c r="AB17" s="427"/>
      <c r="AC17" s="471">
        <v>6072</v>
      </c>
      <c r="AD17" s="472"/>
      <c r="AE17" s="472"/>
      <c r="AF17" s="472"/>
      <c r="AG17" s="514"/>
      <c r="AH17" s="471">
        <v>6534</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2835137</v>
      </c>
      <c r="BO17" s="421"/>
      <c r="BP17" s="421"/>
      <c r="BQ17" s="421"/>
      <c r="BR17" s="421"/>
      <c r="BS17" s="421"/>
      <c r="BT17" s="421"/>
      <c r="BU17" s="422"/>
      <c r="BV17" s="420">
        <v>2764855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160</v>
      </c>
      <c r="C18" s="463"/>
      <c r="D18" s="463"/>
      <c r="E18" s="543"/>
      <c r="F18" s="543"/>
      <c r="G18" s="543"/>
      <c r="H18" s="543"/>
      <c r="I18" s="543"/>
      <c r="J18" s="543"/>
      <c r="K18" s="543"/>
      <c r="L18" s="544">
        <v>74.78</v>
      </c>
      <c r="M18" s="544"/>
      <c r="N18" s="544"/>
      <c r="O18" s="544"/>
      <c r="P18" s="544"/>
      <c r="Q18" s="544"/>
      <c r="R18" s="545"/>
      <c r="S18" s="545"/>
      <c r="T18" s="545"/>
      <c r="U18" s="545"/>
      <c r="V18" s="546"/>
      <c r="W18" s="438"/>
      <c r="X18" s="439"/>
      <c r="Y18" s="439"/>
      <c r="Z18" s="439"/>
      <c r="AA18" s="439"/>
      <c r="AB18" s="430"/>
      <c r="AC18" s="547">
        <v>65.7</v>
      </c>
      <c r="AD18" s="548"/>
      <c r="AE18" s="548"/>
      <c r="AF18" s="548"/>
      <c r="AG18" s="549"/>
      <c r="AH18" s="547">
        <v>63.8</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5655341</v>
      </c>
      <c r="BO18" s="421"/>
      <c r="BP18" s="421"/>
      <c r="BQ18" s="421"/>
      <c r="BR18" s="421"/>
      <c r="BS18" s="421"/>
      <c r="BT18" s="421"/>
      <c r="BU18" s="422"/>
      <c r="BV18" s="420">
        <v>5508445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162</v>
      </c>
      <c r="C19" s="463"/>
      <c r="D19" s="463"/>
      <c r="E19" s="543"/>
      <c r="F19" s="543"/>
      <c r="G19" s="543"/>
      <c r="H19" s="543"/>
      <c r="I19" s="543"/>
      <c r="J19" s="543"/>
      <c r="K19" s="543"/>
      <c r="L19" s="551">
        <v>268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8312324</v>
      </c>
      <c r="BO19" s="421"/>
      <c r="BP19" s="421"/>
      <c r="BQ19" s="421"/>
      <c r="BR19" s="421"/>
      <c r="BS19" s="421"/>
      <c r="BT19" s="421"/>
      <c r="BU19" s="422"/>
      <c r="BV19" s="420">
        <v>8002559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164</v>
      </c>
      <c r="C20" s="463"/>
      <c r="D20" s="463"/>
      <c r="E20" s="543"/>
      <c r="F20" s="543"/>
      <c r="G20" s="543"/>
      <c r="H20" s="543"/>
      <c r="I20" s="543"/>
      <c r="J20" s="543"/>
      <c r="K20" s="543"/>
      <c r="L20" s="551">
        <v>9455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11356886</v>
      </c>
      <c r="BO22" s="384"/>
      <c r="BP22" s="384"/>
      <c r="BQ22" s="384"/>
      <c r="BR22" s="384"/>
      <c r="BS22" s="384"/>
      <c r="BT22" s="384"/>
      <c r="BU22" s="385"/>
      <c r="BV22" s="383">
        <v>11212051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10920738</v>
      </c>
      <c r="BO23" s="421"/>
      <c r="BP23" s="421"/>
      <c r="BQ23" s="421"/>
      <c r="BR23" s="421"/>
      <c r="BS23" s="421"/>
      <c r="BT23" s="421"/>
      <c r="BU23" s="422"/>
      <c r="BV23" s="420">
        <v>10683869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174</v>
      </c>
      <c r="F24" s="450"/>
      <c r="G24" s="450"/>
      <c r="H24" s="450"/>
      <c r="I24" s="450"/>
      <c r="J24" s="450"/>
      <c r="K24" s="451"/>
      <c r="L24" s="471">
        <v>1</v>
      </c>
      <c r="M24" s="472"/>
      <c r="N24" s="472"/>
      <c r="O24" s="472"/>
      <c r="P24" s="514"/>
      <c r="Q24" s="471">
        <v>7135</v>
      </c>
      <c r="R24" s="472"/>
      <c r="S24" s="472"/>
      <c r="T24" s="472"/>
      <c r="U24" s="472"/>
      <c r="V24" s="514"/>
      <c r="W24" s="566"/>
      <c r="X24" s="567"/>
      <c r="Y24" s="568"/>
      <c r="Z24" s="470" t="s">
        <v>175</v>
      </c>
      <c r="AA24" s="450"/>
      <c r="AB24" s="450"/>
      <c r="AC24" s="450"/>
      <c r="AD24" s="450"/>
      <c r="AE24" s="450"/>
      <c r="AF24" s="450"/>
      <c r="AG24" s="451"/>
      <c r="AH24" s="471">
        <v>239</v>
      </c>
      <c r="AI24" s="472"/>
      <c r="AJ24" s="472"/>
      <c r="AK24" s="472"/>
      <c r="AL24" s="514"/>
      <c r="AM24" s="471">
        <v>721541</v>
      </c>
      <c r="AN24" s="472"/>
      <c r="AO24" s="472"/>
      <c r="AP24" s="472"/>
      <c r="AQ24" s="472"/>
      <c r="AR24" s="514"/>
      <c r="AS24" s="471">
        <v>3019</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7869636</v>
      </c>
      <c r="BO24" s="421"/>
      <c r="BP24" s="421"/>
      <c r="BQ24" s="421"/>
      <c r="BR24" s="421"/>
      <c r="BS24" s="421"/>
      <c r="BT24" s="421"/>
      <c r="BU24" s="422"/>
      <c r="BV24" s="420">
        <v>7445843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177</v>
      </c>
      <c r="F25" s="450"/>
      <c r="G25" s="450"/>
      <c r="H25" s="450"/>
      <c r="I25" s="450"/>
      <c r="J25" s="450"/>
      <c r="K25" s="451"/>
      <c r="L25" s="471">
        <v>1</v>
      </c>
      <c r="M25" s="472"/>
      <c r="N25" s="472"/>
      <c r="O25" s="472"/>
      <c r="P25" s="514"/>
      <c r="Q25" s="471">
        <v>5664</v>
      </c>
      <c r="R25" s="472"/>
      <c r="S25" s="472"/>
      <c r="T25" s="472"/>
      <c r="U25" s="472"/>
      <c r="V25" s="514"/>
      <c r="W25" s="566"/>
      <c r="X25" s="567"/>
      <c r="Y25" s="568"/>
      <c r="Z25" s="470" t="s">
        <v>178</v>
      </c>
      <c r="AA25" s="450"/>
      <c r="AB25" s="450"/>
      <c r="AC25" s="450"/>
      <c r="AD25" s="450"/>
      <c r="AE25" s="450"/>
      <c r="AF25" s="450"/>
      <c r="AG25" s="451"/>
      <c r="AH25" s="471">
        <v>42</v>
      </c>
      <c r="AI25" s="472"/>
      <c r="AJ25" s="472"/>
      <c r="AK25" s="472"/>
      <c r="AL25" s="514"/>
      <c r="AM25" s="471">
        <v>118860</v>
      </c>
      <c r="AN25" s="472"/>
      <c r="AO25" s="472"/>
      <c r="AP25" s="472"/>
      <c r="AQ25" s="472"/>
      <c r="AR25" s="514"/>
      <c r="AS25" s="471">
        <v>2830</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53467</v>
      </c>
      <c r="BO25" s="384"/>
      <c r="BP25" s="384"/>
      <c r="BQ25" s="384"/>
      <c r="BR25" s="384"/>
      <c r="BS25" s="384"/>
      <c r="BT25" s="384"/>
      <c r="BU25" s="385"/>
      <c r="BV25" s="383">
        <v>24374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180</v>
      </c>
      <c r="F26" s="450"/>
      <c r="G26" s="450"/>
      <c r="H26" s="450"/>
      <c r="I26" s="450"/>
      <c r="J26" s="450"/>
      <c r="K26" s="451"/>
      <c r="L26" s="471">
        <v>1</v>
      </c>
      <c r="M26" s="472"/>
      <c r="N26" s="472"/>
      <c r="O26" s="472"/>
      <c r="P26" s="514"/>
      <c r="Q26" s="471">
        <v>5357</v>
      </c>
      <c r="R26" s="472"/>
      <c r="S26" s="472"/>
      <c r="T26" s="472"/>
      <c r="U26" s="472"/>
      <c r="V26" s="514"/>
      <c r="W26" s="566"/>
      <c r="X26" s="567"/>
      <c r="Y26" s="568"/>
      <c r="Z26" s="470" t="s">
        <v>181</v>
      </c>
      <c r="AA26" s="572"/>
      <c r="AB26" s="572"/>
      <c r="AC26" s="572"/>
      <c r="AD26" s="572"/>
      <c r="AE26" s="572"/>
      <c r="AF26" s="572"/>
      <c r="AG26" s="573"/>
      <c r="AH26" s="471">
        <v>2</v>
      </c>
      <c r="AI26" s="472"/>
      <c r="AJ26" s="472"/>
      <c r="AK26" s="472"/>
      <c r="AL26" s="514"/>
      <c r="AM26" s="471" t="s">
        <v>182</v>
      </c>
      <c r="AN26" s="472"/>
      <c r="AO26" s="472"/>
      <c r="AP26" s="472"/>
      <c r="AQ26" s="472"/>
      <c r="AR26" s="514"/>
      <c r="AS26" s="471" t="s">
        <v>182</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140</v>
      </c>
      <c r="BO26" s="421"/>
      <c r="BP26" s="421"/>
      <c r="BQ26" s="421"/>
      <c r="BR26" s="421"/>
      <c r="BS26" s="421"/>
      <c r="BT26" s="421"/>
      <c r="BU26" s="422"/>
      <c r="BV26" s="420" t="s">
        <v>140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184</v>
      </c>
      <c r="F27" s="450"/>
      <c r="G27" s="450"/>
      <c r="H27" s="450"/>
      <c r="I27" s="450"/>
      <c r="J27" s="450"/>
      <c r="K27" s="451"/>
      <c r="L27" s="471">
        <v>1</v>
      </c>
      <c r="M27" s="472"/>
      <c r="N27" s="472"/>
      <c r="O27" s="472"/>
      <c r="P27" s="514"/>
      <c r="Q27" s="471">
        <v>3700</v>
      </c>
      <c r="R27" s="472"/>
      <c r="S27" s="472"/>
      <c r="T27" s="472"/>
      <c r="U27" s="472"/>
      <c r="V27" s="514"/>
      <c r="W27" s="566"/>
      <c r="X27" s="567"/>
      <c r="Y27" s="568"/>
      <c r="Z27" s="470" t="s">
        <v>185</v>
      </c>
      <c r="AA27" s="450"/>
      <c r="AB27" s="450"/>
      <c r="AC27" s="450"/>
      <c r="AD27" s="450"/>
      <c r="AE27" s="450"/>
      <c r="AF27" s="450"/>
      <c r="AG27" s="451"/>
      <c r="AH27" s="471">
        <v>6</v>
      </c>
      <c r="AI27" s="472"/>
      <c r="AJ27" s="472"/>
      <c r="AK27" s="472"/>
      <c r="AL27" s="514"/>
      <c r="AM27" s="471">
        <v>24486</v>
      </c>
      <c r="AN27" s="472"/>
      <c r="AO27" s="472"/>
      <c r="AP27" s="472"/>
      <c r="AQ27" s="472"/>
      <c r="AR27" s="514"/>
      <c r="AS27" s="471">
        <v>4081</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v>332850</v>
      </c>
      <c r="BO27" s="540"/>
      <c r="BP27" s="540"/>
      <c r="BQ27" s="540"/>
      <c r="BR27" s="540"/>
      <c r="BS27" s="540"/>
      <c r="BT27" s="540"/>
      <c r="BU27" s="541"/>
      <c r="BV27" s="539">
        <v>314350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187</v>
      </c>
      <c r="F28" s="450"/>
      <c r="G28" s="450"/>
      <c r="H28" s="450"/>
      <c r="I28" s="450"/>
      <c r="J28" s="450"/>
      <c r="K28" s="451"/>
      <c r="L28" s="471">
        <v>1</v>
      </c>
      <c r="M28" s="472"/>
      <c r="N28" s="472"/>
      <c r="O28" s="472"/>
      <c r="P28" s="514"/>
      <c r="Q28" s="471">
        <v>2920</v>
      </c>
      <c r="R28" s="472"/>
      <c r="S28" s="472"/>
      <c r="T28" s="472"/>
      <c r="U28" s="472"/>
      <c r="V28" s="514"/>
      <c r="W28" s="566"/>
      <c r="X28" s="567"/>
      <c r="Y28" s="568"/>
      <c r="Z28" s="470" t="s">
        <v>188</v>
      </c>
      <c r="AA28" s="450"/>
      <c r="AB28" s="450"/>
      <c r="AC28" s="450"/>
      <c r="AD28" s="450"/>
      <c r="AE28" s="450"/>
      <c r="AF28" s="450"/>
      <c r="AG28" s="451"/>
      <c r="AH28" s="471" t="s">
        <v>140</v>
      </c>
      <c r="AI28" s="472"/>
      <c r="AJ28" s="472"/>
      <c r="AK28" s="472"/>
      <c r="AL28" s="514"/>
      <c r="AM28" s="471" t="s">
        <v>140</v>
      </c>
      <c r="AN28" s="472"/>
      <c r="AO28" s="472"/>
      <c r="AP28" s="472"/>
      <c r="AQ28" s="472"/>
      <c r="AR28" s="514"/>
      <c r="AS28" s="471" t="s">
        <v>140</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2365850</v>
      </c>
      <c r="BO28" s="384"/>
      <c r="BP28" s="384"/>
      <c r="BQ28" s="384"/>
      <c r="BR28" s="384"/>
      <c r="BS28" s="384"/>
      <c r="BT28" s="384"/>
      <c r="BU28" s="385"/>
      <c r="BV28" s="383">
        <v>1693000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190</v>
      </c>
      <c r="F29" s="450"/>
      <c r="G29" s="450"/>
      <c r="H29" s="450"/>
      <c r="I29" s="450"/>
      <c r="J29" s="450"/>
      <c r="K29" s="451"/>
      <c r="L29" s="471">
        <v>12</v>
      </c>
      <c r="M29" s="472"/>
      <c r="N29" s="472"/>
      <c r="O29" s="472"/>
      <c r="P29" s="514"/>
      <c r="Q29" s="471">
        <v>2765</v>
      </c>
      <c r="R29" s="472"/>
      <c r="S29" s="472"/>
      <c r="T29" s="472"/>
      <c r="U29" s="472"/>
      <c r="V29" s="514"/>
      <c r="W29" s="569"/>
      <c r="X29" s="570"/>
      <c r="Y29" s="571"/>
      <c r="Z29" s="470" t="s">
        <v>191</v>
      </c>
      <c r="AA29" s="450"/>
      <c r="AB29" s="450"/>
      <c r="AC29" s="450"/>
      <c r="AD29" s="450"/>
      <c r="AE29" s="450"/>
      <c r="AF29" s="450"/>
      <c r="AG29" s="451"/>
      <c r="AH29" s="471">
        <v>245</v>
      </c>
      <c r="AI29" s="472"/>
      <c r="AJ29" s="472"/>
      <c r="AK29" s="472"/>
      <c r="AL29" s="514"/>
      <c r="AM29" s="471">
        <v>746027</v>
      </c>
      <c r="AN29" s="472"/>
      <c r="AO29" s="472"/>
      <c r="AP29" s="472"/>
      <c r="AQ29" s="472"/>
      <c r="AR29" s="514"/>
      <c r="AS29" s="471">
        <v>3045</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342080</v>
      </c>
      <c r="BO29" s="421"/>
      <c r="BP29" s="421"/>
      <c r="BQ29" s="421"/>
      <c r="BR29" s="421"/>
      <c r="BS29" s="421"/>
      <c r="BT29" s="421"/>
      <c r="BU29" s="422"/>
      <c r="BV29" s="420">
        <v>341800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96.8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4239478</v>
      </c>
      <c r="BO30" s="540"/>
      <c r="BP30" s="540"/>
      <c r="BQ30" s="540"/>
      <c r="BR30" s="540"/>
      <c r="BS30" s="540"/>
      <c r="BT30" s="540"/>
      <c r="BU30" s="541"/>
      <c r="BV30" s="539">
        <v>4332562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202</v>
      </c>
      <c r="V33" s="444"/>
      <c r="W33" s="409" t="s">
        <v>203</v>
      </c>
      <c r="X33" s="409"/>
      <c r="Y33" s="409"/>
      <c r="Z33" s="409"/>
      <c r="AA33" s="409"/>
      <c r="AB33" s="409"/>
      <c r="AC33" s="409"/>
      <c r="AD33" s="409"/>
      <c r="AE33" s="409"/>
      <c r="AF33" s="409"/>
      <c r="AG33" s="409"/>
      <c r="AH33" s="409"/>
      <c r="AI33" s="409"/>
      <c r="AJ33" s="409"/>
      <c r="AK33" s="409"/>
      <c r="AL33" s="179"/>
      <c r="AM33" s="444" t="s">
        <v>202</v>
      </c>
      <c r="AN33" s="444"/>
      <c r="AO33" s="409" t="s">
        <v>203</v>
      </c>
      <c r="AP33" s="409"/>
      <c r="AQ33" s="409"/>
      <c r="AR33" s="409"/>
      <c r="AS33" s="409"/>
      <c r="AT33" s="409"/>
      <c r="AU33" s="409"/>
      <c r="AV33" s="409"/>
      <c r="AW33" s="409"/>
      <c r="AX33" s="409"/>
      <c r="AY33" s="409"/>
      <c r="AZ33" s="409"/>
      <c r="BA33" s="409"/>
      <c r="BB33" s="409"/>
      <c r="BC33" s="409"/>
      <c r="BD33" s="185"/>
      <c r="BE33" s="409" t="s">
        <v>204</v>
      </c>
      <c r="BF33" s="409"/>
      <c r="BG33" s="409" t="s">
        <v>205</v>
      </c>
      <c r="BH33" s="409"/>
      <c r="BI33" s="409"/>
      <c r="BJ33" s="409"/>
      <c r="BK33" s="409"/>
      <c r="BL33" s="409"/>
      <c r="BM33" s="409"/>
      <c r="BN33" s="409"/>
      <c r="BO33" s="409"/>
      <c r="BP33" s="409"/>
      <c r="BQ33" s="409"/>
      <c r="BR33" s="409"/>
      <c r="BS33" s="409"/>
      <c r="BT33" s="409"/>
      <c r="BU33" s="409"/>
      <c r="BV33" s="185"/>
      <c r="BW33" s="444" t="s">
        <v>204</v>
      </c>
      <c r="BX33" s="444"/>
      <c r="BY33" s="409" t="s">
        <v>206</v>
      </c>
      <c r="BZ33" s="409"/>
      <c r="CA33" s="409"/>
      <c r="CB33" s="409"/>
      <c r="CC33" s="409"/>
      <c r="CD33" s="409"/>
      <c r="CE33" s="409"/>
      <c r="CF33" s="409"/>
      <c r="CG33" s="409"/>
      <c r="CH33" s="409"/>
      <c r="CI33" s="409"/>
      <c r="CJ33" s="409"/>
      <c r="CK33" s="409"/>
      <c r="CL33" s="409"/>
      <c r="CM33" s="409"/>
      <c r="CN33" s="179"/>
      <c r="CO33" s="444" t="s">
        <v>202</v>
      </c>
      <c r="CP33" s="444"/>
      <c r="CQ33" s="409" t="s">
        <v>207</v>
      </c>
      <c r="CR33" s="409"/>
      <c r="CS33" s="409"/>
      <c r="CT33" s="409"/>
      <c r="CU33" s="409"/>
      <c r="CV33" s="409"/>
      <c r="CW33" s="409"/>
      <c r="CX33" s="409"/>
      <c r="CY33" s="409"/>
      <c r="CZ33" s="409"/>
      <c r="DA33" s="409"/>
      <c r="DB33" s="409"/>
      <c r="DC33" s="409"/>
      <c r="DD33" s="409"/>
      <c r="DE33" s="409"/>
      <c r="DF33" s="179"/>
      <c r="DG33" s="609" t="s">
        <v>208</v>
      </c>
      <c r="DH33" s="609"/>
      <c r="DI33" s="180"/>
    </row>
    <row r="34" spans="1:113" ht="32.25"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枕崎市国民健康保険特別会計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枕崎市水道事業会計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枕崎市水産センター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枕崎市介護保険特別会計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枕崎市立病院事業会計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南薩地区衛生管理組合</v>
      </c>
      <c r="BZ35" s="611"/>
      <c r="CA35" s="611"/>
      <c r="CB35" s="611"/>
      <c r="CC35" s="611"/>
      <c r="CD35" s="611"/>
      <c r="CE35" s="611"/>
      <c r="CF35" s="611"/>
      <c r="CG35" s="611"/>
      <c r="CH35" s="611"/>
      <c r="CI35" s="611"/>
      <c r="CJ35" s="611"/>
      <c r="CK35" s="611"/>
      <c r="CL35" s="611"/>
      <c r="CM35" s="611"/>
      <c r="CN35" s="175"/>
      <c r="CO35" s="610">
        <f t="shared" ref="CO35:CO43" si="3">IF(CQ35="","",CO34+1)</f>
        <v>14</v>
      </c>
      <c r="CP35" s="610"/>
      <c r="CQ35" s="611" t="str">
        <f>IF('各会計、関係団体の財政状況及び健全化判断比率'!BS8="","",'各会計、関係団体の財政状況及び健全化判断比率'!BS8)</f>
        <v>南薩エアポート</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枕崎市後期高齢者医療特別会計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枕崎市公共下水道事業会計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南薩介護保険事務組合</v>
      </c>
      <c r="BZ36" s="611"/>
      <c r="CA36" s="611"/>
      <c r="CB36" s="611"/>
      <c r="CC36" s="611"/>
      <c r="CD36" s="611"/>
      <c r="CE36" s="611"/>
      <c r="CF36" s="611"/>
      <c r="CG36" s="611"/>
      <c r="CH36" s="611"/>
      <c r="CI36" s="611"/>
      <c r="CJ36" s="611"/>
      <c r="CK36" s="611"/>
      <c r="CL36" s="611"/>
      <c r="CM36" s="611"/>
      <c r="CN36" s="175"/>
      <c r="CO36" s="610">
        <f t="shared" si="3"/>
        <v>15</v>
      </c>
      <c r="CP36" s="610"/>
      <c r="CQ36" s="611" t="str">
        <f>IF('各会計、関係団体の財政状況及び健全化判断比率'!BS9="","",'各会計、関係団体の財政状況及び健全化判断比率'!BS9)</f>
        <v>枕崎お魚センター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180"/>
    </row>
    <row r="37" spans="1:113" ht="32.25" customHeight="1">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鹿児島県後期高齢者医療広域連合 一般会計</v>
      </c>
      <c r="BZ37" s="611"/>
      <c r="CA37" s="611"/>
      <c r="CB37" s="611"/>
      <c r="CC37" s="611"/>
      <c r="CD37" s="611"/>
      <c r="CE37" s="611"/>
      <c r="CF37" s="611"/>
      <c r="CG37" s="611"/>
      <c r="CH37" s="611"/>
      <c r="CI37" s="611"/>
      <c r="CJ37" s="611"/>
      <c r="CK37" s="611"/>
      <c r="CL37" s="611"/>
      <c r="CM37" s="611"/>
      <c r="CN37" s="175"/>
      <c r="CO37" s="610">
        <f t="shared" si="3"/>
        <v>16</v>
      </c>
      <c r="CP37" s="610"/>
      <c r="CQ37" s="611" t="str">
        <f>IF('各会計、関係団体の財政状況及び健全化判断比率'!BS10="","",'各会計、関係団体の財政状況及び健全化判断比率'!BS10)</f>
        <v>枕崎市かつお公社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鹿児島県後期高齢者医療広域連合 特別会計</v>
      </c>
      <c r="BZ38" s="611"/>
      <c r="CA38" s="611"/>
      <c r="CB38" s="611"/>
      <c r="CC38" s="611"/>
      <c r="CD38" s="611"/>
      <c r="CE38" s="611"/>
      <c r="CF38" s="611"/>
      <c r="CG38" s="611"/>
      <c r="CH38" s="611"/>
      <c r="CI38" s="611"/>
      <c r="CJ38" s="611"/>
      <c r="CK38" s="611"/>
      <c r="CL38" s="611"/>
      <c r="CM38" s="611"/>
      <c r="CN38" s="175"/>
      <c r="CO38" s="610">
        <f t="shared" si="3"/>
        <v>17</v>
      </c>
      <c r="CP38" s="610"/>
      <c r="CQ38" s="611" t="str">
        <f>IF('各会計、関係団体の財政状況及び健全化判断比率'!BS11="","",'各会計、関係団体の財政状況及び健全化判断比率'!BS11)</f>
        <v>枕崎市土地開発公社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18</v>
      </c>
      <c r="CP39" s="610"/>
      <c r="CQ39" s="611" t="str">
        <f>IF('各会計、関係団体の財政状況及び健全化判断比率'!BS12="","",'各会計、関係団体の財政状況及び健全化判断比率'!BS12)</f>
        <v>南薩地域地場産業振興センター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19</v>
      </c>
      <c r="CP40" s="610"/>
      <c r="CQ40" s="611" t="str">
        <f>IF('各会計、関係団体の財政状況及び健全化判断比率'!BS13="","",'各会計、関係団体の財政状況及び健全化判断比率'!BS13)</f>
        <v>南薩木材加工センター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v>
      </c>
      <c r="DH40" s="612"/>
      <c r="DI40" s="180"/>
    </row>
    <row r="41" spans="1:113" ht="32.25"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m3MYQEWydHC1Mu2opmRYyX1f1LG7DLxptsqYj7OvPufV9sMhSC0v0QTct2ZVxemvi0ZQDtsyseUEFKd+Zp3AaA==" saltValue="DytWt0SNEaPwEwTnFvLj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62" t="s">
        <v>558</v>
      </c>
      <c r="D34" s="1162"/>
      <c r="E34" s="1163"/>
      <c r="F34" s="32">
        <v>6.64</v>
      </c>
      <c r="G34" s="33">
        <v>5.97</v>
      </c>
      <c r="H34" s="33">
        <v>6.79</v>
      </c>
      <c r="I34" s="33">
        <v>10.79</v>
      </c>
      <c r="J34" s="34">
        <v>12.29</v>
      </c>
      <c r="K34" s="22"/>
      <c r="L34" s="22"/>
      <c r="M34" s="22"/>
      <c r="N34" s="22"/>
      <c r="O34" s="22"/>
      <c r="P34" s="22"/>
    </row>
    <row r="35" spans="1:16" ht="39" customHeight="1">
      <c r="A35" s="22"/>
      <c r="B35" s="35"/>
      <c r="C35" s="1158" t="s">
        <v>559</v>
      </c>
      <c r="D35" s="1158"/>
      <c r="E35" s="1159"/>
      <c r="F35" s="36">
        <v>12.59</v>
      </c>
      <c r="G35" s="37">
        <v>12.32</v>
      </c>
      <c r="H35" s="37">
        <v>11.33</v>
      </c>
      <c r="I35" s="37">
        <v>9.74</v>
      </c>
      <c r="J35" s="38">
        <v>9.51</v>
      </c>
      <c r="K35" s="22"/>
      <c r="L35" s="22"/>
      <c r="M35" s="22"/>
      <c r="N35" s="22"/>
      <c r="O35" s="22"/>
      <c r="P35" s="22"/>
    </row>
    <row r="36" spans="1:16" ht="39" customHeight="1">
      <c r="A36" s="22"/>
      <c r="B36" s="35"/>
      <c r="C36" s="1158" t="s">
        <v>560</v>
      </c>
      <c r="D36" s="1158"/>
      <c r="E36" s="1159"/>
      <c r="F36" s="36">
        <v>6.66</v>
      </c>
      <c r="G36" s="37">
        <v>6.65</v>
      </c>
      <c r="H36" s="37">
        <v>6.37</v>
      </c>
      <c r="I36" s="37">
        <v>7.32</v>
      </c>
      <c r="J36" s="38">
        <v>8.84</v>
      </c>
      <c r="K36" s="22"/>
      <c r="L36" s="22"/>
      <c r="M36" s="22"/>
      <c r="N36" s="22"/>
      <c r="O36" s="22"/>
      <c r="P36" s="22"/>
    </row>
    <row r="37" spans="1:16" ht="39" customHeight="1">
      <c r="A37" s="22"/>
      <c r="B37" s="35"/>
      <c r="C37" s="1158" t="s">
        <v>561</v>
      </c>
      <c r="D37" s="1158"/>
      <c r="E37" s="1159"/>
      <c r="F37" s="36">
        <v>2.23</v>
      </c>
      <c r="G37" s="37">
        <v>1.96</v>
      </c>
      <c r="H37" s="37">
        <v>3.03</v>
      </c>
      <c r="I37" s="37">
        <v>2.38</v>
      </c>
      <c r="J37" s="38">
        <v>4.43</v>
      </c>
      <c r="K37" s="22"/>
      <c r="L37" s="22"/>
      <c r="M37" s="22"/>
      <c r="N37" s="22"/>
      <c r="O37" s="22"/>
      <c r="P37" s="22"/>
    </row>
    <row r="38" spans="1:16" ht="39" customHeight="1">
      <c r="A38" s="22"/>
      <c r="B38" s="35"/>
      <c r="C38" s="1158" t="s">
        <v>562</v>
      </c>
      <c r="D38" s="1158"/>
      <c r="E38" s="1159"/>
      <c r="F38" s="36" t="s">
        <v>511</v>
      </c>
      <c r="G38" s="37" t="s">
        <v>511</v>
      </c>
      <c r="H38" s="37">
        <v>1.0900000000000001</v>
      </c>
      <c r="I38" s="37">
        <v>1.1299999999999999</v>
      </c>
      <c r="J38" s="38">
        <v>0.64</v>
      </c>
      <c r="K38" s="22"/>
      <c r="L38" s="22"/>
      <c r="M38" s="22"/>
      <c r="N38" s="22"/>
      <c r="O38" s="22"/>
      <c r="P38" s="22"/>
    </row>
    <row r="39" spans="1:16" ht="39" customHeight="1">
      <c r="A39" s="22"/>
      <c r="B39" s="35"/>
      <c r="C39" s="1158" t="s">
        <v>563</v>
      </c>
      <c r="D39" s="1158"/>
      <c r="E39" s="1159"/>
      <c r="F39" s="36">
        <v>0.25</v>
      </c>
      <c r="G39" s="37">
        <v>0.18</v>
      </c>
      <c r="H39" s="37">
        <v>0.17</v>
      </c>
      <c r="I39" s="37">
        <v>0.28999999999999998</v>
      </c>
      <c r="J39" s="38">
        <v>0.12</v>
      </c>
      <c r="K39" s="22"/>
      <c r="L39" s="22"/>
      <c r="M39" s="22"/>
      <c r="N39" s="22"/>
      <c r="O39" s="22"/>
      <c r="P39" s="22"/>
    </row>
    <row r="40" spans="1:16" ht="39" customHeight="1">
      <c r="A40" s="22"/>
      <c r="B40" s="35"/>
      <c r="C40" s="1158" t="s">
        <v>564</v>
      </c>
      <c r="D40" s="1158"/>
      <c r="E40" s="1159"/>
      <c r="F40" s="36">
        <v>0.03</v>
      </c>
      <c r="G40" s="37">
        <v>0.03</v>
      </c>
      <c r="H40" s="37">
        <v>0.02</v>
      </c>
      <c r="I40" s="37">
        <v>0.03</v>
      </c>
      <c r="J40" s="38">
        <v>0.05</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565</v>
      </c>
      <c r="D42" s="1158"/>
      <c r="E42" s="1159"/>
      <c r="F42" s="36" t="s">
        <v>511</v>
      </c>
      <c r="G42" s="37" t="s">
        <v>511</v>
      </c>
      <c r="H42" s="37" t="s">
        <v>511</v>
      </c>
      <c r="I42" s="37" t="s">
        <v>511</v>
      </c>
      <c r="J42" s="38" t="s">
        <v>511</v>
      </c>
      <c r="K42" s="22"/>
      <c r="L42" s="22"/>
      <c r="M42" s="22"/>
      <c r="N42" s="22"/>
      <c r="O42" s="22"/>
      <c r="P42" s="22"/>
    </row>
    <row r="43" spans="1:16" ht="39" customHeight="1" thickBot="1">
      <c r="A43" s="22"/>
      <c r="B43" s="40"/>
      <c r="C43" s="1160" t="s">
        <v>566</v>
      </c>
      <c r="D43" s="1160"/>
      <c r="E43" s="1161"/>
      <c r="F43" s="41">
        <v>0.06</v>
      </c>
      <c r="G43" s="42">
        <v>0.37</v>
      </c>
      <c r="H43" s="42" t="s">
        <v>511</v>
      </c>
      <c r="I43" s="42" t="s">
        <v>511</v>
      </c>
      <c r="J43" s="43" t="s">
        <v>511</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nIKMIz8mZDoCAf7f9Ij2SmTtdLT+hkMD7XJQnfttTNB8Oj66PSV5z5s0rJf6bjQvKu89ojQpslJ1WMoEwHIXQ==" saltValue="PryN2qY6nVRyKpQLy1Lu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c r="A45" s="46"/>
      <c r="B45" s="1164" t="s">
        <v>11</v>
      </c>
      <c r="C45" s="1165"/>
      <c r="D45" s="56"/>
      <c r="E45" s="1170" t="s">
        <v>12</v>
      </c>
      <c r="F45" s="1170"/>
      <c r="G45" s="1170"/>
      <c r="H45" s="1170"/>
      <c r="I45" s="1170"/>
      <c r="J45" s="1171"/>
      <c r="K45" s="57">
        <v>1092</v>
      </c>
      <c r="L45" s="58">
        <v>1063</v>
      </c>
      <c r="M45" s="58">
        <v>1043</v>
      </c>
      <c r="N45" s="58">
        <v>1028</v>
      </c>
      <c r="O45" s="59">
        <v>1062</v>
      </c>
      <c r="P45" s="46"/>
      <c r="Q45" s="46"/>
      <c r="R45" s="46"/>
      <c r="S45" s="46"/>
      <c r="T45" s="46"/>
      <c r="U45" s="46"/>
    </row>
    <row r="46" spans="1:21" ht="30.75" customHeight="1">
      <c r="A46" s="46"/>
      <c r="B46" s="1166"/>
      <c r="C46" s="1167"/>
      <c r="D46" s="60"/>
      <c r="E46" s="1172" t="s">
        <v>13</v>
      </c>
      <c r="F46" s="1172"/>
      <c r="G46" s="1172"/>
      <c r="H46" s="1172"/>
      <c r="I46" s="1172"/>
      <c r="J46" s="1173"/>
      <c r="K46" s="61" t="s">
        <v>511</v>
      </c>
      <c r="L46" s="62" t="s">
        <v>511</v>
      </c>
      <c r="M46" s="62" t="s">
        <v>511</v>
      </c>
      <c r="N46" s="62" t="s">
        <v>511</v>
      </c>
      <c r="O46" s="63" t="s">
        <v>511</v>
      </c>
      <c r="P46" s="46"/>
      <c r="Q46" s="46"/>
      <c r="R46" s="46"/>
      <c r="S46" s="46"/>
      <c r="T46" s="46"/>
      <c r="U46" s="46"/>
    </row>
    <row r="47" spans="1:21" ht="30.75" customHeight="1">
      <c r="A47" s="46"/>
      <c r="B47" s="1166"/>
      <c r="C47" s="1167"/>
      <c r="D47" s="60"/>
      <c r="E47" s="1172" t="s">
        <v>14</v>
      </c>
      <c r="F47" s="1172"/>
      <c r="G47" s="1172"/>
      <c r="H47" s="1172"/>
      <c r="I47" s="1172"/>
      <c r="J47" s="1173"/>
      <c r="K47" s="61" t="s">
        <v>511</v>
      </c>
      <c r="L47" s="62" t="s">
        <v>511</v>
      </c>
      <c r="M47" s="62" t="s">
        <v>511</v>
      </c>
      <c r="N47" s="62" t="s">
        <v>511</v>
      </c>
      <c r="O47" s="63" t="s">
        <v>511</v>
      </c>
      <c r="P47" s="46"/>
      <c r="Q47" s="46"/>
      <c r="R47" s="46"/>
      <c r="S47" s="46"/>
      <c r="T47" s="46"/>
      <c r="U47" s="46"/>
    </row>
    <row r="48" spans="1:21" ht="30.75" customHeight="1">
      <c r="A48" s="46"/>
      <c r="B48" s="1166"/>
      <c r="C48" s="1167"/>
      <c r="D48" s="60"/>
      <c r="E48" s="1172" t="s">
        <v>15</v>
      </c>
      <c r="F48" s="1172"/>
      <c r="G48" s="1172"/>
      <c r="H48" s="1172"/>
      <c r="I48" s="1172"/>
      <c r="J48" s="1173"/>
      <c r="K48" s="61">
        <v>261</v>
      </c>
      <c r="L48" s="62">
        <v>264</v>
      </c>
      <c r="M48" s="62">
        <v>265</v>
      </c>
      <c r="N48" s="62">
        <v>277</v>
      </c>
      <c r="O48" s="63">
        <v>269</v>
      </c>
      <c r="P48" s="46"/>
      <c r="Q48" s="46"/>
      <c r="R48" s="46"/>
      <c r="S48" s="46"/>
      <c r="T48" s="46"/>
      <c r="U48" s="46"/>
    </row>
    <row r="49" spans="1:21" ht="30.75" customHeight="1">
      <c r="A49" s="46"/>
      <c r="B49" s="1166"/>
      <c r="C49" s="1167"/>
      <c r="D49" s="60"/>
      <c r="E49" s="1172" t="s">
        <v>16</v>
      </c>
      <c r="F49" s="1172"/>
      <c r="G49" s="1172"/>
      <c r="H49" s="1172"/>
      <c r="I49" s="1172"/>
      <c r="J49" s="1173"/>
      <c r="K49" s="61" t="s">
        <v>511</v>
      </c>
      <c r="L49" s="62" t="s">
        <v>511</v>
      </c>
      <c r="M49" s="62" t="s">
        <v>511</v>
      </c>
      <c r="N49" s="62" t="s">
        <v>511</v>
      </c>
      <c r="O49" s="63" t="s">
        <v>511</v>
      </c>
      <c r="P49" s="46"/>
      <c r="Q49" s="46"/>
      <c r="R49" s="46"/>
      <c r="S49" s="46"/>
      <c r="T49" s="46"/>
      <c r="U49" s="46"/>
    </row>
    <row r="50" spans="1:21" ht="30.75" customHeight="1">
      <c r="A50" s="46"/>
      <c r="B50" s="1166"/>
      <c r="C50" s="1167"/>
      <c r="D50" s="60"/>
      <c r="E50" s="1172" t="s">
        <v>17</v>
      </c>
      <c r="F50" s="1172"/>
      <c r="G50" s="1172"/>
      <c r="H50" s="1172"/>
      <c r="I50" s="1172"/>
      <c r="J50" s="1173"/>
      <c r="K50" s="61">
        <v>3</v>
      </c>
      <c r="L50" s="62">
        <v>2</v>
      </c>
      <c r="M50" s="62">
        <v>1</v>
      </c>
      <c r="N50" s="62">
        <v>1</v>
      </c>
      <c r="O50" s="63">
        <v>1</v>
      </c>
      <c r="P50" s="46"/>
      <c r="Q50" s="46"/>
      <c r="R50" s="46"/>
      <c r="S50" s="46"/>
      <c r="T50" s="46"/>
      <c r="U50" s="46"/>
    </row>
    <row r="51" spans="1:21" ht="30.75" customHeight="1">
      <c r="A51" s="46"/>
      <c r="B51" s="1168"/>
      <c r="C51" s="1169"/>
      <c r="D51" s="64"/>
      <c r="E51" s="1172" t="s">
        <v>18</v>
      </c>
      <c r="F51" s="1172"/>
      <c r="G51" s="1172"/>
      <c r="H51" s="1172"/>
      <c r="I51" s="1172"/>
      <c r="J51" s="1173"/>
      <c r="K51" s="61">
        <v>0</v>
      </c>
      <c r="L51" s="62">
        <v>0</v>
      </c>
      <c r="M51" s="62">
        <v>0</v>
      </c>
      <c r="N51" s="62" t="s">
        <v>511</v>
      </c>
      <c r="O51" s="63" t="s">
        <v>511</v>
      </c>
      <c r="P51" s="46"/>
      <c r="Q51" s="46"/>
      <c r="R51" s="46"/>
      <c r="S51" s="46"/>
      <c r="T51" s="46"/>
      <c r="U51" s="46"/>
    </row>
    <row r="52" spans="1:21" ht="30.75" customHeight="1">
      <c r="A52" s="46"/>
      <c r="B52" s="1174" t="s">
        <v>19</v>
      </c>
      <c r="C52" s="1175"/>
      <c r="D52" s="64"/>
      <c r="E52" s="1172" t="s">
        <v>20</v>
      </c>
      <c r="F52" s="1172"/>
      <c r="G52" s="1172"/>
      <c r="H52" s="1172"/>
      <c r="I52" s="1172"/>
      <c r="J52" s="1173"/>
      <c r="K52" s="61">
        <v>816</v>
      </c>
      <c r="L52" s="62">
        <v>845</v>
      </c>
      <c r="M52" s="62">
        <v>848</v>
      </c>
      <c r="N52" s="62">
        <v>862</v>
      </c>
      <c r="O52" s="63">
        <v>903</v>
      </c>
      <c r="P52" s="46"/>
      <c r="Q52" s="46"/>
      <c r="R52" s="46"/>
      <c r="S52" s="46"/>
      <c r="T52" s="46"/>
      <c r="U52" s="46"/>
    </row>
    <row r="53" spans="1:21" ht="30.75" customHeight="1" thickBot="1">
      <c r="A53" s="46"/>
      <c r="B53" s="1176" t="s">
        <v>21</v>
      </c>
      <c r="C53" s="1177"/>
      <c r="D53" s="65"/>
      <c r="E53" s="1178" t="s">
        <v>22</v>
      </c>
      <c r="F53" s="1178"/>
      <c r="G53" s="1178"/>
      <c r="H53" s="1178"/>
      <c r="I53" s="1178"/>
      <c r="J53" s="1179"/>
      <c r="K53" s="66">
        <v>540</v>
      </c>
      <c r="L53" s="67">
        <v>484</v>
      </c>
      <c r="M53" s="67">
        <v>461</v>
      </c>
      <c r="N53" s="67">
        <v>444</v>
      </c>
      <c r="O53" s="68">
        <v>429</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567</v>
      </c>
      <c r="P56" s="46"/>
      <c r="Q56" s="46"/>
      <c r="R56" s="46"/>
      <c r="S56" s="46"/>
      <c r="T56" s="46"/>
      <c r="U56" s="46"/>
    </row>
    <row r="57" spans="1:21" ht="31.5" customHeight="1" thickBot="1">
      <c r="A57" s="46"/>
      <c r="B57" s="74"/>
      <c r="C57" s="75"/>
      <c r="D57" s="75"/>
      <c r="E57" s="76"/>
      <c r="F57" s="76"/>
      <c r="G57" s="76"/>
      <c r="H57" s="76"/>
      <c r="I57" s="76"/>
      <c r="J57" s="77" t="s">
        <v>2</v>
      </c>
      <c r="K57" s="78" t="s">
        <v>568</v>
      </c>
      <c r="L57" s="79" t="s">
        <v>569</v>
      </c>
      <c r="M57" s="79" t="s">
        <v>570</v>
      </c>
      <c r="N57" s="79" t="s">
        <v>571</v>
      </c>
      <c r="O57" s="80" t="s">
        <v>572</v>
      </c>
      <c r="P57" s="46"/>
      <c r="Q57" s="46"/>
      <c r="R57" s="46"/>
      <c r="S57" s="46"/>
      <c r="T57" s="46"/>
      <c r="U57" s="46"/>
    </row>
    <row r="58" spans="1:21" ht="31.5" customHeight="1">
      <c r="B58" s="1180" t="s">
        <v>26</v>
      </c>
      <c r="C58" s="1181"/>
      <c r="D58" s="1186" t="s">
        <v>27</v>
      </c>
      <c r="E58" s="1187"/>
      <c r="F58" s="1187"/>
      <c r="G58" s="1187"/>
      <c r="H58" s="1187"/>
      <c r="I58" s="1187"/>
      <c r="J58" s="1188"/>
      <c r="K58" s="81"/>
      <c r="L58" s="82"/>
      <c r="M58" s="82"/>
      <c r="N58" s="82"/>
      <c r="O58" s="83"/>
    </row>
    <row r="59" spans="1:21" ht="31.5" customHeight="1">
      <c r="B59" s="1182"/>
      <c r="C59" s="1183"/>
      <c r="D59" s="1189" t="s">
        <v>28</v>
      </c>
      <c r="E59" s="1190"/>
      <c r="F59" s="1190"/>
      <c r="G59" s="1190"/>
      <c r="H59" s="1190"/>
      <c r="I59" s="1190"/>
      <c r="J59" s="1191"/>
      <c r="K59" s="84"/>
      <c r="L59" s="85"/>
      <c r="M59" s="85"/>
      <c r="N59" s="85"/>
      <c r="O59" s="86"/>
    </row>
    <row r="60" spans="1:21" ht="31.5" customHeight="1" thickBot="1">
      <c r="B60" s="1184"/>
      <c r="C60" s="1185"/>
      <c r="D60" s="1192" t="s">
        <v>29</v>
      </c>
      <c r="E60" s="1193"/>
      <c r="F60" s="1193"/>
      <c r="G60" s="1193"/>
      <c r="H60" s="1193"/>
      <c r="I60" s="1193"/>
      <c r="J60" s="1194"/>
      <c r="K60" s="87"/>
      <c r="L60" s="88"/>
      <c r="M60" s="88"/>
      <c r="N60" s="88"/>
      <c r="O60" s="89"/>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T4IFleILYSSJpOxW9tdZ/j3jw5i63nGqlTHRU9Hi9sA8RyC9Uix3s/v6MAVbx+bzqkJIRwJhbKUXZW2SBlxg==" saltValue="raYDc/9xvEjhAPEJUUk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553</v>
      </c>
      <c r="J40" s="101" t="s">
        <v>554</v>
      </c>
      <c r="K40" s="101" t="s">
        <v>555</v>
      </c>
      <c r="L40" s="101" t="s">
        <v>556</v>
      </c>
      <c r="M40" s="102" t="s">
        <v>557</v>
      </c>
    </row>
    <row r="41" spans="2:13" ht="27.75" customHeight="1">
      <c r="B41" s="1195" t="s">
        <v>32</v>
      </c>
      <c r="C41" s="1196"/>
      <c r="D41" s="103"/>
      <c r="E41" s="1201" t="s">
        <v>33</v>
      </c>
      <c r="F41" s="1201"/>
      <c r="G41" s="1201"/>
      <c r="H41" s="1202"/>
      <c r="I41" s="342">
        <v>10637</v>
      </c>
      <c r="J41" s="343">
        <v>11002</v>
      </c>
      <c r="K41" s="343">
        <v>11200</v>
      </c>
      <c r="L41" s="343">
        <v>11212</v>
      </c>
      <c r="M41" s="344">
        <v>11357</v>
      </c>
    </row>
    <row r="42" spans="2:13" ht="27.75" customHeight="1">
      <c r="B42" s="1197"/>
      <c r="C42" s="1198"/>
      <c r="D42" s="104"/>
      <c r="E42" s="1203" t="s">
        <v>34</v>
      </c>
      <c r="F42" s="1203"/>
      <c r="G42" s="1203"/>
      <c r="H42" s="1204"/>
      <c r="I42" s="345">
        <v>7</v>
      </c>
      <c r="J42" s="346">
        <v>4</v>
      </c>
      <c r="K42" s="346">
        <v>3</v>
      </c>
      <c r="L42" s="346">
        <v>1</v>
      </c>
      <c r="M42" s="347" t="s">
        <v>511</v>
      </c>
    </row>
    <row r="43" spans="2:13" ht="27.75" customHeight="1">
      <c r="B43" s="1197"/>
      <c r="C43" s="1198"/>
      <c r="D43" s="104"/>
      <c r="E43" s="1203" t="s">
        <v>35</v>
      </c>
      <c r="F43" s="1203"/>
      <c r="G43" s="1203"/>
      <c r="H43" s="1204"/>
      <c r="I43" s="345">
        <v>3150</v>
      </c>
      <c r="J43" s="346">
        <v>3293</v>
      </c>
      <c r="K43" s="346">
        <v>3199</v>
      </c>
      <c r="L43" s="346">
        <v>2905</v>
      </c>
      <c r="M43" s="347">
        <v>2522</v>
      </c>
    </row>
    <row r="44" spans="2:13" ht="27.75" customHeight="1">
      <c r="B44" s="1197"/>
      <c r="C44" s="1198"/>
      <c r="D44" s="104"/>
      <c r="E44" s="1203" t="s">
        <v>36</v>
      </c>
      <c r="F44" s="1203"/>
      <c r="G44" s="1203"/>
      <c r="H44" s="1204"/>
      <c r="I44" s="345" t="s">
        <v>511</v>
      </c>
      <c r="J44" s="346" t="s">
        <v>511</v>
      </c>
      <c r="K44" s="346" t="s">
        <v>511</v>
      </c>
      <c r="L44" s="346" t="s">
        <v>511</v>
      </c>
      <c r="M44" s="347" t="s">
        <v>511</v>
      </c>
    </row>
    <row r="45" spans="2:13" ht="27.75" customHeight="1">
      <c r="B45" s="1197"/>
      <c r="C45" s="1198"/>
      <c r="D45" s="104"/>
      <c r="E45" s="1203" t="s">
        <v>37</v>
      </c>
      <c r="F45" s="1203"/>
      <c r="G45" s="1203"/>
      <c r="H45" s="1204"/>
      <c r="I45" s="345">
        <v>2950</v>
      </c>
      <c r="J45" s="346">
        <v>2841</v>
      </c>
      <c r="K45" s="346">
        <v>2753</v>
      </c>
      <c r="L45" s="346">
        <v>2362</v>
      </c>
      <c r="M45" s="347">
        <v>2216</v>
      </c>
    </row>
    <row r="46" spans="2:13" ht="27.75" customHeight="1">
      <c r="B46" s="1197"/>
      <c r="C46" s="1198"/>
      <c r="D46" s="105"/>
      <c r="E46" s="1203" t="s">
        <v>38</v>
      </c>
      <c r="F46" s="1203"/>
      <c r="G46" s="1203"/>
      <c r="H46" s="1204"/>
      <c r="I46" s="345">
        <v>53</v>
      </c>
      <c r="J46" s="346">
        <v>65</v>
      </c>
      <c r="K46" s="346">
        <v>59</v>
      </c>
      <c r="L46" s="346">
        <v>90</v>
      </c>
      <c r="M46" s="347">
        <v>30</v>
      </c>
    </row>
    <row r="47" spans="2:13" ht="27.75" customHeight="1">
      <c r="B47" s="1197"/>
      <c r="C47" s="1198"/>
      <c r="D47" s="106"/>
      <c r="E47" s="1205" t="s">
        <v>39</v>
      </c>
      <c r="F47" s="1206"/>
      <c r="G47" s="1206"/>
      <c r="H47" s="1207"/>
      <c r="I47" s="345" t="s">
        <v>511</v>
      </c>
      <c r="J47" s="346" t="s">
        <v>511</v>
      </c>
      <c r="K47" s="346" t="s">
        <v>511</v>
      </c>
      <c r="L47" s="346" t="s">
        <v>511</v>
      </c>
      <c r="M47" s="347" t="s">
        <v>511</v>
      </c>
    </row>
    <row r="48" spans="2:13" ht="27.75" customHeight="1">
      <c r="B48" s="1197"/>
      <c r="C48" s="1198"/>
      <c r="D48" s="104"/>
      <c r="E48" s="1203" t="s">
        <v>40</v>
      </c>
      <c r="F48" s="1203"/>
      <c r="G48" s="1203"/>
      <c r="H48" s="1204"/>
      <c r="I48" s="345" t="s">
        <v>511</v>
      </c>
      <c r="J48" s="346" t="s">
        <v>511</v>
      </c>
      <c r="K48" s="346" t="s">
        <v>511</v>
      </c>
      <c r="L48" s="346" t="s">
        <v>511</v>
      </c>
      <c r="M48" s="347" t="s">
        <v>511</v>
      </c>
    </row>
    <row r="49" spans="2:13" ht="27.75" customHeight="1">
      <c r="B49" s="1199"/>
      <c r="C49" s="1200"/>
      <c r="D49" s="104"/>
      <c r="E49" s="1203" t="s">
        <v>41</v>
      </c>
      <c r="F49" s="1203"/>
      <c r="G49" s="1203"/>
      <c r="H49" s="1204"/>
      <c r="I49" s="345" t="s">
        <v>511</v>
      </c>
      <c r="J49" s="346" t="s">
        <v>511</v>
      </c>
      <c r="K49" s="346" t="s">
        <v>511</v>
      </c>
      <c r="L49" s="346" t="s">
        <v>511</v>
      </c>
      <c r="M49" s="347" t="s">
        <v>511</v>
      </c>
    </row>
    <row r="50" spans="2:13" ht="27.75" customHeight="1">
      <c r="B50" s="1208" t="s">
        <v>42</v>
      </c>
      <c r="C50" s="1209"/>
      <c r="D50" s="107"/>
      <c r="E50" s="1203" t="s">
        <v>43</v>
      </c>
      <c r="F50" s="1203"/>
      <c r="G50" s="1203"/>
      <c r="H50" s="1204"/>
      <c r="I50" s="345">
        <v>2718</v>
      </c>
      <c r="J50" s="346">
        <v>4004</v>
      </c>
      <c r="K50" s="346">
        <v>5348</v>
      </c>
      <c r="L50" s="346">
        <v>6859</v>
      </c>
      <c r="M50" s="347">
        <v>7440</v>
      </c>
    </row>
    <row r="51" spans="2:13" ht="27.75" customHeight="1">
      <c r="B51" s="1197"/>
      <c r="C51" s="1198"/>
      <c r="D51" s="104"/>
      <c r="E51" s="1203" t="s">
        <v>44</v>
      </c>
      <c r="F51" s="1203"/>
      <c r="G51" s="1203"/>
      <c r="H51" s="1204"/>
      <c r="I51" s="345">
        <v>694</v>
      </c>
      <c r="J51" s="346">
        <v>693</v>
      </c>
      <c r="K51" s="346">
        <v>662</v>
      </c>
      <c r="L51" s="346">
        <v>618</v>
      </c>
      <c r="M51" s="347">
        <v>600</v>
      </c>
    </row>
    <row r="52" spans="2:13" ht="27.75" customHeight="1">
      <c r="B52" s="1199"/>
      <c r="C52" s="1200"/>
      <c r="D52" s="104"/>
      <c r="E52" s="1203" t="s">
        <v>45</v>
      </c>
      <c r="F52" s="1203"/>
      <c r="G52" s="1203"/>
      <c r="H52" s="1204"/>
      <c r="I52" s="345">
        <v>9157</v>
      </c>
      <c r="J52" s="346">
        <v>9539</v>
      </c>
      <c r="K52" s="346">
        <v>9704</v>
      </c>
      <c r="L52" s="346">
        <v>9746</v>
      </c>
      <c r="M52" s="347">
        <v>9772</v>
      </c>
    </row>
    <row r="53" spans="2:13" ht="27.75" customHeight="1" thickBot="1">
      <c r="B53" s="1210" t="s">
        <v>46</v>
      </c>
      <c r="C53" s="1211"/>
      <c r="D53" s="108"/>
      <c r="E53" s="1212" t="s">
        <v>47</v>
      </c>
      <c r="F53" s="1212"/>
      <c r="G53" s="1212"/>
      <c r="H53" s="1213"/>
      <c r="I53" s="348">
        <v>4229</v>
      </c>
      <c r="J53" s="349">
        <v>2969</v>
      </c>
      <c r="K53" s="349">
        <v>1500</v>
      </c>
      <c r="L53" s="349">
        <v>-652</v>
      </c>
      <c r="M53" s="350">
        <v>-1687</v>
      </c>
    </row>
    <row r="54" spans="2:13" ht="27.75" customHeight="1">
      <c r="B54" s="109" t="s">
        <v>48</v>
      </c>
      <c r="C54" s="110"/>
      <c r="D54" s="110"/>
      <c r="E54" s="111"/>
      <c r="F54" s="111"/>
      <c r="G54" s="111"/>
      <c r="H54" s="111"/>
      <c r="I54" s="112"/>
      <c r="J54" s="112"/>
      <c r="K54" s="112"/>
      <c r="L54" s="112"/>
      <c r="M54" s="112"/>
    </row>
    <row r="55" spans="2:13"/>
  </sheetData>
  <sheetProtection algorithmName="SHA-512" hashValue="EnJ7+fHlVw0MGbVaUoPYGXl8FlK9MoEPiOaR+OcNeGXIgzSwW9Pckz+doCPVVxAEwG0qBIeYzF9BWSsgET6ZOA==" saltValue="7dIGFtinsWNUTVFr7Flv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555</v>
      </c>
      <c r="G54" s="117" t="s">
        <v>556</v>
      </c>
      <c r="H54" s="118" t="s">
        <v>557</v>
      </c>
    </row>
    <row r="55" spans="2:8" ht="52.5" customHeight="1">
      <c r="B55" s="119"/>
      <c r="C55" s="1222" t="s">
        <v>50</v>
      </c>
      <c r="D55" s="1222"/>
      <c r="E55" s="1223"/>
      <c r="F55" s="120">
        <v>1314</v>
      </c>
      <c r="G55" s="120">
        <v>1693</v>
      </c>
      <c r="H55" s="121">
        <v>2366</v>
      </c>
    </row>
    <row r="56" spans="2:8" ht="52.5" customHeight="1">
      <c r="B56" s="122"/>
      <c r="C56" s="1224" t="s">
        <v>51</v>
      </c>
      <c r="D56" s="1224"/>
      <c r="E56" s="1225"/>
      <c r="F56" s="123">
        <v>338</v>
      </c>
      <c r="G56" s="123">
        <v>342</v>
      </c>
      <c r="H56" s="124">
        <v>342</v>
      </c>
    </row>
    <row r="57" spans="2:8" ht="53.25" customHeight="1">
      <c r="B57" s="122"/>
      <c r="C57" s="1226" t="s">
        <v>52</v>
      </c>
      <c r="D57" s="1226"/>
      <c r="E57" s="1227"/>
      <c r="F57" s="125">
        <v>3257</v>
      </c>
      <c r="G57" s="125">
        <v>4333</v>
      </c>
      <c r="H57" s="126">
        <v>4239</v>
      </c>
    </row>
    <row r="58" spans="2:8" ht="45.75" customHeight="1">
      <c r="B58" s="127"/>
      <c r="C58" s="1214" t="s">
        <v>573</v>
      </c>
      <c r="D58" s="1215"/>
      <c r="E58" s="1216"/>
      <c r="F58" s="128">
        <v>2832</v>
      </c>
      <c r="G58" s="128">
        <v>3761</v>
      </c>
      <c r="H58" s="129">
        <v>3573</v>
      </c>
    </row>
    <row r="59" spans="2:8" ht="45.75" customHeight="1">
      <c r="B59" s="127"/>
      <c r="C59" s="1214" t="s">
        <v>574</v>
      </c>
      <c r="D59" s="1215"/>
      <c r="E59" s="1216"/>
      <c r="F59" s="128">
        <v>180</v>
      </c>
      <c r="G59" s="128">
        <v>280</v>
      </c>
      <c r="H59" s="129">
        <v>380</v>
      </c>
    </row>
    <row r="60" spans="2:8" ht="45.75" customHeight="1">
      <c r="B60" s="127"/>
      <c r="C60" s="1214" t="s">
        <v>575</v>
      </c>
      <c r="D60" s="1215"/>
      <c r="E60" s="1216"/>
      <c r="F60" s="128">
        <v>212</v>
      </c>
      <c r="G60" s="128">
        <v>257</v>
      </c>
      <c r="H60" s="129">
        <v>252</v>
      </c>
    </row>
    <row r="61" spans="2:8" ht="45.75" customHeight="1">
      <c r="B61" s="127"/>
      <c r="C61" s="1214" t="s">
        <v>576</v>
      </c>
      <c r="D61" s="1215"/>
      <c r="E61" s="1216"/>
      <c r="F61" s="128">
        <v>10</v>
      </c>
      <c r="G61" s="128">
        <v>10</v>
      </c>
      <c r="H61" s="129">
        <v>10</v>
      </c>
    </row>
    <row r="62" spans="2:8" ht="45.75" customHeight="1" thickBot="1">
      <c r="B62" s="130"/>
      <c r="C62" s="1217" t="s">
        <v>577</v>
      </c>
      <c r="D62" s="1218"/>
      <c r="E62" s="1219"/>
      <c r="F62" s="131">
        <v>10</v>
      </c>
      <c r="G62" s="131">
        <v>10</v>
      </c>
      <c r="H62" s="132">
        <v>10</v>
      </c>
    </row>
    <row r="63" spans="2:8" ht="52.5" customHeight="1" thickBot="1">
      <c r="B63" s="133"/>
      <c r="C63" s="1220" t="s">
        <v>53</v>
      </c>
      <c r="D63" s="1220"/>
      <c r="E63" s="1221"/>
      <c r="F63" s="134">
        <v>4909</v>
      </c>
      <c r="G63" s="134">
        <v>6367</v>
      </c>
      <c r="H63" s="135">
        <v>6947</v>
      </c>
    </row>
    <row r="64" spans="2:8"/>
  </sheetData>
  <sheetProtection algorithmName="SHA-512" hashValue="R50fQDp9kDujXPaqLt6xK36IQL/fLZZ4KrskMFkNpYX5hxn1Y9wRqmQsSl8/Qc7ydKLg04Cr0aoE5N5LUue3cA==" saltValue="FA8UXIbc/dimALLrAKOB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69D4F-47D7-4DC7-BBD4-32C23F6029C2}">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c r="DD19" s="255"/>
      <c r="DE19" s="255"/>
    </row>
    <row r="20" spans="1:109">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356"/>
      <c r="DD40" s="356"/>
      <c r="DE40" s="255"/>
    </row>
    <row r="41" spans="2:109" ht="17.25">
      <c r="B41" s="256" t="s">
        <v>592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357"/>
      <c r="I42" s="358"/>
      <c r="J42" s="358"/>
      <c r="K42" s="358"/>
      <c r="AM42" s="357"/>
      <c r="AN42" s="357" t="s">
        <v>593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36" t="s">
        <v>594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9"/>
      <c r="AN49" s="255" t="s">
        <v>595</v>
      </c>
    </row>
    <row r="50" spans="1:109">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553</v>
      </c>
      <c r="BQ50" s="1234"/>
      <c r="BR50" s="1234"/>
      <c r="BS50" s="1234"/>
      <c r="BT50" s="1234"/>
      <c r="BU50" s="1234"/>
      <c r="BV50" s="1234"/>
      <c r="BW50" s="1234"/>
      <c r="BX50" s="1234" t="s">
        <v>554</v>
      </c>
      <c r="BY50" s="1234"/>
      <c r="BZ50" s="1234"/>
      <c r="CA50" s="1234"/>
      <c r="CB50" s="1234"/>
      <c r="CC50" s="1234"/>
      <c r="CD50" s="1234"/>
      <c r="CE50" s="1234"/>
      <c r="CF50" s="1234" t="s">
        <v>555</v>
      </c>
      <c r="CG50" s="1234"/>
      <c r="CH50" s="1234"/>
      <c r="CI50" s="1234"/>
      <c r="CJ50" s="1234"/>
      <c r="CK50" s="1234"/>
      <c r="CL50" s="1234"/>
      <c r="CM50" s="1234"/>
      <c r="CN50" s="1234" t="s">
        <v>556</v>
      </c>
      <c r="CO50" s="1234"/>
      <c r="CP50" s="1234"/>
      <c r="CQ50" s="1234"/>
      <c r="CR50" s="1234"/>
      <c r="CS50" s="1234"/>
      <c r="CT50" s="1234"/>
      <c r="CU50" s="1234"/>
      <c r="CV50" s="1234" t="s">
        <v>557</v>
      </c>
      <c r="CW50" s="1234"/>
      <c r="CX50" s="1234"/>
      <c r="CY50" s="1234"/>
      <c r="CZ50" s="1234"/>
      <c r="DA50" s="1234"/>
      <c r="DB50" s="1234"/>
      <c r="DC50" s="1234"/>
    </row>
    <row r="51" spans="1:109" ht="13.5" customHeight="1">
      <c r="B51" s="259"/>
      <c r="G51" s="1245"/>
      <c r="H51" s="1245"/>
      <c r="I51" s="1249"/>
      <c r="J51" s="1249"/>
      <c r="K51" s="1235"/>
      <c r="L51" s="1235"/>
      <c r="M51" s="1235"/>
      <c r="N51" s="1235"/>
      <c r="AM51" s="359"/>
      <c r="AN51" s="1233" t="s">
        <v>596</v>
      </c>
      <c r="AO51" s="1233"/>
      <c r="AP51" s="1233"/>
      <c r="AQ51" s="1233"/>
      <c r="AR51" s="1233"/>
      <c r="AS51" s="1233"/>
      <c r="AT51" s="1233"/>
      <c r="AU51" s="1233"/>
      <c r="AV51" s="1233"/>
      <c r="AW51" s="1233"/>
      <c r="AX51" s="1233"/>
      <c r="AY51" s="1233"/>
      <c r="AZ51" s="1233"/>
      <c r="BA51" s="1233"/>
      <c r="BB51" s="1233" t="s">
        <v>597</v>
      </c>
      <c r="BC51" s="1233"/>
      <c r="BD51" s="1233"/>
      <c r="BE51" s="1233"/>
      <c r="BF51" s="1233"/>
      <c r="BG51" s="1233"/>
      <c r="BH51" s="1233"/>
      <c r="BI51" s="1233"/>
      <c r="BJ51" s="1233"/>
      <c r="BK51" s="1233"/>
      <c r="BL51" s="1233"/>
      <c r="BM51" s="1233"/>
      <c r="BN51" s="1233"/>
      <c r="BO51" s="1233"/>
      <c r="BP51" s="1230">
        <v>80.099999999999994</v>
      </c>
      <c r="BQ51" s="1230"/>
      <c r="BR51" s="1230"/>
      <c r="BS51" s="1230"/>
      <c r="BT51" s="1230"/>
      <c r="BU51" s="1230"/>
      <c r="BV51" s="1230"/>
      <c r="BW51" s="1230"/>
      <c r="BX51" s="1230">
        <v>56.6</v>
      </c>
      <c r="BY51" s="1230"/>
      <c r="BZ51" s="1230"/>
      <c r="CA51" s="1230"/>
      <c r="CB51" s="1230"/>
      <c r="CC51" s="1230"/>
      <c r="CD51" s="1230"/>
      <c r="CE51" s="1230"/>
      <c r="CF51" s="1230">
        <v>27.7</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598</v>
      </c>
      <c r="BC53" s="1233"/>
      <c r="BD53" s="1233"/>
      <c r="BE53" s="1233"/>
      <c r="BF53" s="1233"/>
      <c r="BG53" s="1233"/>
      <c r="BH53" s="1233"/>
      <c r="BI53" s="1233"/>
      <c r="BJ53" s="1233"/>
      <c r="BK53" s="1233"/>
      <c r="BL53" s="1233"/>
      <c r="BM53" s="1233"/>
      <c r="BN53" s="1233"/>
      <c r="BO53" s="1233"/>
      <c r="BP53" s="1230">
        <v>61.6</v>
      </c>
      <c r="BQ53" s="1230"/>
      <c r="BR53" s="1230"/>
      <c r="BS53" s="1230"/>
      <c r="BT53" s="1230"/>
      <c r="BU53" s="1230"/>
      <c r="BV53" s="1230"/>
      <c r="BW53" s="1230"/>
      <c r="BX53" s="1230">
        <v>61.5</v>
      </c>
      <c r="BY53" s="1230"/>
      <c r="BZ53" s="1230"/>
      <c r="CA53" s="1230"/>
      <c r="CB53" s="1230"/>
      <c r="CC53" s="1230"/>
      <c r="CD53" s="1230"/>
      <c r="CE53" s="1230"/>
      <c r="CF53" s="1230">
        <v>61.7</v>
      </c>
      <c r="CG53" s="1230"/>
      <c r="CH53" s="1230"/>
      <c r="CI53" s="1230"/>
      <c r="CJ53" s="1230"/>
      <c r="CK53" s="1230"/>
      <c r="CL53" s="1230"/>
      <c r="CM53" s="1230"/>
      <c r="CN53" s="1230">
        <v>62.4</v>
      </c>
      <c r="CO53" s="1230"/>
      <c r="CP53" s="1230"/>
      <c r="CQ53" s="1230"/>
      <c r="CR53" s="1230"/>
      <c r="CS53" s="1230"/>
      <c r="CT53" s="1230"/>
      <c r="CU53" s="1230"/>
      <c r="CV53" s="1230">
        <v>62.7</v>
      </c>
      <c r="CW53" s="1230"/>
      <c r="CX53" s="1230"/>
      <c r="CY53" s="1230"/>
      <c r="CZ53" s="1230"/>
      <c r="DA53" s="1230"/>
      <c r="DB53" s="1230"/>
      <c r="DC53" s="1230"/>
    </row>
    <row r="54" spans="1:109">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c r="A55" s="358"/>
      <c r="B55" s="259"/>
      <c r="G55" s="1228"/>
      <c r="H55" s="1228"/>
      <c r="I55" s="1228"/>
      <c r="J55" s="1228"/>
      <c r="K55" s="1235"/>
      <c r="L55" s="1235"/>
      <c r="M55" s="1235"/>
      <c r="N55" s="1235"/>
      <c r="AN55" s="1234" t="s">
        <v>599</v>
      </c>
      <c r="AO55" s="1234"/>
      <c r="AP55" s="1234"/>
      <c r="AQ55" s="1234"/>
      <c r="AR55" s="1234"/>
      <c r="AS55" s="1234"/>
      <c r="AT55" s="1234"/>
      <c r="AU55" s="1234"/>
      <c r="AV55" s="1234"/>
      <c r="AW55" s="1234"/>
      <c r="AX55" s="1234"/>
      <c r="AY55" s="1234"/>
      <c r="AZ55" s="1234"/>
      <c r="BA55" s="1234"/>
      <c r="BB55" s="1233" t="s">
        <v>597</v>
      </c>
      <c r="BC55" s="1233"/>
      <c r="BD55" s="1233"/>
      <c r="BE55" s="1233"/>
      <c r="BF55" s="1233"/>
      <c r="BG55" s="1233"/>
      <c r="BH55" s="1233"/>
      <c r="BI55" s="1233"/>
      <c r="BJ55" s="1233"/>
      <c r="BK55" s="1233"/>
      <c r="BL55" s="1233"/>
      <c r="BM55" s="1233"/>
      <c r="BN55" s="1233"/>
      <c r="BO55" s="1233"/>
      <c r="BP55" s="1230">
        <v>48</v>
      </c>
      <c r="BQ55" s="1230"/>
      <c r="BR55" s="1230"/>
      <c r="BS55" s="1230"/>
      <c r="BT55" s="1230"/>
      <c r="BU55" s="1230"/>
      <c r="BV55" s="1230"/>
      <c r="BW55" s="1230"/>
      <c r="BX55" s="1230">
        <v>49.1</v>
      </c>
      <c r="BY55" s="1230"/>
      <c r="BZ55" s="1230"/>
      <c r="CA55" s="1230"/>
      <c r="CB55" s="1230"/>
      <c r="CC55" s="1230"/>
      <c r="CD55" s="1230"/>
      <c r="CE55" s="1230"/>
      <c r="CF55" s="1230">
        <v>41.5</v>
      </c>
      <c r="CG55" s="1230"/>
      <c r="CH55" s="1230"/>
      <c r="CI55" s="1230"/>
      <c r="CJ55" s="1230"/>
      <c r="CK55" s="1230"/>
      <c r="CL55" s="1230"/>
      <c r="CM55" s="1230"/>
      <c r="CN55" s="1230">
        <v>25.2</v>
      </c>
      <c r="CO55" s="1230"/>
      <c r="CP55" s="1230"/>
      <c r="CQ55" s="1230"/>
      <c r="CR55" s="1230"/>
      <c r="CS55" s="1230"/>
      <c r="CT55" s="1230"/>
      <c r="CU55" s="1230"/>
      <c r="CV55" s="1230">
        <v>15.7</v>
      </c>
      <c r="CW55" s="1230"/>
      <c r="CX55" s="1230"/>
      <c r="CY55" s="1230"/>
      <c r="CZ55" s="1230"/>
      <c r="DA55" s="1230"/>
      <c r="DB55" s="1230"/>
      <c r="DC55" s="1230"/>
    </row>
    <row r="56" spans="1:109">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598</v>
      </c>
      <c r="BC57" s="1233"/>
      <c r="BD57" s="1233"/>
      <c r="BE57" s="1233"/>
      <c r="BF57" s="1233"/>
      <c r="BG57" s="1233"/>
      <c r="BH57" s="1233"/>
      <c r="BI57" s="1233"/>
      <c r="BJ57" s="1233"/>
      <c r="BK57" s="1233"/>
      <c r="BL57" s="1233"/>
      <c r="BM57" s="1233"/>
      <c r="BN57" s="1233"/>
      <c r="BO57" s="1233"/>
      <c r="BP57" s="1230">
        <v>60.8</v>
      </c>
      <c r="BQ57" s="1230"/>
      <c r="BR57" s="1230"/>
      <c r="BS57" s="1230"/>
      <c r="BT57" s="1230"/>
      <c r="BU57" s="1230"/>
      <c r="BV57" s="1230"/>
      <c r="BW57" s="1230"/>
      <c r="BX57" s="1230">
        <v>61</v>
      </c>
      <c r="BY57" s="1230"/>
      <c r="BZ57" s="1230"/>
      <c r="CA57" s="1230"/>
      <c r="CB57" s="1230"/>
      <c r="CC57" s="1230"/>
      <c r="CD57" s="1230"/>
      <c r="CE57" s="1230"/>
      <c r="CF57" s="1230">
        <v>61.7</v>
      </c>
      <c r="CG57" s="1230"/>
      <c r="CH57" s="1230"/>
      <c r="CI57" s="1230"/>
      <c r="CJ57" s="1230"/>
      <c r="CK57" s="1230"/>
      <c r="CL57" s="1230"/>
      <c r="CM57" s="1230"/>
      <c r="CN57" s="1230">
        <v>62.5</v>
      </c>
      <c r="CO57" s="1230"/>
      <c r="CP57" s="1230"/>
      <c r="CQ57" s="1230"/>
      <c r="CR57" s="1230"/>
      <c r="CS57" s="1230"/>
      <c r="CT57" s="1230"/>
      <c r="CU57" s="1230"/>
      <c r="CV57" s="1230">
        <v>65</v>
      </c>
      <c r="CW57" s="1230"/>
      <c r="CX57" s="1230"/>
      <c r="CY57" s="1230"/>
      <c r="CZ57" s="1230"/>
      <c r="DA57" s="1230"/>
      <c r="DB57" s="1230"/>
      <c r="DC57" s="1230"/>
      <c r="DD57" s="363"/>
      <c r="DE57" s="362"/>
    </row>
    <row r="58" spans="1:109" s="358" customFormat="1">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c r="B63" s="312" t="s">
        <v>600</v>
      </c>
    </row>
    <row r="64" spans="1:109">
      <c r="B64" s="259"/>
      <c r="G64" s="357"/>
      <c r="I64" s="369"/>
      <c r="J64" s="369"/>
      <c r="K64" s="369"/>
      <c r="L64" s="369"/>
      <c r="M64" s="369"/>
      <c r="N64" s="370"/>
      <c r="AM64" s="357"/>
      <c r="AN64" s="357" t="s">
        <v>593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9"/>
      <c r="AN65" s="1236" t="s">
        <v>602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9"/>
      <c r="G71" s="374"/>
      <c r="I71" s="375"/>
      <c r="J71" s="372"/>
      <c r="K71" s="372"/>
      <c r="L71" s="373"/>
      <c r="M71" s="372"/>
      <c r="N71" s="373"/>
      <c r="AM71" s="374"/>
      <c r="AN71" s="255" t="s">
        <v>595</v>
      </c>
    </row>
    <row r="72" spans="2:107">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553</v>
      </c>
      <c r="BQ72" s="1234"/>
      <c r="BR72" s="1234"/>
      <c r="BS72" s="1234"/>
      <c r="BT72" s="1234"/>
      <c r="BU72" s="1234"/>
      <c r="BV72" s="1234"/>
      <c r="BW72" s="1234"/>
      <c r="BX72" s="1234" t="s">
        <v>554</v>
      </c>
      <c r="BY72" s="1234"/>
      <c r="BZ72" s="1234"/>
      <c r="CA72" s="1234"/>
      <c r="CB72" s="1234"/>
      <c r="CC72" s="1234"/>
      <c r="CD72" s="1234"/>
      <c r="CE72" s="1234"/>
      <c r="CF72" s="1234" t="s">
        <v>555</v>
      </c>
      <c r="CG72" s="1234"/>
      <c r="CH72" s="1234"/>
      <c r="CI72" s="1234"/>
      <c r="CJ72" s="1234"/>
      <c r="CK72" s="1234"/>
      <c r="CL72" s="1234"/>
      <c r="CM72" s="1234"/>
      <c r="CN72" s="1234" t="s">
        <v>556</v>
      </c>
      <c r="CO72" s="1234"/>
      <c r="CP72" s="1234"/>
      <c r="CQ72" s="1234"/>
      <c r="CR72" s="1234"/>
      <c r="CS72" s="1234"/>
      <c r="CT72" s="1234"/>
      <c r="CU72" s="1234"/>
      <c r="CV72" s="1234" t="s">
        <v>557</v>
      </c>
      <c r="CW72" s="1234"/>
      <c r="CX72" s="1234"/>
      <c r="CY72" s="1234"/>
      <c r="CZ72" s="1234"/>
      <c r="DA72" s="1234"/>
      <c r="DB72" s="1234"/>
      <c r="DC72" s="1234"/>
    </row>
    <row r="73" spans="2:107">
      <c r="B73" s="259"/>
      <c r="G73" s="1245"/>
      <c r="H73" s="1245"/>
      <c r="I73" s="1245"/>
      <c r="J73" s="1245"/>
      <c r="K73" s="1229"/>
      <c r="L73" s="1229"/>
      <c r="M73" s="1229"/>
      <c r="N73" s="1229"/>
      <c r="AM73" s="359"/>
      <c r="AN73" s="1233" t="s">
        <v>596</v>
      </c>
      <c r="AO73" s="1233"/>
      <c r="AP73" s="1233"/>
      <c r="AQ73" s="1233"/>
      <c r="AR73" s="1233"/>
      <c r="AS73" s="1233"/>
      <c r="AT73" s="1233"/>
      <c r="AU73" s="1233"/>
      <c r="AV73" s="1233"/>
      <c r="AW73" s="1233"/>
      <c r="AX73" s="1233"/>
      <c r="AY73" s="1233"/>
      <c r="AZ73" s="1233"/>
      <c r="BA73" s="1233"/>
      <c r="BB73" s="1233" t="s">
        <v>597</v>
      </c>
      <c r="BC73" s="1233"/>
      <c r="BD73" s="1233"/>
      <c r="BE73" s="1233"/>
      <c r="BF73" s="1233"/>
      <c r="BG73" s="1233"/>
      <c r="BH73" s="1233"/>
      <c r="BI73" s="1233"/>
      <c r="BJ73" s="1233"/>
      <c r="BK73" s="1233"/>
      <c r="BL73" s="1233"/>
      <c r="BM73" s="1233"/>
      <c r="BN73" s="1233"/>
      <c r="BO73" s="1233"/>
      <c r="BP73" s="1230">
        <v>80.099999999999994</v>
      </c>
      <c r="BQ73" s="1230"/>
      <c r="BR73" s="1230"/>
      <c r="BS73" s="1230"/>
      <c r="BT73" s="1230"/>
      <c r="BU73" s="1230"/>
      <c r="BV73" s="1230"/>
      <c r="BW73" s="1230"/>
      <c r="BX73" s="1230">
        <v>56.6</v>
      </c>
      <c r="BY73" s="1230"/>
      <c r="BZ73" s="1230"/>
      <c r="CA73" s="1230"/>
      <c r="CB73" s="1230"/>
      <c r="CC73" s="1230"/>
      <c r="CD73" s="1230"/>
      <c r="CE73" s="1230"/>
      <c r="CF73" s="1230">
        <v>27.7</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601</v>
      </c>
      <c r="BC75" s="1233"/>
      <c r="BD75" s="1233"/>
      <c r="BE75" s="1233"/>
      <c r="BF75" s="1233"/>
      <c r="BG75" s="1233"/>
      <c r="BH75" s="1233"/>
      <c r="BI75" s="1233"/>
      <c r="BJ75" s="1233"/>
      <c r="BK75" s="1233"/>
      <c r="BL75" s="1233"/>
      <c r="BM75" s="1233"/>
      <c r="BN75" s="1233"/>
      <c r="BO75" s="1233"/>
      <c r="BP75" s="1230">
        <v>10.4</v>
      </c>
      <c r="BQ75" s="1230"/>
      <c r="BR75" s="1230"/>
      <c r="BS75" s="1230"/>
      <c r="BT75" s="1230"/>
      <c r="BU75" s="1230"/>
      <c r="BV75" s="1230"/>
      <c r="BW75" s="1230"/>
      <c r="BX75" s="1230">
        <v>9.9</v>
      </c>
      <c r="BY75" s="1230"/>
      <c r="BZ75" s="1230"/>
      <c r="CA75" s="1230"/>
      <c r="CB75" s="1230"/>
      <c r="CC75" s="1230"/>
      <c r="CD75" s="1230"/>
      <c r="CE75" s="1230"/>
      <c r="CF75" s="1230">
        <v>9.3000000000000007</v>
      </c>
      <c r="CG75" s="1230"/>
      <c r="CH75" s="1230"/>
      <c r="CI75" s="1230"/>
      <c r="CJ75" s="1230"/>
      <c r="CK75" s="1230"/>
      <c r="CL75" s="1230"/>
      <c r="CM75" s="1230"/>
      <c r="CN75" s="1230">
        <v>8.4</v>
      </c>
      <c r="CO75" s="1230"/>
      <c r="CP75" s="1230"/>
      <c r="CQ75" s="1230"/>
      <c r="CR75" s="1230"/>
      <c r="CS75" s="1230"/>
      <c r="CT75" s="1230"/>
      <c r="CU75" s="1230"/>
      <c r="CV75" s="1230">
        <v>7.9</v>
      </c>
      <c r="CW75" s="1230"/>
      <c r="CX75" s="1230"/>
      <c r="CY75" s="1230"/>
      <c r="CZ75" s="1230"/>
      <c r="DA75" s="1230"/>
      <c r="DB75" s="1230"/>
      <c r="DC75" s="1230"/>
    </row>
    <row r="76" spans="2:107">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c r="B77" s="259"/>
      <c r="G77" s="1228"/>
      <c r="H77" s="1228"/>
      <c r="I77" s="1228"/>
      <c r="J77" s="1228"/>
      <c r="K77" s="1229"/>
      <c r="L77" s="1229"/>
      <c r="M77" s="1229"/>
      <c r="N77" s="1229"/>
      <c r="AN77" s="1234" t="s">
        <v>599</v>
      </c>
      <c r="AO77" s="1234"/>
      <c r="AP77" s="1234"/>
      <c r="AQ77" s="1234"/>
      <c r="AR77" s="1234"/>
      <c r="AS77" s="1234"/>
      <c r="AT77" s="1234"/>
      <c r="AU77" s="1234"/>
      <c r="AV77" s="1234"/>
      <c r="AW77" s="1234"/>
      <c r="AX77" s="1234"/>
      <c r="AY77" s="1234"/>
      <c r="AZ77" s="1234"/>
      <c r="BA77" s="1234"/>
      <c r="BB77" s="1233" t="s">
        <v>597</v>
      </c>
      <c r="BC77" s="1233"/>
      <c r="BD77" s="1233"/>
      <c r="BE77" s="1233"/>
      <c r="BF77" s="1233"/>
      <c r="BG77" s="1233"/>
      <c r="BH77" s="1233"/>
      <c r="BI77" s="1233"/>
      <c r="BJ77" s="1233"/>
      <c r="BK77" s="1233"/>
      <c r="BL77" s="1233"/>
      <c r="BM77" s="1233"/>
      <c r="BN77" s="1233"/>
      <c r="BO77" s="1233"/>
      <c r="BP77" s="1230">
        <v>48</v>
      </c>
      <c r="BQ77" s="1230"/>
      <c r="BR77" s="1230"/>
      <c r="BS77" s="1230"/>
      <c r="BT77" s="1230"/>
      <c r="BU77" s="1230"/>
      <c r="BV77" s="1230"/>
      <c r="BW77" s="1230"/>
      <c r="BX77" s="1230">
        <v>49.1</v>
      </c>
      <c r="BY77" s="1230"/>
      <c r="BZ77" s="1230"/>
      <c r="CA77" s="1230"/>
      <c r="CB77" s="1230"/>
      <c r="CC77" s="1230"/>
      <c r="CD77" s="1230"/>
      <c r="CE77" s="1230"/>
      <c r="CF77" s="1230">
        <v>41.5</v>
      </c>
      <c r="CG77" s="1230"/>
      <c r="CH77" s="1230"/>
      <c r="CI77" s="1230"/>
      <c r="CJ77" s="1230"/>
      <c r="CK77" s="1230"/>
      <c r="CL77" s="1230"/>
      <c r="CM77" s="1230"/>
      <c r="CN77" s="1230">
        <v>25.2</v>
      </c>
      <c r="CO77" s="1230"/>
      <c r="CP77" s="1230"/>
      <c r="CQ77" s="1230"/>
      <c r="CR77" s="1230"/>
      <c r="CS77" s="1230"/>
      <c r="CT77" s="1230"/>
      <c r="CU77" s="1230"/>
      <c r="CV77" s="1230">
        <v>15.7</v>
      </c>
      <c r="CW77" s="1230"/>
      <c r="CX77" s="1230"/>
      <c r="CY77" s="1230"/>
      <c r="CZ77" s="1230"/>
      <c r="DA77" s="1230"/>
      <c r="DB77" s="1230"/>
      <c r="DC77" s="1230"/>
    </row>
    <row r="78" spans="2:107">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601</v>
      </c>
      <c r="BC79" s="1233"/>
      <c r="BD79" s="1233"/>
      <c r="BE79" s="1233"/>
      <c r="BF79" s="1233"/>
      <c r="BG79" s="1233"/>
      <c r="BH79" s="1233"/>
      <c r="BI79" s="1233"/>
      <c r="BJ79" s="1233"/>
      <c r="BK79" s="1233"/>
      <c r="BL79" s="1233"/>
      <c r="BM79" s="1233"/>
      <c r="BN79" s="1233"/>
      <c r="BO79" s="1233"/>
      <c r="BP79" s="1230">
        <v>9.6</v>
      </c>
      <c r="BQ79" s="1230"/>
      <c r="BR79" s="1230"/>
      <c r="BS79" s="1230"/>
      <c r="BT79" s="1230"/>
      <c r="BU79" s="1230"/>
      <c r="BV79" s="1230"/>
      <c r="BW79" s="1230"/>
      <c r="BX79" s="1230">
        <v>9.5</v>
      </c>
      <c r="BY79" s="1230"/>
      <c r="BZ79" s="1230"/>
      <c r="CA79" s="1230"/>
      <c r="CB79" s="1230"/>
      <c r="CC79" s="1230"/>
      <c r="CD79" s="1230"/>
      <c r="CE79" s="1230"/>
      <c r="CF79" s="1230">
        <v>9.1999999999999993</v>
      </c>
      <c r="CG79" s="1230"/>
      <c r="CH79" s="1230"/>
      <c r="CI79" s="1230"/>
      <c r="CJ79" s="1230"/>
      <c r="CK79" s="1230"/>
      <c r="CL79" s="1230"/>
      <c r="CM79" s="1230"/>
      <c r="CN79" s="1230">
        <v>8.9</v>
      </c>
      <c r="CO79" s="1230"/>
      <c r="CP79" s="1230"/>
      <c r="CQ79" s="1230"/>
      <c r="CR79" s="1230"/>
      <c r="CS79" s="1230"/>
      <c r="CT79" s="1230"/>
      <c r="CU79" s="1230"/>
      <c r="CV79" s="1230">
        <v>8.9</v>
      </c>
      <c r="CW79" s="1230"/>
      <c r="CX79" s="1230"/>
      <c r="CY79" s="1230"/>
      <c r="CZ79" s="1230"/>
      <c r="DA79" s="1230"/>
      <c r="DB79" s="1230"/>
      <c r="DC79" s="1230"/>
    </row>
    <row r="80" spans="2:107">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c r="B81" s="259"/>
    </row>
    <row r="82" spans="2:109" ht="17.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9a+Wd78XV4Z6Et/upTwIVoYgceN22IWPwH+/BYaPFtfcpRxQC3Ao5raELTir2wt4Esp7xTniffuu660jn9wS/w==" saltValue="rrw3duZhJO5J4wYlKNDOa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AC3B6-9962-42EF-8E5D-9859A51B114E}">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500</v>
      </c>
    </row>
  </sheetData>
  <sheetProtection algorithmName="SHA-512" hashValue="tWSmnQVpalyumdzMNGFQNgJ69AEFxxFDVq+tv4vjjFSfpYG4OEwDHW1aWy8px4GLrsWamrbauMs+kEGzi1dQqw==" saltValue="BbevCPNMKMzP6IWMCAnU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25615-2419-47ED-A0D1-E41E7FF34FDF}">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500</v>
      </c>
    </row>
  </sheetData>
  <sheetProtection algorithmName="SHA-512" hashValue="1oL/IJmEqz/THfcu46Y/dxDWXher01Lqy0ZJqXCRLUsKd7+2P3IV/OndNWVUDRxgVPvtLj/8jgKv2PgtP73TRA==" saltValue="sbVLyDfd747JyLbFj4JE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54</v>
      </c>
      <c r="E2" s="147"/>
      <c r="F2" s="148" t="s">
        <v>550</v>
      </c>
      <c r="G2" s="149"/>
      <c r="H2" s="150"/>
    </row>
    <row r="3" spans="1:8">
      <c r="A3" s="146" t="s">
        <v>543</v>
      </c>
      <c r="B3" s="151"/>
      <c r="C3" s="152"/>
      <c r="D3" s="153">
        <v>91967</v>
      </c>
      <c r="E3" s="154"/>
      <c r="F3" s="155">
        <v>85173</v>
      </c>
      <c r="G3" s="156"/>
      <c r="H3" s="157"/>
    </row>
    <row r="4" spans="1:8">
      <c r="A4" s="158"/>
      <c r="B4" s="159"/>
      <c r="C4" s="160"/>
      <c r="D4" s="161">
        <v>33823</v>
      </c>
      <c r="E4" s="162"/>
      <c r="F4" s="163">
        <v>43913</v>
      </c>
      <c r="G4" s="164"/>
      <c r="H4" s="165"/>
    </row>
    <row r="5" spans="1:8">
      <c r="A5" s="146" t="s">
        <v>545</v>
      </c>
      <c r="B5" s="151"/>
      <c r="C5" s="152"/>
      <c r="D5" s="153">
        <v>96158</v>
      </c>
      <c r="E5" s="154"/>
      <c r="F5" s="155">
        <v>94081</v>
      </c>
      <c r="G5" s="156"/>
      <c r="H5" s="157"/>
    </row>
    <row r="6" spans="1:8">
      <c r="A6" s="158"/>
      <c r="B6" s="159"/>
      <c r="C6" s="160"/>
      <c r="D6" s="161">
        <v>41781</v>
      </c>
      <c r="E6" s="162"/>
      <c r="F6" s="163">
        <v>48949</v>
      </c>
      <c r="G6" s="164"/>
      <c r="H6" s="165"/>
    </row>
    <row r="7" spans="1:8">
      <c r="A7" s="146" t="s">
        <v>546</v>
      </c>
      <c r="B7" s="151"/>
      <c r="C7" s="152"/>
      <c r="D7" s="153">
        <v>92697</v>
      </c>
      <c r="E7" s="154"/>
      <c r="F7" s="155">
        <v>92632</v>
      </c>
      <c r="G7" s="156"/>
      <c r="H7" s="157"/>
    </row>
    <row r="8" spans="1:8">
      <c r="A8" s="158"/>
      <c r="B8" s="159"/>
      <c r="C8" s="160"/>
      <c r="D8" s="161">
        <v>44575</v>
      </c>
      <c r="E8" s="162"/>
      <c r="F8" s="163">
        <v>47978</v>
      </c>
      <c r="G8" s="164"/>
      <c r="H8" s="165"/>
    </row>
    <row r="9" spans="1:8">
      <c r="A9" s="146" t="s">
        <v>547</v>
      </c>
      <c r="B9" s="151"/>
      <c r="C9" s="152"/>
      <c r="D9" s="153">
        <v>86680</v>
      </c>
      <c r="E9" s="154"/>
      <c r="F9" s="155">
        <v>96469</v>
      </c>
      <c r="G9" s="156"/>
      <c r="H9" s="157"/>
    </row>
    <row r="10" spans="1:8">
      <c r="A10" s="158"/>
      <c r="B10" s="159"/>
      <c r="C10" s="160"/>
      <c r="D10" s="161">
        <v>45258</v>
      </c>
      <c r="E10" s="162"/>
      <c r="F10" s="163">
        <v>49775</v>
      </c>
      <c r="G10" s="164"/>
      <c r="H10" s="165"/>
    </row>
    <row r="11" spans="1:8">
      <c r="A11" s="146" t="s">
        <v>548</v>
      </c>
      <c r="B11" s="151"/>
      <c r="C11" s="152"/>
      <c r="D11" s="153">
        <v>97046</v>
      </c>
      <c r="E11" s="154"/>
      <c r="F11" s="155">
        <v>85743</v>
      </c>
      <c r="G11" s="156"/>
      <c r="H11" s="157"/>
    </row>
    <row r="12" spans="1:8">
      <c r="A12" s="158"/>
      <c r="B12" s="159"/>
      <c r="C12" s="166"/>
      <c r="D12" s="161">
        <v>42315</v>
      </c>
      <c r="E12" s="162"/>
      <c r="F12" s="163">
        <v>45231</v>
      </c>
      <c r="G12" s="164"/>
      <c r="H12" s="165"/>
    </row>
    <row r="13" spans="1:8">
      <c r="A13" s="146"/>
      <c r="B13" s="151"/>
      <c r="C13" s="152"/>
      <c r="D13" s="153">
        <v>92910</v>
      </c>
      <c r="E13" s="154"/>
      <c r="F13" s="155">
        <v>90820</v>
      </c>
      <c r="G13" s="167"/>
      <c r="H13" s="157"/>
    </row>
    <row r="14" spans="1:8">
      <c r="A14" s="158"/>
      <c r="B14" s="159"/>
      <c r="C14" s="160"/>
      <c r="D14" s="161">
        <v>41550</v>
      </c>
      <c r="E14" s="162"/>
      <c r="F14" s="163">
        <v>47169</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6.65</v>
      </c>
      <c r="C19" s="168">
        <f>ROUND(VALUE(SUBSTITUTE(実質収支比率等に係る経年分析!G$48,"▲","-")),2)</f>
        <v>5.98</v>
      </c>
      <c r="D19" s="168">
        <f>ROUND(VALUE(SUBSTITUTE(実質収支比率等に係る経年分析!H$48,"▲","-")),2)</f>
        <v>6.79</v>
      </c>
      <c r="E19" s="168">
        <f>ROUND(VALUE(SUBSTITUTE(実質収支比率等に係る経年分析!I$48,"▲","-")),2)</f>
        <v>10.79</v>
      </c>
      <c r="F19" s="168">
        <f>ROUND(VALUE(SUBSTITUTE(実質収支比率等に係る経年分析!J$48,"▲","-")),2)</f>
        <v>12.3</v>
      </c>
    </row>
    <row r="20" spans="1:11">
      <c r="A20" s="168" t="s">
        <v>57</v>
      </c>
      <c r="B20" s="168">
        <f>ROUND(VALUE(SUBSTITUTE(実質収支比率等に係る経年分析!F$47,"▲","-")),2)</f>
        <v>19.510000000000002</v>
      </c>
      <c r="C20" s="168">
        <f>ROUND(VALUE(SUBSTITUTE(実質収支比率等に係る経年分析!G$47,"▲","-")),2)</f>
        <v>20.65</v>
      </c>
      <c r="D20" s="168">
        <f>ROUND(VALUE(SUBSTITUTE(実質収支比率等に係る経年分析!H$47,"▲","-")),2)</f>
        <v>21.21</v>
      </c>
      <c r="E20" s="168">
        <f>ROUND(VALUE(SUBSTITUTE(実質収支比率等に係る経年分析!I$47,"▲","-")),2)</f>
        <v>25.74</v>
      </c>
      <c r="F20" s="168">
        <f>ROUND(VALUE(SUBSTITUTE(実質収支比率等に係る経年分析!J$47,"▲","-")),2)</f>
        <v>37.200000000000003</v>
      </c>
    </row>
    <row r="21" spans="1:11">
      <c r="A21" s="168" t="s">
        <v>58</v>
      </c>
      <c r="B21" s="168">
        <f>IF(ISNUMBER(VALUE(SUBSTITUTE(実質収支比率等に係る経年分析!F$49,"▲","-"))),ROUND(VALUE(SUBSTITUTE(実質収支比率等に係る経年分析!F$49,"▲","-")),2),NA())</f>
        <v>2.33</v>
      </c>
      <c r="C21" s="168">
        <f>IF(ISNUMBER(VALUE(SUBSTITUTE(実質収支比率等に係る経年分析!G$49,"▲","-"))),ROUND(VALUE(SUBSTITUTE(実質収支比率等に係る経年分析!G$49,"▲","-")),2),NA())</f>
        <v>1.19</v>
      </c>
      <c r="D21" s="168">
        <f>IF(ISNUMBER(VALUE(SUBSTITUTE(実質収支比率等に係る経年分析!H$49,"▲","-"))),ROUND(VALUE(SUBSTITUTE(実質収支比率等に係る経年分析!H$49,"▲","-")),2),NA())</f>
        <v>2.81</v>
      </c>
      <c r="E21" s="168">
        <f>IF(ISNUMBER(VALUE(SUBSTITUTE(実質収支比率等に係る経年分析!I$49,"▲","-"))),ROUND(VALUE(SUBSTITUTE(実質収支比率等に係る経年分析!I$49,"▲","-")),2),NA())</f>
        <v>10.37</v>
      </c>
      <c r="F21" s="168">
        <f>IF(ISNUMBER(VALUE(SUBSTITUTE(実質収支比率等に係る経年分析!J$49,"▲","-"))),ROUND(VALUE(SUBSTITUTE(実質収支比率等に係る経年分析!J$49,"▲","-")),2),NA())</f>
        <v>11.71</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0.37</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枕崎市後期高齢者医療特別会計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c r="A31" s="169" t="str">
        <f>IF(連結実質赤字比率に係る赤字・黒字の構成分析!C$39="",NA(),連結実質赤字比率に係る赤字・黒字の構成分析!C$39)</f>
        <v>枕崎市国民健康保険特別会計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0.28999999999999998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c r="A32" s="169" t="str">
        <f>IF(連結実質赤字比率に係る赤字・黒字の構成分析!C$38="",NA(),連結実質赤字比率に係る赤字・黒字の構成分析!C$38)</f>
        <v>枕崎市公共下水道事業会計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1.0900000000000001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1.1299999999999999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c r="A33" s="169" t="str">
        <f>IF(連結実質赤字比率に係る赤字・黒字の構成分析!C$37="",NA(),連結実質赤字比率に係る赤字・黒字の構成分析!C$37)</f>
        <v>枕崎市介護保険特別会計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4.43</v>
      </c>
    </row>
    <row r="34" spans="1:16">
      <c r="A34" s="169" t="str">
        <f>IF(連結実質赤字比率に係る赤字・黒字の構成分析!C$36="",NA(),連結実質赤字比率に係る赤字・黒字の構成分析!C$36)</f>
        <v>枕崎市立病院事業会計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8.84</v>
      </c>
    </row>
    <row r="35" spans="1:16">
      <c r="A35" s="169" t="str">
        <f>IF(連結実質赤字比率に係る赤字・黒字の構成分析!C$35="",NA(),連結実質赤字比率に係る赤字・黒字の構成分析!C$35)</f>
        <v>枕崎市水道事業会計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12.32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9.51</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12.29</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816</v>
      </c>
      <c r="E42" s="170"/>
      <c r="F42" s="170"/>
      <c r="G42" s="170">
        <f>'実質公債費比率（分子）の構造'!L$52</f>
        <v>845</v>
      </c>
      <c r="H42" s="170"/>
      <c r="I42" s="170"/>
      <c r="J42" s="170">
        <f>'実質公債費比率（分子）の構造'!M$52</f>
        <v>848</v>
      </c>
      <c r="K42" s="170"/>
      <c r="L42" s="170"/>
      <c r="M42" s="170">
        <f>'実質公債費比率（分子）の構造'!N$52</f>
        <v>862</v>
      </c>
      <c r="N42" s="170"/>
      <c r="O42" s="170"/>
      <c r="P42" s="170">
        <f>'実質公債費比率（分子）の構造'!O$52</f>
        <v>903</v>
      </c>
    </row>
    <row r="43" spans="1:16">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c r="A44" s="170" t="s">
        <v>67</v>
      </c>
      <c r="B44" s="170">
        <f>'実質公債費比率（分子）の構造'!K$50</f>
        <v>3</v>
      </c>
      <c r="C44" s="170"/>
      <c r="D44" s="170"/>
      <c r="E44" s="170">
        <f>'実質公債費比率（分子）の構造'!L$50</f>
        <v>2</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69</v>
      </c>
      <c r="B46" s="170">
        <f>'実質公債費比率（分子）の構造'!K$48</f>
        <v>261</v>
      </c>
      <c r="C46" s="170"/>
      <c r="D46" s="170"/>
      <c r="E46" s="170">
        <f>'実質公債費比率（分子）の構造'!L$48</f>
        <v>264</v>
      </c>
      <c r="F46" s="170"/>
      <c r="G46" s="170"/>
      <c r="H46" s="170">
        <f>'実質公債費比率（分子）の構造'!M$48</f>
        <v>265</v>
      </c>
      <c r="I46" s="170"/>
      <c r="J46" s="170"/>
      <c r="K46" s="170">
        <f>'実質公債費比率（分子）の構造'!N$48</f>
        <v>277</v>
      </c>
      <c r="L46" s="170"/>
      <c r="M46" s="170"/>
      <c r="N46" s="170">
        <f>'実質公債費比率（分子）の構造'!O$48</f>
        <v>269</v>
      </c>
      <c r="O46" s="170"/>
      <c r="P46" s="170"/>
    </row>
    <row r="47" spans="1:16">
      <c r="A47" s="170" t="s">
        <v>14</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71</v>
      </c>
      <c r="B49" s="170">
        <f>'実質公債費比率（分子）の構造'!K$45</f>
        <v>1092</v>
      </c>
      <c r="C49" s="170"/>
      <c r="D49" s="170"/>
      <c r="E49" s="170">
        <f>'実質公債費比率（分子）の構造'!L$45</f>
        <v>1063</v>
      </c>
      <c r="F49" s="170"/>
      <c r="G49" s="170"/>
      <c r="H49" s="170">
        <f>'実質公債費比率（分子）の構造'!M$45</f>
        <v>1043</v>
      </c>
      <c r="I49" s="170"/>
      <c r="J49" s="170"/>
      <c r="K49" s="170">
        <f>'実質公債費比率（分子）の構造'!N$45</f>
        <v>1028</v>
      </c>
      <c r="L49" s="170"/>
      <c r="M49" s="170"/>
      <c r="N49" s="170">
        <f>'実質公債費比率（分子）の構造'!O$45</f>
        <v>1062</v>
      </c>
      <c r="O49" s="170"/>
      <c r="P49" s="170"/>
    </row>
    <row r="50" spans="1:16">
      <c r="A50" s="170" t="s">
        <v>72</v>
      </c>
      <c r="B50" s="170" t="e">
        <f>NA()</f>
        <v>#N/A</v>
      </c>
      <c r="C50" s="170">
        <f>IF(ISNUMBER('実質公債費比率（分子）の構造'!K$53),'実質公債費比率（分子）の構造'!K$53,NA())</f>
        <v>540</v>
      </c>
      <c r="D50" s="170" t="e">
        <f>NA()</f>
        <v>#N/A</v>
      </c>
      <c r="E50" s="170" t="e">
        <f>NA()</f>
        <v>#N/A</v>
      </c>
      <c r="F50" s="170">
        <f>IF(ISNUMBER('実質公債費比率（分子）の構造'!L$53),'実質公債費比率（分子）の構造'!L$53,NA())</f>
        <v>484</v>
      </c>
      <c r="G50" s="170" t="e">
        <f>NA()</f>
        <v>#N/A</v>
      </c>
      <c r="H50" s="170" t="e">
        <f>NA()</f>
        <v>#N/A</v>
      </c>
      <c r="I50" s="170">
        <f>IF(ISNUMBER('実質公債費比率（分子）の構造'!M$53),'実質公債費比率（分子）の構造'!M$53,NA())</f>
        <v>461</v>
      </c>
      <c r="J50" s="170" t="e">
        <f>NA()</f>
        <v>#N/A</v>
      </c>
      <c r="K50" s="170" t="e">
        <f>NA()</f>
        <v>#N/A</v>
      </c>
      <c r="L50" s="170">
        <f>IF(ISNUMBER('実質公債費比率（分子）の構造'!N$53),'実質公債費比率（分子）の構造'!N$53,NA())</f>
        <v>444</v>
      </c>
      <c r="M50" s="170" t="e">
        <f>NA()</f>
        <v>#N/A</v>
      </c>
      <c r="N50" s="170" t="e">
        <f>NA()</f>
        <v>#N/A</v>
      </c>
      <c r="O50" s="170">
        <f>IF(ISNUMBER('実質公債費比率（分子）の構造'!O$53),'実質公債費比率（分子）の構造'!O$53,NA())</f>
        <v>429</v>
      </c>
      <c r="P50" s="170" t="e">
        <f>NA()</f>
        <v>#N/A</v>
      </c>
    </row>
    <row r="53" spans="1:16">
      <c r="A53" s="142" t="s">
        <v>73</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c r="A56" s="169" t="s">
        <v>45</v>
      </c>
      <c r="B56" s="169"/>
      <c r="C56" s="169"/>
      <c r="D56" s="169">
        <f>'将来負担比率（分子）の構造'!I$52</f>
        <v>9157</v>
      </c>
      <c r="E56" s="169"/>
      <c r="F56" s="169"/>
      <c r="G56" s="169">
        <f>'将来負担比率（分子）の構造'!J$52</f>
        <v>9539</v>
      </c>
      <c r="H56" s="169"/>
      <c r="I56" s="169"/>
      <c r="J56" s="169">
        <f>'将来負担比率（分子）の構造'!K$52</f>
        <v>9704</v>
      </c>
      <c r="K56" s="169"/>
      <c r="L56" s="169"/>
      <c r="M56" s="169">
        <f>'将来負担比率（分子）の構造'!L$52</f>
        <v>9746</v>
      </c>
      <c r="N56" s="169"/>
      <c r="O56" s="169"/>
      <c r="P56" s="169">
        <f>'将来負担比率（分子）の構造'!M$52</f>
        <v>9772</v>
      </c>
    </row>
    <row r="57" spans="1:16">
      <c r="A57" s="169" t="s">
        <v>44</v>
      </c>
      <c r="B57" s="169"/>
      <c r="C57" s="169"/>
      <c r="D57" s="169">
        <f>'将来負担比率（分子）の構造'!I$51</f>
        <v>694</v>
      </c>
      <c r="E57" s="169"/>
      <c r="F57" s="169"/>
      <c r="G57" s="169">
        <f>'将来負担比率（分子）の構造'!J$51</f>
        <v>693</v>
      </c>
      <c r="H57" s="169"/>
      <c r="I57" s="169"/>
      <c r="J57" s="169">
        <f>'将来負担比率（分子）の構造'!K$51</f>
        <v>662</v>
      </c>
      <c r="K57" s="169"/>
      <c r="L57" s="169"/>
      <c r="M57" s="169">
        <f>'将来負担比率（分子）の構造'!L$51</f>
        <v>618</v>
      </c>
      <c r="N57" s="169"/>
      <c r="O57" s="169"/>
      <c r="P57" s="169">
        <f>'将来負担比率（分子）の構造'!M$51</f>
        <v>600</v>
      </c>
    </row>
    <row r="58" spans="1:16">
      <c r="A58" s="169" t="s">
        <v>43</v>
      </c>
      <c r="B58" s="169"/>
      <c r="C58" s="169"/>
      <c r="D58" s="169">
        <f>'将来負担比率（分子）の構造'!I$50</f>
        <v>2718</v>
      </c>
      <c r="E58" s="169"/>
      <c r="F58" s="169"/>
      <c r="G58" s="169">
        <f>'将来負担比率（分子）の構造'!J$50</f>
        <v>4004</v>
      </c>
      <c r="H58" s="169"/>
      <c r="I58" s="169"/>
      <c r="J58" s="169">
        <f>'将来負担比率（分子）の構造'!K$50</f>
        <v>5348</v>
      </c>
      <c r="K58" s="169"/>
      <c r="L58" s="169"/>
      <c r="M58" s="169">
        <f>'将来負担比率（分子）の構造'!L$50</f>
        <v>6859</v>
      </c>
      <c r="N58" s="169"/>
      <c r="O58" s="169"/>
      <c r="P58" s="169">
        <f>'将来負担比率（分子）の構造'!M$50</f>
        <v>7440</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f>'将来負担比率（分子）の構造'!I$46</f>
        <v>53</v>
      </c>
      <c r="C61" s="169"/>
      <c r="D61" s="169"/>
      <c r="E61" s="169">
        <f>'将来負担比率（分子）の構造'!J$46</f>
        <v>65</v>
      </c>
      <c r="F61" s="169"/>
      <c r="G61" s="169"/>
      <c r="H61" s="169">
        <f>'将来負担比率（分子）の構造'!K$46</f>
        <v>59</v>
      </c>
      <c r="I61" s="169"/>
      <c r="J61" s="169"/>
      <c r="K61" s="169">
        <f>'将来負担比率（分子）の構造'!L$46</f>
        <v>90</v>
      </c>
      <c r="L61" s="169"/>
      <c r="M61" s="169"/>
      <c r="N61" s="169">
        <f>'将来負担比率（分子）の構造'!M$46</f>
        <v>30</v>
      </c>
      <c r="O61" s="169"/>
      <c r="P61" s="169"/>
    </row>
    <row r="62" spans="1:16">
      <c r="A62" s="169" t="s">
        <v>37</v>
      </c>
      <c r="B62" s="169">
        <f>'将来負担比率（分子）の構造'!I$45</f>
        <v>2950</v>
      </c>
      <c r="C62" s="169"/>
      <c r="D62" s="169"/>
      <c r="E62" s="169">
        <f>'将来負担比率（分子）の構造'!J$45</f>
        <v>2841</v>
      </c>
      <c r="F62" s="169"/>
      <c r="G62" s="169"/>
      <c r="H62" s="169">
        <f>'将来負担比率（分子）の構造'!K$45</f>
        <v>2753</v>
      </c>
      <c r="I62" s="169"/>
      <c r="J62" s="169"/>
      <c r="K62" s="169">
        <f>'将来負担比率（分子）の構造'!L$45</f>
        <v>2362</v>
      </c>
      <c r="L62" s="169"/>
      <c r="M62" s="169"/>
      <c r="N62" s="169">
        <f>'将来負担比率（分子）の構造'!M$45</f>
        <v>2216</v>
      </c>
      <c r="O62" s="169"/>
      <c r="P62" s="169"/>
    </row>
    <row r="63" spans="1:16">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35</v>
      </c>
      <c r="B64" s="169">
        <f>'将来負担比率（分子）の構造'!I$43</f>
        <v>3150</v>
      </c>
      <c r="C64" s="169"/>
      <c r="D64" s="169"/>
      <c r="E64" s="169">
        <f>'将来負担比率（分子）の構造'!J$43</f>
        <v>3293</v>
      </c>
      <c r="F64" s="169"/>
      <c r="G64" s="169"/>
      <c r="H64" s="169">
        <f>'将来負担比率（分子）の構造'!K$43</f>
        <v>3199</v>
      </c>
      <c r="I64" s="169"/>
      <c r="J64" s="169"/>
      <c r="K64" s="169">
        <f>'将来負担比率（分子）の構造'!L$43</f>
        <v>2905</v>
      </c>
      <c r="L64" s="169"/>
      <c r="M64" s="169"/>
      <c r="N64" s="169">
        <f>'将来負担比率（分子）の構造'!M$43</f>
        <v>2522</v>
      </c>
      <c r="O64" s="169"/>
      <c r="P64" s="169"/>
    </row>
    <row r="65" spans="1:16">
      <c r="A65" s="169" t="s">
        <v>34</v>
      </c>
      <c r="B65" s="169">
        <f>'将来負担比率（分子）の構造'!I$42</f>
        <v>7</v>
      </c>
      <c r="C65" s="169"/>
      <c r="D65" s="169"/>
      <c r="E65" s="169">
        <f>'将来負担比率（分子）の構造'!J$42</f>
        <v>4</v>
      </c>
      <c r="F65" s="169"/>
      <c r="G65" s="169"/>
      <c r="H65" s="169">
        <f>'将来負担比率（分子）の構造'!K$42</f>
        <v>3</v>
      </c>
      <c r="I65" s="169"/>
      <c r="J65" s="169"/>
      <c r="K65" s="169">
        <f>'将来負担比率（分子）の構造'!L$42</f>
        <v>1</v>
      </c>
      <c r="L65" s="169"/>
      <c r="M65" s="169"/>
      <c r="N65" s="169" t="str">
        <f>'将来負担比率（分子）の構造'!M$42</f>
        <v>-</v>
      </c>
      <c r="O65" s="169"/>
      <c r="P65" s="169"/>
    </row>
    <row r="66" spans="1:16">
      <c r="A66" s="169" t="s">
        <v>33</v>
      </c>
      <c r="B66" s="169">
        <f>'将来負担比率（分子）の構造'!I$41</f>
        <v>10637</v>
      </c>
      <c r="C66" s="169"/>
      <c r="D66" s="169"/>
      <c r="E66" s="169">
        <f>'将来負担比率（分子）の構造'!J$41</f>
        <v>11002</v>
      </c>
      <c r="F66" s="169"/>
      <c r="G66" s="169"/>
      <c r="H66" s="169">
        <f>'将来負担比率（分子）の構造'!K$41</f>
        <v>11200</v>
      </c>
      <c r="I66" s="169"/>
      <c r="J66" s="169"/>
      <c r="K66" s="169">
        <f>'将来負担比率（分子）の構造'!L$41</f>
        <v>11212</v>
      </c>
      <c r="L66" s="169"/>
      <c r="M66" s="169"/>
      <c r="N66" s="169">
        <f>'将来負担比率（分子）の構造'!M$41</f>
        <v>11357</v>
      </c>
      <c r="O66" s="169"/>
      <c r="P66" s="169"/>
    </row>
    <row r="67" spans="1:16">
      <c r="A67" s="169" t="s">
        <v>76</v>
      </c>
      <c r="B67" s="169" t="e">
        <f>NA()</f>
        <v>#N/A</v>
      </c>
      <c r="C67" s="169">
        <f>IF(ISNUMBER('将来負担比率（分子）の構造'!I$53), IF('将来負担比率（分子）の構造'!I$53 &lt; 0, 0, '将来負担比率（分子）の構造'!I$53), NA())</f>
        <v>4229</v>
      </c>
      <c r="D67" s="169" t="e">
        <f>NA()</f>
        <v>#N/A</v>
      </c>
      <c r="E67" s="169" t="e">
        <f>NA()</f>
        <v>#N/A</v>
      </c>
      <c r="F67" s="169">
        <f>IF(ISNUMBER('将来負担比率（分子）の構造'!J$53), IF('将来負担比率（分子）の構造'!J$53 &lt; 0, 0, '将来負担比率（分子）の構造'!J$53), NA())</f>
        <v>2969</v>
      </c>
      <c r="G67" s="169" t="e">
        <f>NA()</f>
        <v>#N/A</v>
      </c>
      <c r="H67" s="169" t="e">
        <f>NA()</f>
        <v>#N/A</v>
      </c>
      <c r="I67" s="169">
        <f>IF(ISNUMBER('将来負担比率（分子）の構造'!K$53), IF('将来負担比率（分子）の構造'!K$53 &lt; 0, 0, '将来負担比率（分子）の構造'!K$53), NA())</f>
        <v>1500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77</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78</v>
      </c>
      <c r="B72" s="173">
        <f>基金残高に係る経年分析!F55</f>
        <v>1314</v>
      </c>
      <c r="C72" s="173">
        <f>基金残高に係る経年分析!G55</f>
        <v>1693</v>
      </c>
      <c r="D72" s="173">
        <f>基金残高に係る経年分析!H55</f>
        <v>2366</v>
      </c>
    </row>
    <row r="73" spans="1:16">
      <c r="A73" s="172" t="s">
        <v>79</v>
      </c>
      <c r="B73" s="173">
        <f>基金残高に係る経年分析!F56</f>
        <v>338</v>
      </c>
      <c r="C73" s="173">
        <f>基金残高に係る経年分析!G56</f>
        <v>342</v>
      </c>
      <c r="D73" s="173">
        <f>基金残高に係る経年分析!H56</f>
        <v>342</v>
      </c>
    </row>
    <row r="74" spans="1:16">
      <c r="A74" s="172" t="s">
        <v>80</v>
      </c>
      <c r="B74" s="173">
        <f>基金残高に係る経年分析!F57</f>
        <v>3257</v>
      </c>
      <c r="C74" s="173">
        <f>基金残高に係る経年分析!G57</f>
        <v>4333</v>
      </c>
      <c r="D74" s="173">
        <f>基金残高に係る経年分析!H57</f>
        <v>4239</v>
      </c>
    </row>
  </sheetData>
  <sheetProtection algorithmName="SHA-512" hashValue="PqyBGohFLgnlRUOnQp+C2G0ad9I359pJtb6ZI9/7K3hlGP0tB00a+DNINF/GpXJFEa5zLu+MCTMxLAM7pSnxlA==" saltValue="/W3KrCnFri8zZ85kJCzEQ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231</v>
      </c>
      <c r="C5" s="623"/>
      <c r="D5" s="623"/>
      <c r="E5" s="623"/>
      <c r="F5" s="623"/>
      <c r="G5" s="623"/>
      <c r="H5" s="623"/>
      <c r="I5" s="623"/>
      <c r="J5" s="623"/>
      <c r="K5" s="623"/>
      <c r="L5" s="623"/>
      <c r="M5" s="623"/>
      <c r="N5" s="623"/>
      <c r="O5" s="623"/>
      <c r="P5" s="623"/>
      <c r="Q5" s="624"/>
      <c r="R5" s="625">
        <v>2183094</v>
      </c>
      <c r="S5" s="626"/>
      <c r="T5" s="626"/>
      <c r="U5" s="626"/>
      <c r="V5" s="626"/>
      <c r="W5" s="626"/>
      <c r="X5" s="626"/>
      <c r="Y5" s="627"/>
      <c r="Z5" s="628">
        <v>13.8</v>
      </c>
      <c r="AA5" s="628"/>
      <c r="AB5" s="628"/>
      <c r="AC5" s="628"/>
      <c r="AD5" s="629">
        <v>2183094</v>
      </c>
      <c r="AE5" s="629"/>
      <c r="AF5" s="629"/>
      <c r="AG5" s="629"/>
      <c r="AH5" s="629"/>
      <c r="AI5" s="629"/>
      <c r="AJ5" s="629"/>
      <c r="AK5" s="629"/>
      <c r="AL5" s="630">
        <v>34.4</v>
      </c>
      <c r="AM5" s="631"/>
      <c r="AN5" s="631"/>
      <c r="AO5" s="632"/>
      <c r="AP5" s="622" t="s">
        <v>232</v>
      </c>
      <c r="AQ5" s="623"/>
      <c r="AR5" s="623"/>
      <c r="AS5" s="623"/>
      <c r="AT5" s="623"/>
      <c r="AU5" s="623"/>
      <c r="AV5" s="623"/>
      <c r="AW5" s="623"/>
      <c r="AX5" s="623"/>
      <c r="AY5" s="623"/>
      <c r="AZ5" s="623"/>
      <c r="BA5" s="623"/>
      <c r="BB5" s="623"/>
      <c r="BC5" s="623"/>
      <c r="BD5" s="623"/>
      <c r="BE5" s="623"/>
      <c r="BF5" s="624"/>
      <c r="BG5" s="636">
        <v>2183094</v>
      </c>
      <c r="BH5" s="637"/>
      <c r="BI5" s="637"/>
      <c r="BJ5" s="637"/>
      <c r="BK5" s="637"/>
      <c r="BL5" s="637"/>
      <c r="BM5" s="637"/>
      <c r="BN5" s="638"/>
      <c r="BO5" s="639">
        <v>100</v>
      </c>
      <c r="BP5" s="639"/>
      <c r="BQ5" s="639"/>
      <c r="BR5" s="639"/>
      <c r="BS5" s="640">
        <v>14852</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c r="B6" s="633" t="s">
        <v>236</v>
      </c>
      <c r="C6" s="634"/>
      <c r="D6" s="634"/>
      <c r="E6" s="634"/>
      <c r="F6" s="634"/>
      <c r="G6" s="634"/>
      <c r="H6" s="634"/>
      <c r="I6" s="634"/>
      <c r="J6" s="634"/>
      <c r="K6" s="634"/>
      <c r="L6" s="634"/>
      <c r="M6" s="634"/>
      <c r="N6" s="634"/>
      <c r="O6" s="634"/>
      <c r="P6" s="634"/>
      <c r="Q6" s="635"/>
      <c r="R6" s="636">
        <v>130261</v>
      </c>
      <c r="S6" s="637"/>
      <c r="T6" s="637"/>
      <c r="U6" s="637"/>
      <c r="V6" s="637"/>
      <c r="W6" s="637"/>
      <c r="X6" s="637"/>
      <c r="Y6" s="638"/>
      <c r="Z6" s="639">
        <v>0.8</v>
      </c>
      <c r="AA6" s="639"/>
      <c r="AB6" s="639"/>
      <c r="AC6" s="639"/>
      <c r="AD6" s="640">
        <v>130261</v>
      </c>
      <c r="AE6" s="640"/>
      <c r="AF6" s="640"/>
      <c r="AG6" s="640"/>
      <c r="AH6" s="640"/>
      <c r="AI6" s="640"/>
      <c r="AJ6" s="640"/>
      <c r="AK6" s="640"/>
      <c r="AL6" s="641">
        <v>2.1</v>
      </c>
      <c r="AM6" s="642"/>
      <c r="AN6" s="642"/>
      <c r="AO6" s="643"/>
      <c r="AP6" s="633" t="s">
        <v>237</v>
      </c>
      <c r="AQ6" s="634"/>
      <c r="AR6" s="634"/>
      <c r="AS6" s="634"/>
      <c r="AT6" s="634"/>
      <c r="AU6" s="634"/>
      <c r="AV6" s="634"/>
      <c r="AW6" s="634"/>
      <c r="AX6" s="634"/>
      <c r="AY6" s="634"/>
      <c r="AZ6" s="634"/>
      <c r="BA6" s="634"/>
      <c r="BB6" s="634"/>
      <c r="BC6" s="634"/>
      <c r="BD6" s="634"/>
      <c r="BE6" s="634"/>
      <c r="BF6" s="635"/>
      <c r="BG6" s="636">
        <v>2183094</v>
      </c>
      <c r="BH6" s="637"/>
      <c r="BI6" s="637"/>
      <c r="BJ6" s="637"/>
      <c r="BK6" s="637"/>
      <c r="BL6" s="637"/>
      <c r="BM6" s="637"/>
      <c r="BN6" s="638"/>
      <c r="BO6" s="639">
        <v>100</v>
      </c>
      <c r="BP6" s="639"/>
      <c r="BQ6" s="639"/>
      <c r="BR6" s="639"/>
      <c r="BS6" s="640">
        <v>14852</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119806</v>
      </c>
      <c r="CS6" s="637"/>
      <c r="CT6" s="637"/>
      <c r="CU6" s="637"/>
      <c r="CV6" s="637"/>
      <c r="CW6" s="637"/>
      <c r="CX6" s="637"/>
      <c r="CY6" s="638"/>
      <c r="CZ6" s="630">
        <v>0.8</v>
      </c>
      <c r="DA6" s="631"/>
      <c r="DB6" s="631"/>
      <c r="DC6" s="647"/>
      <c r="DD6" s="645" t="s">
        <v>239</v>
      </c>
      <c r="DE6" s="637"/>
      <c r="DF6" s="637"/>
      <c r="DG6" s="637"/>
      <c r="DH6" s="637"/>
      <c r="DI6" s="637"/>
      <c r="DJ6" s="637"/>
      <c r="DK6" s="637"/>
      <c r="DL6" s="637"/>
      <c r="DM6" s="637"/>
      <c r="DN6" s="637"/>
      <c r="DO6" s="637"/>
      <c r="DP6" s="638"/>
      <c r="DQ6" s="645">
        <v>116506</v>
      </c>
      <c r="DR6" s="637"/>
      <c r="DS6" s="637"/>
      <c r="DT6" s="637"/>
      <c r="DU6" s="637"/>
      <c r="DV6" s="637"/>
      <c r="DW6" s="637"/>
      <c r="DX6" s="637"/>
      <c r="DY6" s="637"/>
      <c r="DZ6" s="637"/>
      <c r="EA6" s="637"/>
      <c r="EB6" s="637"/>
      <c r="EC6" s="646"/>
    </row>
    <row r="7" spans="2:143" ht="11.25" customHeight="1">
      <c r="B7" s="633" t="s">
        <v>240</v>
      </c>
      <c r="C7" s="634"/>
      <c r="D7" s="634"/>
      <c r="E7" s="634"/>
      <c r="F7" s="634"/>
      <c r="G7" s="634"/>
      <c r="H7" s="634"/>
      <c r="I7" s="634"/>
      <c r="J7" s="634"/>
      <c r="K7" s="634"/>
      <c r="L7" s="634"/>
      <c r="M7" s="634"/>
      <c r="N7" s="634"/>
      <c r="O7" s="634"/>
      <c r="P7" s="634"/>
      <c r="Q7" s="635"/>
      <c r="R7" s="636">
        <v>563</v>
      </c>
      <c r="S7" s="637"/>
      <c r="T7" s="637"/>
      <c r="U7" s="637"/>
      <c r="V7" s="637"/>
      <c r="W7" s="637"/>
      <c r="X7" s="637"/>
      <c r="Y7" s="638"/>
      <c r="Z7" s="639">
        <v>0</v>
      </c>
      <c r="AA7" s="639"/>
      <c r="AB7" s="639"/>
      <c r="AC7" s="639"/>
      <c r="AD7" s="640">
        <v>563</v>
      </c>
      <c r="AE7" s="640"/>
      <c r="AF7" s="640"/>
      <c r="AG7" s="640"/>
      <c r="AH7" s="640"/>
      <c r="AI7" s="640"/>
      <c r="AJ7" s="640"/>
      <c r="AK7" s="640"/>
      <c r="AL7" s="641">
        <v>0</v>
      </c>
      <c r="AM7" s="642"/>
      <c r="AN7" s="642"/>
      <c r="AO7" s="643"/>
      <c r="AP7" s="633" t="s">
        <v>241</v>
      </c>
      <c r="AQ7" s="634"/>
      <c r="AR7" s="634"/>
      <c r="AS7" s="634"/>
      <c r="AT7" s="634"/>
      <c r="AU7" s="634"/>
      <c r="AV7" s="634"/>
      <c r="AW7" s="634"/>
      <c r="AX7" s="634"/>
      <c r="AY7" s="634"/>
      <c r="AZ7" s="634"/>
      <c r="BA7" s="634"/>
      <c r="BB7" s="634"/>
      <c r="BC7" s="634"/>
      <c r="BD7" s="634"/>
      <c r="BE7" s="634"/>
      <c r="BF7" s="635"/>
      <c r="BG7" s="636">
        <v>803936</v>
      </c>
      <c r="BH7" s="637"/>
      <c r="BI7" s="637"/>
      <c r="BJ7" s="637"/>
      <c r="BK7" s="637"/>
      <c r="BL7" s="637"/>
      <c r="BM7" s="637"/>
      <c r="BN7" s="638"/>
      <c r="BO7" s="639">
        <v>36.799999999999997</v>
      </c>
      <c r="BP7" s="639"/>
      <c r="BQ7" s="639"/>
      <c r="BR7" s="639"/>
      <c r="BS7" s="640">
        <v>14852</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4041886</v>
      </c>
      <c r="CS7" s="637"/>
      <c r="CT7" s="637"/>
      <c r="CU7" s="637"/>
      <c r="CV7" s="637"/>
      <c r="CW7" s="637"/>
      <c r="CX7" s="637"/>
      <c r="CY7" s="638"/>
      <c r="CZ7" s="639">
        <v>26.9</v>
      </c>
      <c r="DA7" s="639"/>
      <c r="DB7" s="639"/>
      <c r="DC7" s="639"/>
      <c r="DD7" s="645">
        <v>161644</v>
      </c>
      <c r="DE7" s="637"/>
      <c r="DF7" s="637"/>
      <c r="DG7" s="637"/>
      <c r="DH7" s="637"/>
      <c r="DI7" s="637"/>
      <c r="DJ7" s="637"/>
      <c r="DK7" s="637"/>
      <c r="DL7" s="637"/>
      <c r="DM7" s="637"/>
      <c r="DN7" s="637"/>
      <c r="DO7" s="637"/>
      <c r="DP7" s="638"/>
      <c r="DQ7" s="645">
        <v>1821160</v>
      </c>
      <c r="DR7" s="637"/>
      <c r="DS7" s="637"/>
      <c r="DT7" s="637"/>
      <c r="DU7" s="637"/>
      <c r="DV7" s="637"/>
      <c r="DW7" s="637"/>
      <c r="DX7" s="637"/>
      <c r="DY7" s="637"/>
      <c r="DZ7" s="637"/>
      <c r="EA7" s="637"/>
      <c r="EB7" s="637"/>
      <c r="EC7" s="646"/>
    </row>
    <row r="8" spans="2:143" ht="11.25" customHeight="1">
      <c r="B8" s="633" t="s">
        <v>243</v>
      </c>
      <c r="C8" s="634"/>
      <c r="D8" s="634"/>
      <c r="E8" s="634"/>
      <c r="F8" s="634"/>
      <c r="G8" s="634"/>
      <c r="H8" s="634"/>
      <c r="I8" s="634"/>
      <c r="J8" s="634"/>
      <c r="K8" s="634"/>
      <c r="L8" s="634"/>
      <c r="M8" s="634"/>
      <c r="N8" s="634"/>
      <c r="O8" s="634"/>
      <c r="P8" s="634"/>
      <c r="Q8" s="635"/>
      <c r="R8" s="636">
        <v>5388</v>
      </c>
      <c r="S8" s="637"/>
      <c r="T8" s="637"/>
      <c r="U8" s="637"/>
      <c r="V8" s="637"/>
      <c r="W8" s="637"/>
      <c r="X8" s="637"/>
      <c r="Y8" s="638"/>
      <c r="Z8" s="639">
        <v>0</v>
      </c>
      <c r="AA8" s="639"/>
      <c r="AB8" s="639"/>
      <c r="AC8" s="639"/>
      <c r="AD8" s="640">
        <v>5388</v>
      </c>
      <c r="AE8" s="640"/>
      <c r="AF8" s="640"/>
      <c r="AG8" s="640"/>
      <c r="AH8" s="640"/>
      <c r="AI8" s="640"/>
      <c r="AJ8" s="640"/>
      <c r="AK8" s="640"/>
      <c r="AL8" s="641">
        <v>0.1</v>
      </c>
      <c r="AM8" s="642"/>
      <c r="AN8" s="642"/>
      <c r="AO8" s="643"/>
      <c r="AP8" s="633" t="s">
        <v>244</v>
      </c>
      <c r="AQ8" s="634"/>
      <c r="AR8" s="634"/>
      <c r="AS8" s="634"/>
      <c r="AT8" s="634"/>
      <c r="AU8" s="634"/>
      <c r="AV8" s="634"/>
      <c r="AW8" s="634"/>
      <c r="AX8" s="634"/>
      <c r="AY8" s="634"/>
      <c r="AZ8" s="634"/>
      <c r="BA8" s="634"/>
      <c r="BB8" s="634"/>
      <c r="BC8" s="634"/>
      <c r="BD8" s="634"/>
      <c r="BE8" s="634"/>
      <c r="BF8" s="635"/>
      <c r="BG8" s="636">
        <v>32142</v>
      </c>
      <c r="BH8" s="637"/>
      <c r="BI8" s="637"/>
      <c r="BJ8" s="637"/>
      <c r="BK8" s="637"/>
      <c r="BL8" s="637"/>
      <c r="BM8" s="637"/>
      <c r="BN8" s="638"/>
      <c r="BO8" s="639">
        <v>1.5</v>
      </c>
      <c r="BP8" s="639"/>
      <c r="BQ8" s="639"/>
      <c r="BR8" s="639"/>
      <c r="BS8" s="640" t="s">
        <v>130</v>
      </c>
      <c r="BT8" s="640"/>
      <c r="BU8" s="640"/>
      <c r="BV8" s="640"/>
      <c r="BW8" s="640"/>
      <c r="BX8" s="640"/>
      <c r="BY8" s="640"/>
      <c r="BZ8" s="640"/>
      <c r="CA8" s="640"/>
      <c r="CB8" s="644"/>
      <c r="CD8" s="633" t="s">
        <v>245</v>
      </c>
      <c r="CE8" s="634"/>
      <c r="CF8" s="634"/>
      <c r="CG8" s="634"/>
      <c r="CH8" s="634"/>
      <c r="CI8" s="634"/>
      <c r="CJ8" s="634"/>
      <c r="CK8" s="634"/>
      <c r="CL8" s="634"/>
      <c r="CM8" s="634"/>
      <c r="CN8" s="634"/>
      <c r="CO8" s="634"/>
      <c r="CP8" s="634"/>
      <c r="CQ8" s="635"/>
      <c r="CR8" s="636">
        <v>4267730</v>
      </c>
      <c r="CS8" s="637"/>
      <c r="CT8" s="637"/>
      <c r="CU8" s="637"/>
      <c r="CV8" s="637"/>
      <c r="CW8" s="637"/>
      <c r="CX8" s="637"/>
      <c r="CY8" s="638"/>
      <c r="CZ8" s="639">
        <v>28.4</v>
      </c>
      <c r="DA8" s="639"/>
      <c r="DB8" s="639"/>
      <c r="DC8" s="639"/>
      <c r="DD8" s="645">
        <v>42773</v>
      </c>
      <c r="DE8" s="637"/>
      <c r="DF8" s="637"/>
      <c r="DG8" s="637"/>
      <c r="DH8" s="637"/>
      <c r="DI8" s="637"/>
      <c r="DJ8" s="637"/>
      <c r="DK8" s="637"/>
      <c r="DL8" s="637"/>
      <c r="DM8" s="637"/>
      <c r="DN8" s="637"/>
      <c r="DO8" s="637"/>
      <c r="DP8" s="638"/>
      <c r="DQ8" s="645">
        <v>1968062</v>
      </c>
      <c r="DR8" s="637"/>
      <c r="DS8" s="637"/>
      <c r="DT8" s="637"/>
      <c r="DU8" s="637"/>
      <c r="DV8" s="637"/>
      <c r="DW8" s="637"/>
      <c r="DX8" s="637"/>
      <c r="DY8" s="637"/>
      <c r="DZ8" s="637"/>
      <c r="EA8" s="637"/>
      <c r="EB8" s="637"/>
      <c r="EC8" s="646"/>
    </row>
    <row r="9" spans="2:143" ht="11.25" customHeight="1">
      <c r="B9" s="633" t="s">
        <v>246</v>
      </c>
      <c r="C9" s="634"/>
      <c r="D9" s="634"/>
      <c r="E9" s="634"/>
      <c r="F9" s="634"/>
      <c r="G9" s="634"/>
      <c r="H9" s="634"/>
      <c r="I9" s="634"/>
      <c r="J9" s="634"/>
      <c r="K9" s="634"/>
      <c r="L9" s="634"/>
      <c r="M9" s="634"/>
      <c r="N9" s="634"/>
      <c r="O9" s="634"/>
      <c r="P9" s="634"/>
      <c r="Q9" s="635"/>
      <c r="R9" s="636">
        <v>6081</v>
      </c>
      <c r="S9" s="637"/>
      <c r="T9" s="637"/>
      <c r="U9" s="637"/>
      <c r="V9" s="637"/>
      <c r="W9" s="637"/>
      <c r="X9" s="637"/>
      <c r="Y9" s="638"/>
      <c r="Z9" s="639">
        <v>0</v>
      </c>
      <c r="AA9" s="639"/>
      <c r="AB9" s="639"/>
      <c r="AC9" s="639"/>
      <c r="AD9" s="640">
        <v>6081</v>
      </c>
      <c r="AE9" s="640"/>
      <c r="AF9" s="640"/>
      <c r="AG9" s="640"/>
      <c r="AH9" s="640"/>
      <c r="AI9" s="640"/>
      <c r="AJ9" s="640"/>
      <c r="AK9" s="640"/>
      <c r="AL9" s="641">
        <v>0.1</v>
      </c>
      <c r="AM9" s="642"/>
      <c r="AN9" s="642"/>
      <c r="AO9" s="643"/>
      <c r="AP9" s="633" t="s">
        <v>247</v>
      </c>
      <c r="AQ9" s="634"/>
      <c r="AR9" s="634"/>
      <c r="AS9" s="634"/>
      <c r="AT9" s="634"/>
      <c r="AU9" s="634"/>
      <c r="AV9" s="634"/>
      <c r="AW9" s="634"/>
      <c r="AX9" s="634"/>
      <c r="AY9" s="634"/>
      <c r="AZ9" s="634"/>
      <c r="BA9" s="634"/>
      <c r="BB9" s="634"/>
      <c r="BC9" s="634"/>
      <c r="BD9" s="634"/>
      <c r="BE9" s="634"/>
      <c r="BF9" s="635"/>
      <c r="BG9" s="636">
        <v>668928</v>
      </c>
      <c r="BH9" s="637"/>
      <c r="BI9" s="637"/>
      <c r="BJ9" s="637"/>
      <c r="BK9" s="637"/>
      <c r="BL9" s="637"/>
      <c r="BM9" s="637"/>
      <c r="BN9" s="638"/>
      <c r="BO9" s="639">
        <v>30.6</v>
      </c>
      <c r="BP9" s="639"/>
      <c r="BQ9" s="639"/>
      <c r="BR9" s="639"/>
      <c r="BS9" s="640" t="s">
        <v>130</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1060761</v>
      </c>
      <c r="CS9" s="637"/>
      <c r="CT9" s="637"/>
      <c r="CU9" s="637"/>
      <c r="CV9" s="637"/>
      <c r="CW9" s="637"/>
      <c r="CX9" s="637"/>
      <c r="CY9" s="638"/>
      <c r="CZ9" s="639">
        <v>7.1</v>
      </c>
      <c r="DA9" s="639"/>
      <c r="DB9" s="639"/>
      <c r="DC9" s="639"/>
      <c r="DD9" s="645">
        <v>34967</v>
      </c>
      <c r="DE9" s="637"/>
      <c r="DF9" s="637"/>
      <c r="DG9" s="637"/>
      <c r="DH9" s="637"/>
      <c r="DI9" s="637"/>
      <c r="DJ9" s="637"/>
      <c r="DK9" s="637"/>
      <c r="DL9" s="637"/>
      <c r="DM9" s="637"/>
      <c r="DN9" s="637"/>
      <c r="DO9" s="637"/>
      <c r="DP9" s="638"/>
      <c r="DQ9" s="645">
        <v>514986</v>
      </c>
      <c r="DR9" s="637"/>
      <c r="DS9" s="637"/>
      <c r="DT9" s="637"/>
      <c r="DU9" s="637"/>
      <c r="DV9" s="637"/>
      <c r="DW9" s="637"/>
      <c r="DX9" s="637"/>
      <c r="DY9" s="637"/>
      <c r="DZ9" s="637"/>
      <c r="EA9" s="637"/>
      <c r="EB9" s="637"/>
      <c r="EC9" s="646"/>
    </row>
    <row r="10" spans="2:143" ht="11.25" customHeight="1">
      <c r="B10" s="633" t="s">
        <v>249</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239</v>
      </c>
      <c r="AE10" s="640"/>
      <c r="AF10" s="640"/>
      <c r="AG10" s="640"/>
      <c r="AH10" s="640"/>
      <c r="AI10" s="640"/>
      <c r="AJ10" s="640"/>
      <c r="AK10" s="640"/>
      <c r="AL10" s="641" t="s">
        <v>130</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49288</v>
      </c>
      <c r="BH10" s="637"/>
      <c r="BI10" s="637"/>
      <c r="BJ10" s="637"/>
      <c r="BK10" s="637"/>
      <c r="BL10" s="637"/>
      <c r="BM10" s="637"/>
      <c r="BN10" s="638"/>
      <c r="BO10" s="639">
        <v>2.2999999999999998</v>
      </c>
      <c r="BP10" s="639"/>
      <c r="BQ10" s="639"/>
      <c r="BR10" s="639"/>
      <c r="BS10" s="640" t="s">
        <v>239</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v>19239</v>
      </c>
      <c r="CS10" s="637"/>
      <c r="CT10" s="637"/>
      <c r="CU10" s="637"/>
      <c r="CV10" s="637"/>
      <c r="CW10" s="637"/>
      <c r="CX10" s="637"/>
      <c r="CY10" s="638"/>
      <c r="CZ10" s="639">
        <v>0.1</v>
      </c>
      <c r="DA10" s="639"/>
      <c r="DB10" s="639"/>
      <c r="DC10" s="639"/>
      <c r="DD10" s="645">
        <v>1000</v>
      </c>
      <c r="DE10" s="637"/>
      <c r="DF10" s="637"/>
      <c r="DG10" s="637"/>
      <c r="DH10" s="637"/>
      <c r="DI10" s="637"/>
      <c r="DJ10" s="637"/>
      <c r="DK10" s="637"/>
      <c r="DL10" s="637"/>
      <c r="DM10" s="637"/>
      <c r="DN10" s="637"/>
      <c r="DO10" s="637"/>
      <c r="DP10" s="638"/>
      <c r="DQ10" s="645">
        <v>17339</v>
      </c>
      <c r="DR10" s="637"/>
      <c r="DS10" s="637"/>
      <c r="DT10" s="637"/>
      <c r="DU10" s="637"/>
      <c r="DV10" s="637"/>
      <c r="DW10" s="637"/>
      <c r="DX10" s="637"/>
      <c r="DY10" s="637"/>
      <c r="DZ10" s="637"/>
      <c r="EA10" s="637"/>
      <c r="EB10" s="637"/>
      <c r="EC10" s="646"/>
    </row>
    <row r="11" spans="2:143" ht="11.25" customHeight="1">
      <c r="B11" s="633" t="s">
        <v>252</v>
      </c>
      <c r="C11" s="634"/>
      <c r="D11" s="634"/>
      <c r="E11" s="634"/>
      <c r="F11" s="634"/>
      <c r="G11" s="634"/>
      <c r="H11" s="634"/>
      <c r="I11" s="634"/>
      <c r="J11" s="634"/>
      <c r="K11" s="634"/>
      <c r="L11" s="634"/>
      <c r="M11" s="634"/>
      <c r="N11" s="634"/>
      <c r="O11" s="634"/>
      <c r="P11" s="634"/>
      <c r="Q11" s="635"/>
      <c r="R11" s="636">
        <v>509647</v>
      </c>
      <c r="S11" s="637"/>
      <c r="T11" s="637"/>
      <c r="U11" s="637"/>
      <c r="V11" s="637"/>
      <c r="W11" s="637"/>
      <c r="X11" s="637"/>
      <c r="Y11" s="638"/>
      <c r="Z11" s="641">
        <v>3.2</v>
      </c>
      <c r="AA11" s="642"/>
      <c r="AB11" s="642"/>
      <c r="AC11" s="648"/>
      <c r="AD11" s="645">
        <v>509647</v>
      </c>
      <c r="AE11" s="637"/>
      <c r="AF11" s="637"/>
      <c r="AG11" s="637"/>
      <c r="AH11" s="637"/>
      <c r="AI11" s="637"/>
      <c r="AJ11" s="637"/>
      <c r="AK11" s="638"/>
      <c r="AL11" s="641">
        <v>8</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53578</v>
      </c>
      <c r="BH11" s="637"/>
      <c r="BI11" s="637"/>
      <c r="BJ11" s="637"/>
      <c r="BK11" s="637"/>
      <c r="BL11" s="637"/>
      <c r="BM11" s="637"/>
      <c r="BN11" s="638"/>
      <c r="BO11" s="639">
        <v>2.5</v>
      </c>
      <c r="BP11" s="639"/>
      <c r="BQ11" s="639"/>
      <c r="BR11" s="639"/>
      <c r="BS11" s="640">
        <v>14852</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947696</v>
      </c>
      <c r="CS11" s="637"/>
      <c r="CT11" s="637"/>
      <c r="CU11" s="637"/>
      <c r="CV11" s="637"/>
      <c r="CW11" s="637"/>
      <c r="CX11" s="637"/>
      <c r="CY11" s="638"/>
      <c r="CZ11" s="639">
        <v>6.3</v>
      </c>
      <c r="DA11" s="639"/>
      <c r="DB11" s="639"/>
      <c r="DC11" s="639"/>
      <c r="DD11" s="645">
        <v>475734</v>
      </c>
      <c r="DE11" s="637"/>
      <c r="DF11" s="637"/>
      <c r="DG11" s="637"/>
      <c r="DH11" s="637"/>
      <c r="DI11" s="637"/>
      <c r="DJ11" s="637"/>
      <c r="DK11" s="637"/>
      <c r="DL11" s="637"/>
      <c r="DM11" s="637"/>
      <c r="DN11" s="637"/>
      <c r="DO11" s="637"/>
      <c r="DP11" s="638"/>
      <c r="DQ11" s="645">
        <v>307508</v>
      </c>
      <c r="DR11" s="637"/>
      <c r="DS11" s="637"/>
      <c r="DT11" s="637"/>
      <c r="DU11" s="637"/>
      <c r="DV11" s="637"/>
      <c r="DW11" s="637"/>
      <c r="DX11" s="637"/>
      <c r="DY11" s="637"/>
      <c r="DZ11" s="637"/>
      <c r="EA11" s="637"/>
      <c r="EB11" s="637"/>
      <c r="EC11" s="646"/>
    </row>
    <row r="12" spans="2:143" ht="11.25" customHeight="1">
      <c r="B12" s="633" t="s">
        <v>255</v>
      </c>
      <c r="C12" s="634"/>
      <c r="D12" s="634"/>
      <c r="E12" s="634"/>
      <c r="F12" s="634"/>
      <c r="G12" s="634"/>
      <c r="H12" s="634"/>
      <c r="I12" s="634"/>
      <c r="J12" s="634"/>
      <c r="K12" s="634"/>
      <c r="L12" s="634"/>
      <c r="M12" s="634"/>
      <c r="N12" s="634"/>
      <c r="O12" s="634"/>
      <c r="P12" s="634"/>
      <c r="Q12" s="635"/>
      <c r="R12" s="636" t="s">
        <v>239</v>
      </c>
      <c r="S12" s="637"/>
      <c r="T12" s="637"/>
      <c r="U12" s="637"/>
      <c r="V12" s="637"/>
      <c r="W12" s="637"/>
      <c r="X12" s="637"/>
      <c r="Y12" s="638"/>
      <c r="Z12" s="639" t="s">
        <v>239</v>
      </c>
      <c r="AA12" s="639"/>
      <c r="AB12" s="639"/>
      <c r="AC12" s="639"/>
      <c r="AD12" s="640" t="s">
        <v>239</v>
      </c>
      <c r="AE12" s="640"/>
      <c r="AF12" s="640"/>
      <c r="AG12" s="640"/>
      <c r="AH12" s="640"/>
      <c r="AI12" s="640"/>
      <c r="AJ12" s="640"/>
      <c r="AK12" s="640"/>
      <c r="AL12" s="641" t="s">
        <v>130</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1119321</v>
      </c>
      <c r="BH12" s="637"/>
      <c r="BI12" s="637"/>
      <c r="BJ12" s="637"/>
      <c r="BK12" s="637"/>
      <c r="BL12" s="637"/>
      <c r="BM12" s="637"/>
      <c r="BN12" s="638"/>
      <c r="BO12" s="639">
        <v>51.3</v>
      </c>
      <c r="BP12" s="639"/>
      <c r="BQ12" s="639"/>
      <c r="BR12" s="639"/>
      <c r="BS12" s="640" t="s">
        <v>239</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676377</v>
      </c>
      <c r="CS12" s="637"/>
      <c r="CT12" s="637"/>
      <c r="CU12" s="637"/>
      <c r="CV12" s="637"/>
      <c r="CW12" s="637"/>
      <c r="CX12" s="637"/>
      <c r="CY12" s="638"/>
      <c r="CZ12" s="639">
        <v>4.5</v>
      </c>
      <c r="DA12" s="639"/>
      <c r="DB12" s="639"/>
      <c r="DC12" s="639"/>
      <c r="DD12" s="645">
        <v>38418</v>
      </c>
      <c r="DE12" s="637"/>
      <c r="DF12" s="637"/>
      <c r="DG12" s="637"/>
      <c r="DH12" s="637"/>
      <c r="DI12" s="637"/>
      <c r="DJ12" s="637"/>
      <c r="DK12" s="637"/>
      <c r="DL12" s="637"/>
      <c r="DM12" s="637"/>
      <c r="DN12" s="637"/>
      <c r="DO12" s="637"/>
      <c r="DP12" s="638"/>
      <c r="DQ12" s="645">
        <v>366744</v>
      </c>
      <c r="DR12" s="637"/>
      <c r="DS12" s="637"/>
      <c r="DT12" s="637"/>
      <c r="DU12" s="637"/>
      <c r="DV12" s="637"/>
      <c r="DW12" s="637"/>
      <c r="DX12" s="637"/>
      <c r="DY12" s="637"/>
      <c r="DZ12" s="637"/>
      <c r="EA12" s="637"/>
      <c r="EB12" s="637"/>
      <c r="EC12" s="646"/>
    </row>
    <row r="13" spans="2:143" ht="11.25" customHeight="1">
      <c r="B13" s="633" t="s">
        <v>258</v>
      </c>
      <c r="C13" s="634"/>
      <c r="D13" s="634"/>
      <c r="E13" s="634"/>
      <c r="F13" s="634"/>
      <c r="G13" s="634"/>
      <c r="H13" s="634"/>
      <c r="I13" s="634"/>
      <c r="J13" s="634"/>
      <c r="K13" s="634"/>
      <c r="L13" s="634"/>
      <c r="M13" s="634"/>
      <c r="N13" s="634"/>
      <c r="O13" s="634"/>
      <c r="P13" s="634"/>
      <c r="Q13" s="635"/>
      <c r="R13" s="636" t="s">
        <v>130</v>
      </c>
      <c r="S13" s="637"/>
      <c r="T13" s="637"/>
      <c r="U13" s="637"/>
      <c r="V13" s="637"/>
      <c r="W13" s="637"/>
      <c r="X13" s="637"/>
      <c r="Y13" s="638"/>
      <c r="Z13" s="639" t="s">
        <v>130</v>
      </c>
      <c r="AA13" s="639"/>
      <c r="AB13" s="639"/>
      <c r="AC13" s="639"/>
      <c r="AD13" s="640" t="s">
        <v>130</v>
      </c>
      <c r="AE13" s="640"/>
      <c r="AF13" s="640"/>
      <c r="AG13" s="640"/>
      <c r="AH13" s="640"/>
      <c r="AI13" s="640"/>
      <c r="AJ13" s="640"/>
      <c r="AK13" s="640"/>
      <c r="AL13" s="641" t="s">
        <v>130</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1099324</v>
      </c>
      <c r="BH13" s="637"/>
      <c r="BI13" s="637"/>
      <c r="BJ13" s="637"/>
      <c r="BK13" s="637"/>
      <c r="BL13" s="637"/>
      <c r="BM13" s="637"/>
      <c r="BN13" s="638"/>
      <c r="BO13" s="639">
        <v>50.4</v>
      </c>
      <c r="BP13" s="639"/>
      <c r="BQ13" s="639"/>
      <c r="BR13" s="639"/>
      <c r="BS13" s="640" t="s">
        <v>130</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1273376</v>
      </c>
      <c r="CS13" s="637"/>
      <c r="CT13" s="637"/>
      <c r="CU13" s="637"/>
      <c r="CV13" s="637"/>
      <c r="CW13" s="637"/>
      <c r="CX13" s="637"/>
      <c r="CY13" s="638"/>
      <c r="CZ13" s="639">
        <v>8.5</v>
      </c>
      <c r="DA13" s="639"/>
      <c r="DB13" s="639"/>
      <c r="DC13" s="639"/>
      <c r="DD13" s="645">
        <v>813078</v>
      </c>
      <c r="DE13" s="637"/>
      <c r="DF13" s="637"/>
      <c r="DG13" s="637"/>
      <c r="DH13" s="637"/>
      <c r="DI13" s="637"/>
      <c r="DJ13" s="637"/>
      <c r="DK13" s="637"/>
      <c r="DL13" s="637"/>
      <c r="DM13" s="637"/>
      <c r="DN13" s="637"/>
      <c r="DO13" s="637"/>
      <c r="DP13" s="638"/>
      <c r="DQ13" s="645">
        <v>431598</v>
      </c>
      <c r="DR13" s="637"/>
      <c r="DS13" s="637"/>
      <c r="DT13" s="637"/>
      <c r="DU13" s="637"/>
      <c r="DV13" s="637"/>
      <c r="DW13" s="637"/>
      <c r="DX13" s="637"/>
      <c r="DY13" s="637"/>
      <c r="DZ13" s="637"/>
      <c r="EA13" s="637"/>
      <c r="EB13" s="637"/>
      <c r="EC13" s="646"/>
    </row>
    <row r="14" spans="2:143" ht="11.25" customHeight="1">
      <c r="B14" s="633" t="s">
        <v>261</v>
      </c>
      <c r="C14" s="634"/>
      <c r="D14" s="634"/>
      <c r="E14" s="634"/>
      <c r="F14" s="634"/>
      <c r="G14" s="634"/>
      <c r="H14" s="634"/>
      <c r="I14" s="634"/>
      <c r="J14" s="634"/>
      <c r="K14" s="634"/>
      <c r="L14" s="634"/>
      <c r="M14" s="634"/>
      <c r="N14" s="634"/>
      <c r="O14" s="634"/>
      <c r="P14" s="634"/>
      <c r="Q14" s="635"/>
      <c r="R14" s="636" t="s">
        <v>130</v>
      </c>
      <c r="S14" s="637"/>
      <c r="T14" s="637"/>
      <c r="U14" s="637"/>
      <c r="V14" s="637"/>
      <c r="W14" s="637"/>
      <c r="X14" s="637"/>
      <c r="Y14" s="638"/>
      <c r="Z14" s="639" t="s">
        <v>130</v>
      </c>
      <c r="AA14" s="639"/>
      <c r="AB14" s="639"/>
      <c r="AC14" s="639"/>
      <c r="AD14" s="640" t="s">
        <v>239</v>
      </c>
      <c r="AE14" s="640"/>
      <c r="AF14" s="640"/>
      <c r="AG14" s="640"/>
      <c r="AH14" s="640"/>
      <c r="AI14" s="640"/>
      <c r="AJ14" s="640"/>
      <c r="AK14" s="640"/>
      <c r="AL14" s="641" t="s">
        <v>130</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95007</v>
      </c>
      <c r="BH14" s="637"/>
      <c r="BI14" s="637"/>
      <c r="BJ14" s="637"/>
      <c r="BK14" s="637"/>
      <c r="BL14" s="637"/>
      <c r="BM14" s="637"/>
      <c r="BN14" s="638"/>
      <c r="BO14" s="639">
        <v>4.4000000000000004</v>
      </c>
      <c r="BP14" s="639"/>
      <c r="BQ14" s="639"/>
      <c r="BR14" s="639"/>
      <c r="BS14" s="640" t="s">
        <v>130</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456678</v>
      </c>
      <c r="CS14" s="637"/>
      <c r="CT14" s="637"/>
      <c r="CU14" s="637"/>
      <c r="CV14" s="637"/>
      <c r="CW14" s="637"/>
      <c r="CX14" s="637"/>
      <c r="CY14" s="638"/>
      <c r="CZ14" s="639">
        <v>3</v>
      </c>
      <c r="DA14" s="639"/>
      <c r="DB14" s="639"/>
      <c r="DC14" s="639"/>
      <c r="DD14" s="645">
        <v>70635</v>
      </c>
      <c r="DE14" s="637"/>
      <c r="DF14" s="637"/>
      <c r="DG14" s="637"/>
      <c r="DH14" s="637"/>
      <c r="DI14" s="637"/>
      <c r="DJ14" s="637"/>
      <c r="DK14" s="637"/>
      <c r="DL14" s="637"/>
      <c r="DM14" s="637"/>
      <c r="DN14" s="637"/>
      <c r="DO14" s="637"/>
      <c r="DP14" s="638"/>
      <c r="DQ14" s="645">
        <v>358701</v>
      </c>
      <c r="DR14" s="637"/>
      <c r="DS14" s="637"/>
      <c r="DT14" s="637"/>
      <c r="DU14" s="637"/>
      <c r="DV14" s="637"/>
      <c r="DW14" s="637"/>
      <c r="DX14" s="637"/>
      <c r="DY14" s="637"/>
      <c r="DZ14" s="637"/>
      <c r="EA14" s="637"/>
      <c r="EB14" s="637"/>
      <c r="EC14" s="646"/>
    </row>
    <row r="15" spans="2:143" ht="11.25" customHeight="1">
      <c r="B15" s="633" t="s">
        <v>264</v>
      </c>
      <c r="C15" s="634"/>
      <c r="D15" s="634"/>
      <c r="E15" s="634"/>
      <c r="F15" s="634"/>
      <c r="G15" s="634"/>
      <c r="H15" s="634"/>
      <c r="I15" s="634"/>
      <c r="J15" s="634"/>
      <c r="K15" s="634"/>
      <c r="L15" s="634"/>
      <c r="M15" s="634"/>
      <c r="N15" s="634"/>
      <c r="O15" s="634"/>
      <c r="P15" s="634"/>
      <c r="Q15" s="635"/>
      <c r="R15" s="636" t="s">
        <v>239</v>
      </c>
      <c r="S15" s="637"/>
      <c r="T15" s="637"/>
      <c r="U15" s="637"/>
      <c r="V15" s="637"/>
      <c r="W15" s="637"/>
      <c r="X15" s="637"/>
      <c r="Y15" s="638"/>
      <c r="Z15" s="639" t="s">
        <v>130</v>
      </c>
      <c r="AA15" s="639"/>
      <c r="AB15" s="639"/>
      <c r="AC15" s="639"/>
      <c r="AD15" s="640" t="s">
        <v>130</v>
      </c>
      <c r="AE15" s="640"/>
      <c r="AF15" s="640"/>
      <c r="AG15" s="640"/>
      <c r="AH15" s="640"/>
      <c r="AI15" s="640"/>
      <c r="AJ15" s="640"/>
      <c r="AK15" s="640"/>
      <c r="AL15" s="641" t="s">
        <v>239</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156330</v>
      </c>
      <c r="BH15" s="637"/>
      <c r="BI15" s="637"/>
      <c r="BJ15" s="637"/>
      <c r="BK15" s="637"/>
      <c r="BL15" s="637"/>
      <c r="BM15" s="637"/>
      <c r="BN15" s="638"/>
      <c r="BO15" s="639">
        <v>7.2</v>
      </c>
      <c r="BP15" s="639"/>
      <c r="BQ15" s="639"/>
      <c r="BR15" s="639"/>
      <c r="BS15" s="640" t="s">
        <v>130</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1026556</v>
      </c>
      <c r="CS15" s="637"/>
      <c r="CT15" s="637"/>
      <c r="CU15" s="637"/>
      <c r="CV15" s="637"/>
      <c r="CW15" s="637"/>
      <c r="CX15" s="637"/>
      <c r="CY15" s="638"/>
      <c r="CZ15" s="639">
        <v>6.8</v>
      </c>
      <c r="DA15" s="639"/>
      <c r="DB15" s="639"/>
      <c r="DC15" s="639"/>
      <c r="DD15" s="645">
        <v>242394</v>
      </c>
      <c r="DE15" s="637"/>
      <c r="DF15" s="637"/>
      <c r="DG15" s="637"/>
      <c r="DH15" s="637"/>
      <c r="DI15" s="637"/>
      <c r="DJ15" s="637"/>
      <c r="DK15" s="637"/>
      <c r="DL15" s="637"/>
      <c r="DM15" s="637"/>
      <c r="DN15" s="637"/>
      <c r="DO15" s="637"/>
      <c r="DP15" s="638"/>
      <c r="DQ15" s="645">
        <v>610501</v>
      </c>
      <c r="DR15" s="637"/>
      <c r="DS15" s="637"/>
      <c r="DT15" s="637"/>
      <c r="DU15" s="637"/>
      <c r="DV15" s="637"/>
      <c r="DW15" s="637"/>
      <c r="DX15" s="637"/>
      <c r="DY15" s="637"/>
      <c r="DZ15" s="637"/>
      <c r="EA15" s="637"/>
      <c r="EB15" s="637"/>
      <c r="EC15" s="646"/>
    </row>
    <row r="16" spans="2:143" ht="11.25" customHeight="1">
      <c r="B16" s="633" t="s">
        <v>267</v>
      </c>
      <c r="C16" s="634"/>
      <c r="D16" s="634"/>
      <c r="E16" s="634"/>
      <c r="F16" s="634"/>
      <c r="G16" s="634"/>
      <c r="H16" s="634"/>
      <c r="I16" s="634"/>
      <c r="J16" s="634"/>
      <c r="K16" s="634"/>
      <c r="L16" s="634"/>
      <c r="M16" s="634"/>
      <c r="N16" s="634"/>
      <c r="O16" s="634"/>
      <c r="P16" s="634"/>
      <c r="Q16" s="635"/>
      <c r="R16" s="636">
        <v>6124</v>
      </c>
      <c r="S16" s="637"/>
      <c r="T16" s="637"/>
      <c r="U16" s="637"/>
      <c r="V16" s="637"/>
      <c r="W16" s="637"/>
      <c r="X16" s="637"/>
      <c r="Y16" s="638"/>
      <c r="Z16" s="639">
        <v>0</v>
      </c>
      <c r="AA16" s="639"/>
      <c r="AB16" s="639"/>
      <c r="AC16" s="639"/>
      <c r="AD16" s="640">
        <v>6124</v>
      </c>
      <c r="AE16" s="640"/>
      <c r="AF16" s="640"/>
      <c r="AG16" s="640"/>
      <c r="AH16" s="640"/>
      <c r="AI16" s="640"/>
      <c r="AJ16" s="640"/>
      <c r="AK16" s="640"/>
      <c r="AL16" s="641">
        <v>0.1</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v>8500</v>
      </c>
      <c r="BH16" s="637"/>
      <c r="BI16" s="637"/>
      <c r="BJ16" s="637"/>
      <c r="BK16" s="637"/>
      <c r="BL16" s="637"/>
      <c r="BM16" s="637"/>
      <c r="BN16" s="638"/>
      <c r="BO16" s="639">
        <v>0.4</v>
      </c>
      <c r="BP16" s="639"/>
      <c r="BQ16" s="639"/>
      <c r="BR16" s="639"/>
      <c r="BS16" s="640" t="s">
        <v>130</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v>43635</v>
      </c>
      <c r="CS16" s="637"/>
      <c r="CT16" s="637"/>
      <c r="CU16" s="637"/>
      <c r="CV16" s="637"/>
      <c r="CW16" s="637"/>
      <c r="CX16" s="637"/>
      <c r="CY16" s="638"/>
      <c r="CZ16" s="639">
        <v>0.3</v>
      </c>
      <c r="DA16" s="639"/>
      <c r="DB16" s="639"/>
      <c r="DC16" s="639"/>
      <c r="DD16" s="645" t="s">
        <v>239</v>
      </c>
      <c r="DE16" s="637"/>
      <c r="DF16" s="637"/>
      <c r="DG16" s="637"/>
      <c r="DH16" s="637"/>
      <c r="DI16" s="637"/>
      <c r="DJ16" s="637"/>
      <c r="DK16" s="637"/>
      <c r="DL16" s="637"/>
      <c r="DM16" s="637"/>
      <c r="DN16" s="637"/>
      <c r="DO16" s="637"/>
      <c r="DP16" s="638"/>
      <c r="DQ16" s="645">
        <v>9951</v>
      </c>
      <c r="DR16" s="637"/>
      <c r="DS16" s="637"/>
      <c r="DT16" s="637"/>
      <c r="DU16" s="637"/>
      <c r="DV16" s="637"/>
      <c r="DW16" s="637"/>
      <c r="DX16" s="637"/>
      <c r="DY16" s="637"/>
      <c r="DZ16" s="637"/>
      <c r="EA16" s="637"/>
      <c r="EB16" s="637"/>
      <c r="EC16" s="646"/>
    </row>
    <row r="17" spans="2:133" ht="11.25" customHeight="1">
      <c r="B17" s="633" t="s">
        <v>270</v>
      </c>
      <c r="C17" s="634"/>
      <c r="D17" s="634"/>
      <c r="E17" s="634"/>
      <c r="F17" s="634"/>
      <c r="G17" s="634"/>
      <c r="H17" s="634"/>
      <c r="I17" s="634"/>
      <c r="J17" s="634"/>
      <c r="K17" s="634"/>
      <c r="L17" s="634"/>
      <c r="M17" s="634"/>
      <c r="N17" s="634"/>
      <c r="O17" s="634"/>
      <c r="P17" s="634"/>
      <c r="Q17" s="635"/>
      <c r="R17" s="636">
        <v>31103</v>
      </c>
      <c r="S17" s="637"/>
      <c r="T17" s="637"/>
      <c r="U17" s="637"/>
      <c r="V17" s="637"/>
      <c r="W17" s="637"/>
      <c r="X17" s="637"/>
      <c r="Y17" s="638"/>
      <c r="Z17" s="639">
        <v>0.2</v>
      </c>
      <c r="AA17" s="639"/>
      <c r="AB17" s="639"/>
      <c r="AC17" s="639"/>
      <c r="AD17" s="640">
        <v>31103</v>
      </c>
      <c r="AE17" s="640"/>
      <c r="AF17" s="640"/>
      <c r="AG17" s="640"/>
      <c r="AH17" s="640"/>
      <c r="AI17" s="640"/>
      <c r="AJ17" s="640"/>
      <c r="AK17" s="640"/>
      <c r="AL17" s="641">
        <v>0.5</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130</v>
      </c>
      <c r="BH17" s="637"/>
      <c r="BI17" s="637"/>
      <c r="BJ17" s="637"/>
      <c r="BK17" s="637"/>
      <c r="BL17" s="637"/>
      <c r="BM17" s="637"/>
      <c r="BN17" s="638"/>
      <c r="BO17" s="639" t="s">
        <v>130</v>
      </c>
      <c r="BP17" s="639"/>
      <c r="BQ17" s="639"/>
      <c r="BR17" s="639"/>
      <c r="BS17" s="640" t="s">
        <v>239</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1061709</v>
      </c>
      <c r="CS17" s="637"/>
      <c r="CT17" s="637"/>
      <c r="CU17" s="637"/>
      <c r="CV17" s="637"/>
      <c r="CW17" s="637"/>
      <c r="CX17" s="637"/>
      <c r="CY17" s="638"/>
      <c r="CZ17" s="639">
        <v>7.1</v>
      </c>
      <c r="DA17" s="639"/>
      <c r="DB17" s="639"/>
      <c r="DC17" s="639"/>
      <c r="DD17" s="645" t="s">
        <v>130</v>
      </c>
      <c r="DE17" s="637"/>
      <c r="DF17" s="637"/>
      <c r="DG17" s="637"/>
      <c r="DH17" s="637"/>
      <c r="DI17" s="637"/>
      <c r="DJ17" s="637"/>
      <c r="DK17" s="637"/>
      <c r="DL17" s="637"/>
      <c r="DM17" s="637"/>
      <c r="DN17" s="637"/>
      <c r="DO17" s="637"/>
      <c r="DP17" s="638"/>
      <c r="DQ17" s="645">
        <v>997379</v>
      </c>
      <c r="DR17" s="637"/>
      <c r="DS17" s="637"/>
      <c r="DT17" s="637"/>
      <c r="DU17" s="637"/>
      <c r="DV17" s="637"/>
      <c r="DW17" s="637"/>
      <c r="DX17" s="637"/>
      <c r="DY17" s="637"/>
      <c r="DZ17" s="637"/>
      <c r="EA17" s="637"/>
      <c r="EB17" s="637"/>
      <c r="EC17" s="646"/>
    </row>
    <row r="18" spans="2:133" ht="11.25" customHeight="1">
      <c r="B18" s="633" t="s">
        <v>273</v>
      </c>
      <c r="C18" s="634"/>
      <c r="D18" s="634"/>
      <c r="E18" s="634"/>
      <c r="F18" s="634"/>
      <c r="G18" s="634"/>
      <c r="H18" s="634"/>
      <c r="I18" s="634"/>
      <c r="J18" s="634"/>
      <c r="K18" s="634"/>
      <c r="L18" s="634"/>
      <c r="M18" s="634"/>
      <c r="N18" s="634"/>
      <c r="O18" s="634"/>
      <c r="P18" s="634"/>
      <c r="Q18" s="635"/>
      <c r="R18" s="636">
        <v>14003</v>
      </c>
      <c r="S18" s="637"/>
      <c r="T18" s="637"/>
      <c r="U18" s="637"/>
      <c r="V18" s="637"/>
      <c r="W18" s="637"/>
      <c r="X18" s="637"/>
      <c r="Y18" s="638"/>
      <c r="Z18" s="639">
        <v>0.1</v>
      </c>
      <c r="AA18" s="639"/>
      <c r="AB18" s="639"/>
      <c r="AC18" s="639"/>
      <c r="AD18" s="640">
        <v>14003</v>
      </c>
      <c r="AE18" s="640"/>
      <c r="AF18" s="640"/>
      <c r="AG18" s="640"/>
      <c r="AH18" s="640"/>
      <c r="AI18" s="640"/>
      <c r="AJ18" s="640"/>
      <c r="AK18" s="640"/>
      <c r="AL18" s="641">
        <v>0.2</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239</v>
      </c>
      <c r="BH18" s="637"/>
      <c r="BI18" s="637"/>
      <c r="BJ18" s="637"/>
      <c r="BK18" s="637"/>
      <c r="BL18" s="637"/>
      <c r="BM18" s="637"/>
      <c r="BN18" s="638"/>
      <c r="BO18" s="639" t="s">
        <v>130</v>
      </c>
      <c r="BP18" s="639"/>
      <c r="BQ18" s="639"/>
      <c r="BR18" s="639"/>
      <c r="BS18" s="640" t="s">
        <v>130</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v>32627</v>
      </c>
      <c r="CS18" s="637"/>
      <c r="CT18" s="637"/>
      <c r="CU18" s="637"/>
      <c r="CV18" s="637"/>
      <c r="CW18" s="637"/>
      <c r="CX18" s="637"/>
      <c r="CY18" s="638"/>
      <c r="CZ18" s="639">
        <v>0.2</v>
      </c>
      <c r="DA18" s="639"/>
      <c r="DB18" s="639"/>
      <c r="DC18" s="639"/>
      <c r="DD18" s="645">
        <v>32627</v>
      </c>
      <c r="DE18" s="637"/>
      <c r="DF18" s="637"/>
      <c r="DG18" s="637"/>
      <c r="DH18" s="637"/>
      <c r="DI18" s="637"/>
      <c r="DJ18" s="637"/>
      <c r="DK18" s="637"/>
      <c r="DL18" s="637"/>
      <c r="DM18" s="637"/>
      <c r="DN18" s="637"/>
      <c r="DO18" s="637"/>
      <c r="DP18" s="638"/>
      <c r="DQ18" s="645">
        <v>27</v>
      </c>
      <c r="DR18" s="637"/>
      <c r="DS18" s="637"/>
      <c r="DT18" s="637"/>
      <c r="DU18" s="637"/>
      <c r="DV18" s="637"/>
      <c r="DW18" s="637"/>
      <c r="DX18" s="637"/>
      <c r="DY18" s="637"/>
      <c r="DZ18" s="637"/>
      <c r="EA18" s="637"/>
      <c r="EB18" s="637"/>
      <c r="EC18" s="646"/>
    </row>
    <row r="19" spans="2:133" ht="11.25" customHeight="1">
      <c r="B19" s="633" t="s">
        <v>276</v>
      </c>
      <c r="C19" s="634"/>
      <c r="D19" s="634"/>
      <c r="E19" s="634"/>
      <c r="F19" s="634"/>
      <c r="G19" s="634"/>
      <c r="H19" s="634"/>
      <c r="I19" s="634"/>
      <c r="J19" s="634"/>
      <c r="K19" s="634"/>
      <c r="L19" s="634"/>
      <c r="M19" s="634"/>
      <c r="N19" s="634"/>
      <c r="O19" s="634"/>
      <c r="P19" s="634"/>
      <c r="Q19" s="635"/>
      <c r="R19" s="636">
        <v>13847</v>
      </c>
      <c r="S19" s="637"/>
      <c r="T19" s="637"/>
      <c r="U19" s="637"/>
      <c r="V19" s="637"/>
      <c r="W19" s="637"/>
      <c r="X19" s="637"/>
      <c r="Y19" s="638"/>
      <c r="Z19" s="639">
        <v>0.1</v>
      </c>
      <c r="AA19" s="639"/>
      <c r="AB19" s="639"/>
      <c r="AC19" s="639"/>
      <c r="AD19" s="640">
        <v>13847</v>
      </c>
      <c r="AE19" s="640"/>
      <c r="AF19" s="640"/>
      <c r="AG19" s="640"/>
      <c r="AH19" s="640"/>
      <c r="AI19" s="640"/>
      <c r="AJ19" s="640"/>
      <c r="AK19" s="640"/>
      <c r="AL19" s="641">
        <v>0.2</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t="s">
        <v>239</v>
      </c>
      <c r="BH19" s="637"/>
      <c r="BI19" s="637"/>
      <c r="BJ19" s="637"/>
      <c r="BK19" s="637"/>
      <c r="BL19" s="637"/>
      <c r="BM19" s="637"/>
      <c r="BN19" s="638"/>
      <c r="BO19" s="639" t="s">
        <v>130</v>
      </c>
      <c r="BP19" s="639"/>
      <c r="BQ19" s="639"/>
      <c r="BR19" s="639"/>
      <c r="BS19" s="640" t="s">
        <v>130</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130</v>
      </c>
      <c r="CS19" s="637"/>
      <c r="CT19" s="637"/>
      <c r="CU19" s="637"/>
      <c r="CV19" s="637"/>
      <c r="CW19" s="637"/>
      <c r="CX19" s="637"/>
      <c r="CY19" s="638"/>
      <c r="CZ19" s="639" t="s">
        <v>130</v>
      </c>
      <c r="DA19" s="639"/>
      <c r="DB19" s="639"/>
      <c r="DC19" s="639"/>
      <c r="DD19" s="645" t="s">
        <v>130</v>
      </c>
      <c r="DE19" s="637"/>
      <c r="DF19" s="637"/>
      <c r="DG19" s="637"/>
      <c r="DH19" s="637"/>
      <c r="DI19" s="637"/>
      <c r="DJ19" s="637"/>
      <c r="DK19" s="637"/>
      <c r="DL19" s="637"/>
      <c r="DM19" s="637"/>
      <c r="DN19" s="637"/>
      <c r="DO19" s="637"/>
      <c r="DP19" s="638"/>
      <c r="DQ19" s="645" t="s">
        <v>239</v>
      </c>
      <c r="DR19" s="637"/>
      <c r="DS19" s="637"/>
      <c r="DT19" s="637"/>
      <c r="DU19" s="637"/>
      <c r="DV19" s="637"/>
      <c r="DW19" s="637"/>
      <c r="DX19" s="637"/>
      <c r="DY19" s="637"/>
      <c r="DZ19" s="637"/>
      <c r="EA19" s="637"/>
      <c r="EB19" s="637"/>
      <c r="EC19" s="646"/>
    </row>
    <row r="20" spans="2:133" ht="11.25" customHeight="1">
      <c r="B20" s="649" t="s">
        <v>279</v>
      </c>
      <c r="C20" s="650"/>
      <c r="D20" s="650"/>
      <c r="E20" s="650"/>
      <c r="F20" s="650"/>
      <c r="G20" s="650"/>
      <c r="H20" s="650"/>
      <c r="I20" s="650"/>
      <c r="J20" s="650"/>
      <c r="K20" s="650"/>
      <c r="L20" s="650"/>
      <c r="M20" s="650"/>
      <c r="N20" s="650"/>
      <c r="O20" s="650"/>
      <c r="P20" s="650"/>
      <c r="Q20" s="651"/>
      <c r="R20" s="636">
        <v>156</v>
      </c>
      <c r="S20" s="637"/>
      <c r="T20" s="637"/>
      <c r="U20" s="637"/>
      <c r="V20" s="637"/>
      <c r="W20" s="637"/>
      <c r="X20" s="637"/>
      <c r="Y20" s="638"/>
      <c r="Z20" s="639">
        <v>0</v>
      </c>
      <c r="AA20" s="639"/>
      <c r="AB20" s="639"/>
      <c r="AC20" s="639"/>
      <c r="AD20" s="640">
        <v>156</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t="s">
        <v>239</v>
      </c>
      <c r="BH20" s="637"/>
      <c r="BI20" s="637"/>
      <c r="BJ20" s="637"/>
      <c r="BK20" s="637"/>
      <c r="BL20" s="637"/>
      <c r="BM20" s="637"/>
      <c r="BN20" s="638"/>
      <c r="BO20" s="639" t="s">
        <v>130</v>
      </c>
      <c r="BP20" s="639"/>
      <c r="BQ20" s="639"/>
      <c r="BR20" s="639"/>
      <c r="BS20" s="640" t="s">
        <v>130</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15028076</v>
      </c>
      <c r="CS20" s="637"/>
      <c r="CT20" s="637"/>
      <c r="CU20" s="637"/>
      <c r="CV20" s="637"/>
      <c r="CW20" s="637"/>
      <c r="CX20" s="637"/>
      <c r="CY20" s="638"/>
      <c r="CZ20" s="639">
        <v>100</v>
      </c>
      <c r="DA20" s="639"/>
      <c r="DB20" s="639"/>
      <c r="DC20" s="639"/>
      <c r="DD20" s="645">
        <v>1913270</v>
      </c>
      <c r="DE20" s="637"/>
      <c r="DF20" s="637"/>
      <c r="DG20" s="637"/>
      <c r="DH20" s="637"/>
      <c r="DI20" s="637"/>
      <c r="DJ20" s="637"/>
      <c r="DK20" s="637"/>
      <c r="DL20" s="637"/>
      <c r="DM20" s="637"/>
      <c r="DN20" s="637"/>
      <c r="DO20" s="637"/>
      <c r="DP20" s="638"/>
      <c r="DQ20" s="645">
        <v>7520462</v>
      </c>
      <c r="DR20" s="637"/>
      <c r="DS20" s="637"/>
      <c r="DT20" s="637"/>
      <c r="DU20" s="637"/>
      <c r="DV20" s="637"/>
      <c r="DW20" s="637"/>
      <c r="DX20" s="637"/>
      <c r="DY20" s="637"/>
      <c r="DZ20" s="637"/>
      <c r="EA20" s="637"/>
      <c r="EB20" s="637"/>
      <c r="EC20" s="646"/>
    </row>
    <row r="21" spans="2:133" ht="11.25" customHeight="1">
      <c r="B21" s="633" t="s">
        <v>282</v>
      </c>
      <c r="C21" s="634"/>
      <c r="D21" s="634"/>
      <c r="E21" s="634"/>
      <c r="F21" s="634"/>
      <c r="G21" s="634"/>
      <c r="H21" s="634"/>
      <c r="I21" s="634"/>
      <c r="J21" s="634"/>
      <c r="K21" s="634"/>
      <c r="L21" s="634"/>
      <c r="M21" s="634"/>
      <c r="N21" s="634"/>
      <c r="O21" s="634"/>
      <c r="P21" s="634"/>
      <c r="Q21" s="635"/>
      <c r="R21" s="636">
        <v>4003143</v>
      </c>
      <c r="S21" s="637"/>
      <c r="T21" s="637"/>
      <c r="U21" s="637"/>
      <c r="V21" s="637"/>
      <c r="W21" s="637"/>
      <c r="X21" s="637"/>
      <c r="Y21" s="638"/>
      <c r="Z21" s="639">
        <v>25.3</v>
      </c>
      <c r="AA21" s="639"/>
      <c r="AB21" s="639"/>
      <c r="AC21" s="639"/>
      <c r="AD21" s="640">
        <v>3438688</v>
      </c>
      <c r="AE21" s="640"/>
      <c r="AF21" s="640"/>
      <c r="AG21" s="640"/>
      <c r="AH21" s="640"/>
      <c r="AI21" s="640"/>
      <c r="AJ21" s="640"/>
      <c r="AK21" s="640"/>
      <c r="AL21" s="641">
        <v>54.2</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130</v>
      </c>
      <c r="BH21" s="637"/>
      <c r="BI21" s="637"/>
      <c r="BJ21" s="637"/>
      <c r="BK21" s="637"/>
      <c r="BL21" s="637"/>
      <c r="BM21" s="637"/>
      <c r="BN21" s="638"/>
      <c r="BO21" s="639" t="s">
        <v>130</v>
      </c>
      <c r="BP21" s="639"/>
      <c r="BQ21" s="639"/>
      <c r="BR21" s="639"/>
      <c r="BS21" s="640" t="s">
        <v>239</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284</v>
      </c>
      <c r="C22" s="634"/>
      <c r="D22" s="634"/>
      <c r="E22" s="634"/>
      <c r="F22" s="634"/>
      <c r="G22" s="634"/>
      <c r="H22" s="634"/>
      <c r="I22" s="634"/>
      <c r="J22" s="634"/>
      <c r="K22" s="634"/>
      <c r="L22" s="634"/>
      <c r="M22" s="634"/>
      <c r="N22" s="634"/>
      <c r="O22" s="634"/>
      <c r="P22" s="634"/>
      <c r="Q22" s="635"/>
      <c r="R22" s="636">
        <v>3438688</v>
      </c>
      <c r="S22" s="637"/>
      <c r="T22" s="637"/>
      <c r="U22" s="637"/>
      <c r="V22" s="637"/>
      <c r="W22" s="637"/>
      <c r="X22" s="637"/>
      <c r="Y22" s="638"/>
      <c r="Z22" s="639">
        <v>21.7</v>
      </c>
      <c r="AA22" s="639"/>
      <c r="AB22" s="639"/>
      <c r="AC22" s="639"/>
      <c r="AD22" s="640">
        <v>3438688</v>
      </c>
      <c r="AE22" s="640"/>
      <c r="AF22" s="640"/>
      <c r="AG22" s="640"/>
      <c r="AH22" s="640"/>
      <c r="AI22" s="640"/>
      <c r="AJ22" s="640"/>
      <c r="AK22" s="640"/>
      <c r="AL22" s="641">
        <v>54.2</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239</v>
      </c>
      <c r="BH22" s="637"/>
      <c r="BI22" s="637"/>
      <c r="BJ22" s="637"/>
      <c r="BK22" s="637"/>
      <c r="BL22" s="637"/>
      <c r="BM22" s="637"/>
      <c r="BN22" s="638"/>
      <c r="BO22" s="639" t="s">
        <v>130</v>
      </c>
      <c r="BP22" s="639"/>
      <c r="BQ22" s="639"/>
      <c r="BR22" s="639"/>
      <c r="BS22" s="640" t="s">
        <v>239</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287</v>
      </c>
      <c r="C23" s="634"/>
      <c r="D23" s="634"/>
      <c r="E23" s="634"/>
      <c r="F23" s="634"/>
      <c r="G23" s="634"/>
      <c r="H23" s="634"/>
      <c r="I23" s="634"/>
      <c r="J23" s="634"/>
      <c r="K23" s="634"/>
      <c r="L23" s="634"/>
      <c r="M23" s="634"/>
      <c r="N23" s="634"/>
      <c r="O23" s="634"/>
      <c r="P23" s="634"/>
      <c r="Q23" s="635"/>
      <c r="R23" s="636">
        <v>564455</v>
      </c>
      <c r="S23" s="637"/>
      <c r="T23" s="637"/>
      <c r="U23" s="637"/>
      <c r="V23" s="637"/>
      <c r="W23" s="637"/>
      <c r="X23" s="637"/>
      <c r="Y23" s="638"/>
      <c r="Z23" s="639">
        <v>3.6</v>
      </c>
      <c r="AA23" s="639"/>
      <c r="AB23" s="639"/>
      <c r="AC23" s="639"/>
      <c r="AD23" s="640" t="s">
        <v>130</v>
      </c>
      <c r="AE23" s="640"/>
      <c r="AF23" s="640"/>
      <c r="AG23" s="640"/>
      <c r="AH23" s="640"/>
      <c r="AI23" s="640"/>
      <c r="AJ23" s="640"/>
      <c r="AK23" s="640"/>
      <c r="AL23" s="641" t="s">
        <v>130</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t="s">
        <v>239</v>
      </c>
      <c r="BH23" s="637"/>
      <c r="BI23" s="637"/>
      <c r="BJ23" s="637"/>
      <c r="BK23" s="637"/>
      <c r="BL23" s="637"/>
      <c r="BM23" s="637"/>
      <c r="BN23" s="638"/>
      <c r="BO23" s="639" t="s">
        <v>239</v>
      </c>
      <c r="BP23" s="639"/>
      <c r="BQ23" s="639"/>
      <c r="BR23" s="639"/>
      <c r="BS23" s="640" t="s">
        <v>239</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c r="B24" s="633" t="s">
        <v>294</v>
      </c>
      <c r="C24" s="634"/>
      <c r="D24" s="634"/>
      <c r="E24" s="634"/>
      <c r="F24" s="634"/>
      <c r="G24" s="634"/>
      <c r="H24" s="634"/>
      <c r="I24" s="634"/>
      <c r="J24" s="634"/>
      <c r="K24" s="634"/>
      <c r="L24" s="634"/>
      <c r="M24" s="634"/>
      <c r="N24" s="634"/>
      <c r="O24" s="634"/>
      <c r="P24" s="634"/>
      <c r="Q24" s="635"/>
      <c r="R24" s="636" t="s">
        <v>130</v>
      </c>
      <c r="S24" s="637"/>
      <c r="T24" s="637"/>
      <c r="U24" s="637"/>
      <c r="V24" s="637"/>
      <c r="W24" s="637"/>
      <c r="X24" s="637"/>
      <c r="Y24" s="638"/>
      <c r="Z24" s="639" t="s">
        <v>130</v>
      </c>
      <c r="AA24" s="639"/>
      <c r="AB24" s="639"/>
      <c r="AC24" s="639"/>
      <c r="AD24" s="640" t="s">
        <v>130</v>
      </c>
      <c r="AE24" s="640"/>
      <c r="AF24" s="640"/>
      <c r="AG24" s="640"/>
      <c r="AH24" s="640"/>
      <c r="AI24" s="640"/>
      <c r="AJ24" s="640"/>
      <c r="AK24" s="640"/>
      <c r="AL24" s="641" t="s">
        <v>239</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130</v>
      </c>
      <c r="BP24" s="639"/>
      <c r="BQ24" s="639"/>
      <c r="BR24" s="639"/>
      <c r="BS24" s="640" t="s">
        <v>130</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5782935</v>
      </c>
      <c r="CS24" s="626"/>
      <c r="CT24" s="626"/>
      <c r="CU24" s="626"/>
      <c r="CV24" s="626"/>
      <c r="CW24" s="626"/>
      <c r="CX24" s="626"/>
      <c r="CY24" s="627"/>
      <c r="CZ24" s="630">
        <v>38.5</v>
      </c>
      <c r="DA24" s="631"/>
      <c r="DB24" s="631"/>
      <c r="DC24" s="647"/>
      <c r="DD24" s="671">
        <v>3628989</v>
      </c>
      <c r="DE24" s="626"/>
      <c r="DF24" s="626"/>
      <c r="DG24" s="626"/>
      <c r="DH24" s="626"/>
      <c r="DI24" s="626"/>
      <c r="DJ24" s="626"/>
      <c r="DK24" s="627"/>
      <c r="DL24" s="671">
        <v>3576912</v>
      </c>
      <c r="DM24" s="626"/>
      <c r="DN24" s="626"/>
      <c r="DO24" s="626"/>
      <c r="DP24" s="626"/>
      <c r="DQ24" s="626"/>
      <c r="DR24" s="626"/>
      <c r="DS24" s="626"/>
      <c r="DT24" s="626"/>
      <c r="DU24" s="626"/>
      <c r="DV24" s="627"/>
      <c r="DW24" s="630">
        <v>55.6</v>
      </c>
      <c r="DX24" s="631"/>
      <c r="DY24" s="631"/>
      <c r="DZ24" s="631"/>
      <c r="EA24" s="631"/>
      <c r="EB24" s="631"/>
      <c r="EC24" s="632"/>
    </row>
    <row r="25" spans="2:133" ht="11.25" customHeight="1">
      <c r="B25" s="633" t="s">
        <v>297</v>
      </c>
      <c r="C25" s="634"/>
      <c r="D25" s="634"/>
      <c r="E25" s="634"/>
      <c r="F25" s="634"/>
      <c r="G25" s="634"/>
      <c r="H25" s="634"/>
      <c r="I25" s="634"/>
      <c r="J25" s="634"/>
      <c r="K25" s="634"/>
      <c r="L25" s="634"/>
      <c r="M25" s="634"/>
      <c r="N25" s="634"/>
      <c r="O25" s="634"/>
      <c r="P25" s="634"/>
      <c r="Q25" s="635"/>
      <c r="R25" s="636">
        <v>6889407</v>
      </c>
      <c r="S25" s="637"/>
      <c r="T25" s="637"/>
      <c r="U25" s="637"/>
      <c r="V25" s="637"/>
      <c r="W25" s="637"/>
      <c r="X25" s="637"/>
      <c r="Y25" s="638"/>
      <c r="Z25" s="639">
        <v>43.5</v>
      </c>
      <c r="AA25" s="639"/>
      <c r="AB25" s="639"/>
      <c r="AC25" s="639"/>
      <c r="AD25" s="640">
        <v>6324952</v>
      </c>
      <c r="AE25" s="640"/>
      <c r="AF25" s="640"/>
      <c r="AG25" s="640"/>
      <c r="AH25" s="640"/>
      <c r="AI25" s="640"/>
      <c r="AJ25" s="640"/>
      <c r="AK25" s="640"/>
      <c r="AL25" s="641">
        <v>99.6</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130</v>
      </c>
      <c r="BH25" s="637"/>
      <c r="BI25" s="637"/>
      <c r="BJ25" s="637"/>
      <c r="BK25" s="637"/>
      <c r="BL25" s="637"/>
      <c r="BM25" s="637"/>
      <c r="BN25" s="638"/>
      <c r="BO25" s="639" t="s">
        <v>130</v>
      </c>
      <c r="BP25" s="639"/>
      <c r="BQ25" s="639"/>
      <c r="BR25" s="639"/>
      <c r="BS25" s="640" t="s">
        <v>239</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2201939</v>
      </c>
      <c r="CS25" s="668"/>
      <c r="CT25" s="668"/>
      <c r="CU25" s="668"/>
      <c r="CV25" s="668"/>
      <c r="CW25" s="668"/>
      <c r="CX25" s="668"/>
      <c r="CY25" s="669"/>
      <c r="CZ25" s="641">
        <v>14.7</v>
      </c>
      <c r="DA25" s="666"/>
      <c r="DB25" s="666"/>
      <c r="DC25" s="670"/>
      <c r="DD25" s="645">
        <v>2054113</v>
      </c>
      <c r="DE25" s="668"/>
      <c r="DF25" s="668"/>
      <c r="DG25" s="668"/>
      <c r="DH25" s="668"/>
      <c r="DI25" s="668"/>
      <c r="DJ25" s="668"/>
      <c r="DK25" s="669"/>
      <c r="DL25" s="645">
        <v>2006689</v>
      </c>
      <c r="DM25" s="668"/>
      <c r="DN25" s="668"/>
      <c r="DO25" s="668"/>
      <c r="DP25" s="668"/>
      <c r="DQ25" s="668"/>
      <c r="DR25" s="668"/>
      <c r="DS25" s="668"/>
      <c r="DT25" s="668"/>
      <c r="DU25" s="668"/>
      <c r="DV25" s="669"/>
      <c r="DW25" s="641">
        <v>31.2</v>
      </c>
      <c r="DX25" s="666"/>
      <c r="DY25" s="666"/>
      <c r="DZ25" s="666"/>
      <c r="EA25" s="666"/>
      <c r="EB25" s="666"/>
      <c r="EC25" s="667"/>
    </row>
    <row r="26" spans="2:133" ht="11.25" customHeight="1">
      <c r="B26" s="633" t="s">
        <v>300</v>
      </c>
      <c r="C26" s="634"/>
      <c r="D26" s="634"/>
      <c r="E26" s="634"/>
      <c r="F26" s="634"/>
      <c r="G26" s="634"/>
      <c r="H26" s="634"/>
      <c r="I26" s="634"/>
      <c r="J26" s="634"/>
      <c r="K26" s="634"/>
      <c r="L26" s="634"/>
      <c r="M26" s="634"/>
      <c r="N26" s="634"/>
      <c r="O26" s="634"/>
      <c r="P26" s="634"/>
      <c r="Q26" s="635"/>
      <c r="R26" s="636">
        <v>2528</v>
      </c>
      <c r="S26" s="637"/>
      <c r="T26" s="637"/>
      <c r="U26" s="637"/>
      <c r="V26" s="637"/>
      <c r="W26" s="637"/>
      <c r="X26" s="637"/>
      <c r="Y26" s="638"/>
      <c r="Z26" s="639">
        <v>0</v>
      </c>
      <c r="AA26" s="639"/>
      <c r="AB26" s="639"/>
      <c r="AC26" s="639"/>
      <c r="AD26" s="640">
        <v>2528</v>
      </c>
      <c r="AE26" s="640"/>
      <c r="AF26" s="640"/>
      <c r="AG26" s="640"/>
      <c r="AH26" s="640"/>
      <c r="AI26" s="640"/>
      <c r="AJ26" s="640"/>
      <c r="AK26" s="640"/>
      <c r="AL26" s="641">
        <v>0</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130</v>
      </c>
      <c r="BH26" s="637"/>
      <c r="BI26" s="637"/>
      <c r="BJ26" s="637"/>
      <c r="BK26" s="637"/>
      <c r="BL26" s="637"/>
      <c r="BM26" s="637"/>
      <c r="BN26" s="638"/>
      <c r="BO26" s="639" t="s">
        <v>130</v>
      </c>
      <c r="BP26" s="639"/>
      <c r="BQ26" s="639"/>
      <c r="BR26" s="639"/>
      <c r="BS26" s="640" t="s">
        <v>239</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1303914</v>
      </c>
      <c r="CS26" s="637"/>
      <c r="CT26" s="637"/>
      <c r="CU26" s="637"/>
      <c r="CV26" s="637"/>
      <c r="CW26" s="637"/>
      <c r="CX26" s="637"/>
      <c r="CY26" s="638"/>
      <c r="CZ26" s="641">
        <v>8.6999999999999993</v>
      </c>
      <c r="DA26" s="666"/>
      <c r="DB26" s="666"/>
      <c r="DC26" s="670"/>
      <c r="DD26" s="645">
        <v>1242002</v>
      </c>
      <c r="DE26" s="637"/>
      <c r="DF26" s="637"/>
      <c r="DG26" s="637"/>
      <c r="DH26" s="637"/>
      <c r="DI26" s="637"/>
      <c r="DJ26" s="637"/>
      <c r="DK26" s="638"/>
      <c r="DL26" s="645" t="s">
        <v>130</v>
      </c>
      <c r="DM26" s="637"/>
      <c r="DN26" s="637"/>
      <c r="DO26" s="637"/>
      <c r="DP26" s="637"/>
      <c r="DQ26" s="637"/>
      <c r="DR26" s="637"/>
      <c r="DS26" s="637"/>
      <c r="DT26" s="637"/>
      <c r="DU26" s="637"/>
      <c r="DV26" s="638"/>
      <c r="DW26" s="641" t="s">
        <v>130</v>
      </c>
      <c r="DX26" s="666"/>
      <c r="DY26" s="666"/>
      <c r="DZ26" s="666"/>
      <c r="EA26" s="666"/>
      <c r="EB26" s="666"/>
      <c r="EC26" s="667"/>
    </row>
    <row r="27" spans="2:133" ht="11.25" customHeight="1">
      <c r="B27" s="633" t="s">
        <v>303</v>
      </c>
      <c r="C27" s="634"/>
      <c r="D27" s="634"/>
      <c r="E27" s="634"/>
      <c r="F27" s="634"/>
      <c r="G27" s="634"/>
      <c r="H27" s="634"/>
      <c r="I27" s="634"/>
      <c r="J27" s="634"/>
      <c r="K27" s="634"/>
      <c r="L27" s="634"/>
      <c r="M27" s="634"/>
      <c r="N27" s="634"/>
      <c r="O27" s="634"/>
      <c r="P27" s="634"/>
      <c r="Q27" s="635"/>
      <c r="R27" s="636">
        <v>40500</v>
      </c>
      <c r="S27" s="637"/>
      <c r="T27" s="637"/>
      <c r="U27" s="637"/>
      <c r="V27" s="637"/>
      <c r="W27" s="637"/>
      <c r="X27" s="637"/>
      <c r="Y27" s="638"/>
      <c r="Z27" s="639">
        <v>0.3</v>
      </c>
      <c r="AA27" s="639"/>
      <c r="AB27" s="639"/>
      <c r="AC27" s="639"/>
      <c r="AD27" s="640" t="s">
        <v>130</v>
      </c>
      <c r="AE27" s="640"/>
      <c r="AF27" s="640"/>
      <c r="AG27" s="640"/>
      <c r="AH27" s="640"/>
      <c r="AI27" s="640"/>
      <c r="AJ27" s="640"/>
      <c r="AK27" s="640"/>
      <c r="AL27" s="641" t="s">
        <v>239</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2183094</v>
      </c>
      <c r="BH27" s="637"/>
      <c r="BI27" s="637"/>
      <c r="BJ27" s="637"/>
      <c r="BK27" s="637"/>
      <c r="BL27" s="637"/>
      <c r="BM27" s="637"/>
      <c r="BN27" s="638"/>
      <c r="BO27" s="639">
        <v>100</v>
      </c>
      <c r="BP27" s="639"/>
      <c r="BQ27" s="639"/>
      <c r="BR27" s="639"/>
      <c r="BS27" s="640">
        <v>14852</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2519287</v>
      </c>
      <c r="CS27" s="668"/>
      <c r="CT27" s="668"/>
      <c r="CU27" s="668"/>
      <c r="CV27" s="668"/>
      <c r="CW27" s="668"/>
      <c r="CX27" s="668"/>
      <c r="CY27" s="669"/>
      <c r="CZ27" s="641">
        <v>16.8</v>
      </c>
      <c r="DA27" s="666"/>
      <c r="DB27" s="666"/>
      <c r="DC27" s="670"/>
      <c r="DD27" s="645">
        <v>577497</v>
      </c>
      <c r="DE27" s="668"/>
      <c r="DF27" s="668"/>
      <c r="DG27" s="668"/>
      <c r="DH27" s="668"/>
      <c r="DI27" s="668"/>
      <c r="DJ27" s="668"/>
      <c r="DK27" s="669"/>
      <c r="DL27" s="645">
        <v>572844</v>
      </c>
      <c r="DM27" s="668"/>
      <c r="DN27" s="668"/>
      <c r="DO27" s="668"/>
      <c r="DP27" s="668"/>
      <c r="DQ27" s="668"/>
      <c r="DR27" s="668"/>
      <c r="DS27" s="668"/>
      <c r="DT27" s="668"/>
      <c r="DU27" s="668"/>
      <c r="DV27" s="669"/>
      <c r="DW27" s="641">
        <v>8.9</v>
      </c>
      <c r="DX27" s="666"/>
      <c r="DY27" s="666"/>
      <c r="DZ27" s="666"/>
      <c r="EA27" s="666"/>
      <c r="EB27" s="666"/>
      <c r="EC27" s="667"/>
    </row>
    <row r="28" spans="2:133" ht="11.25" customHeight="1">
      <c r="B28" s="633" t="s">
        <v>306</v>
      </c>
      <c r="C28" s="634"/>
      <c r="D28" s="634"/>
      <c r="E28" s="634"/>
      <c r="F28" s="634"/>
      <c r="G28" s="634"/>
      <c r="H28" s="634"/>
      <c r="I28" s="634"/>
      <c r="J28" s="634"/>
      <c r="K28" s="634"/>
      <c r="L28" s="634"/>
      <c r="M28" s="634"/>
      <c r="N28" s="634"/>
      <c r="O28" s="634"/>
      <c r="P28" s="634"/>
      <c r="Q28" s="635"/>
      <c r="R28" s="636">
        <v>82989</v>
      </c>
      <c r="S28" s="637"/>
      <c r="T28" s="637"/>
      <c r="U28" s="637"/>
      <c r="V28" s="637"/>
      <c r="W28" s="637"/>
      <c r="X28" s="637"/>
      <c r="Y28" s="638"/>
      <c r="Z28" s="639">
        <v>0.5</v>
      </c>
      <c r="AA28" s="639"/>
      <c r="AB28" s="639"/>
      <c r="AC28" s="639"/>
      <c r="AD28" s="640">
        <v>6864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1061709</v>
      </c>
      <c r="CS28" s="637"/>
      <c r="CT28" s="637"/>
      <c r="CU28" s="637"/>
      <c r="CV28" s="637"/>
      <c r="CW28" s="637"/>
      <c r="CX28" s="637"/>
      <c r="CY28" s="638"/>
      <c r="CZ28" s="641">
        <v>7.1</v>
      </c>
      <c r="DA28" s="666"/>
      <c r="DB28" s="666"/>
      <c r="DC28" s="670"/>
      <c r="DD28" s="645">
        <v>997379</v>
      </c>
      <c r="DE28" s="637"/>
      <c r="DF28" s="637"/>
      <c r="DG28" s="637"/>
      <c r="DH28" s="637"/>
      <c r="DI28" s="637"/>
      <c r="DJ28" s="637"/>
      <c r="DK28" s="638"/>
      <c r="DL28" s="645">
        <v>997379</v>
      </c>
      <c r="DM28" s="637"/>
      <c r="DN28" s="637"/>
      <c r="DO28" s="637"/>
      <c r="DP28" s="637"/>
      <c r="DQ28" s="637"/>
      <c r="DR28" s="637"/>
      <c r="DS28" s="637"/>
      <c r="DT28" s="637"/>
      <c r="DU28" s="637"/>
      <c r="DV28" s="638"/>
      <c r="DW28" s="641">
        <v>15.5</v>
      </c>
      <c r="DX28" s="666"/>
      <c r="DY28" s="666"/>
      <c r="DZ28" s="666"/>
      <c r="EA28" s="666"/>
      <c r="EB28" s="666"/>
      <c r="EC28" s="667"/>
    </row>
    <row r="29" spans="2:133" ht="11.25" customHeight="1">
      <c r="B29" s="633" t="s">
        <v>308</v>
      </c>
      <c r="C29" s="634"/>
      <c r="D29" s="634"/>
      <c r="E29" s="634"/>
      <c r="F29" s="634"/>
      <c r="G29" s="634"/>
      <c r="H29" s="634"/>
      <c r="I29" s="634"/>
      <c r="J29" s="634"/>
      <c r="K29" s="634"/>
      <c r="L29" s="634"/>
      <c r="M29" s="634"/>
      <c r="N29" s="634"/>
      <c r="O29" s="634"/>
      <c r="P29" s="634"/>
      <c r="Q29" s="635"/>
      <c r="R29" s="636">
        <v>13326</v>
      </c>
      <c r="S29" s="637"/>
      <c r="T29" s="637"/>
      <c r="U29" s="637"/>
      <c r="V29" s="637"/>
      <c r="W29" s="637"/>
      <c r="X29" s="637"/>
      <c r="Y29" s="638"/>
      <c r="Z29" s="639">
        <v>0.1</v>
      </c>
      <c r="AA29" s="639"/>
      <c r="AB29" s="639"/>
      <c r="AC29" s="639"/>
      <c r="AD29" s="640" t="s">
        <v>130</v>
      </c>
      <c r="AE29" s="640"/>
      <c r="AF29" s="640"/>
      <c r="AG29" s="640"/>
      <c r="AH29" s="640"/>
      <c r="AI29" s="640"/>
      <c r="AJ29" s="640"/>
      <c r="AK29" s="640"/>
      <c r="AL29" s="641" t="s">
        <v>130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309</v>
      </c>
      <c r="CE29" s="673"/>
      <c r="CF29" s="633" t="s">
        <v>71</v>
      </c>
      <c r="CG29" s="634"/>
      <c r="CH29" s="634"/>
      <c r="CI29" s="634"/>
      <c r="CJ29" s="634"/>
      <c r="CK29" s="634"/>
      <c r="CL29" s="634"/>
      <c r="CM29" s="634"/>
      <c r="CN29" s="634"/>
      <c r="CO29" s="634"/>
      <c r="CP29" s="634"/>
      <c r="CQ29" s="635"/>
      <c r="CR29" s="636">
        <v>1061709</v>
      </c>
      <c r="CS29" s="668"/>
      <c r="CT29" s="668"/>
      <c r="CU29" s="668"/>
      <c r="CV29" s="668"/>
      <c r="CW29" s="668"/>
      <c r="CX29" s="668"/>
      <c r="CY29" s="669"/>
      <c r="CZ29" s="641">
        <v>7.1</v>
      </c>
      <c r="DA29" s="666"/>
      <c r="DB29" s="666"/>
      <c r="DC29" s="670"/>
      <c r="DD29" s="645">
        <v>997379</v>
      </c>
      <c r="DE29" s="668"/>
      <c r="DF29" s="668"/>
      <c r="DG29" s="668"/>
      <c r="DH29" s="668"/>
      <c r="DI29" s="668"/>
      <c r="DJ29" s="668"/>
      <c r="DK29" s="669"/>
      <c r="DL29" s="645">
        <v>997379</v>
      </c>
      <c r="DM29" s="668"/>
      <c r="DN29" s="668"/>
      <c r="DO29" s="668"/>
      <c r="DP29" s="668"/>
      <c r="DQ29" s="668"/>
      <c r="DR29" s="668"/>
      <c r="DS29" s="668"/>
      <c r="DT29" s="668"/>
      <c r="DU29" s="668"/>
      <c r="DV29" s="669"/>
      <c r="DW29" s="641">
        <v>15.5</v>
      </c>
      <c r="DX29" s="666"/>
      <c r="DY29" s="666"/>
      <c r="DZ29" s="666"/>
      <c r="EA29" s="666"/>
      <c r="EB29" s="666"/>
      <c r="EC29" s="667"/>
    </row>
    <row r="30" spans="2:133" ht="11.25" customHeight="1">
      <c r="B30" s="633" t="s">
        <v>310</v>
      </c>
      <c r="C30" s="634"/>
      <c r="D30" s="634"/>
      <c r="E30" s="634"/>
      <c r="F30" s="634"/>
      <c r="G30" s="634"/>
      <c r="H30" s="634"/>
      <c r="I30" s="634"/>
      <c r="J30" s="634"/>
      <c r="K30" s="634"/>
      <c r="L30" s="634"/>
      <c r="M30" s="634"/>
      <c r="N30" s="634"/>
      <c r="O30" s="634"/>
      <c r="P30" s="634"/>
      <c r="Q30" s="635"/>
      <c r="R30" s="636">
        <v>2413666</v>
      </c>
      <c r="S30" s="637"/>
      <c r="T30" s="637"/>
      <c r="U30" s="637"/>
      <c r="V30" s="637"/>
      <c r="W30" s="637"/>
      <c r="X30" s="637"/>
      <c r="Y30" s="638"/>
      <c r="Z30" s="639">
        <v>15.3</v>
      </c>
      <c r="AA30" s="639"/>
      <c r="AB30" s="639"/>
      <c r="AC30" s="639"/>
      <c r="AD30" s="640" t="s">
        <v>239</v>
      </c>
      <c r="AE30" s="640"/>
      <c r="AF30" s="640"/>
      <c r="AG30" s="640"/>
      <c r="AH30" s="640"/>
      <c r="AI30" s="640"/>
      <c r="AJ30" s="640"/>
      <c r="AK30" s="640"/>
      <c r="AL30" s="641" t="s">
        <v>130</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311</v>
      </c>
      <c r="BH30" s="678"/>
      <c r="BI30" s="678"/>
      <c r="BJ30" s="678"/>
      <c r="BK30" s="678"/>
      <c r="BL30" s="678"/>
      <c r="BM30" s="678"/>
      <c r="BN30" s="678"/>
      <c r="BO30" s="678"/>
      <c r="BP30" s="678"/>
      <c r="BQ30" s="679"/>
      <c r="BR30" s="618" t="s">
        <v>312</v>
      </c>
      <c r="BS30" s="678"/>
      <c r="BT30" s="678"/>
      <c r="BU30" s="678"/>
      <c r="BV30" s="678"/>
      <c r="BW30" s="678"/>
      <c r="BX30" s="678"/>
      <c r="BY30" s="678"/>
      <c r="BZ30" s="678"/>
      <c r="CA30" s="678"/>
      <c r="CB30" s="679"/>
      <c r="CD30" s="674"/>
      <c r="CE30" s="675"/>
      <c r="CF30" s="633" t="s">
        <v>313</v>
      </c>
      <c r="CG30" s="634"/>
      <c r="CH30" s="634"/>
      <c r="CI30" s="634"/>
      <c r="CJ30" s="634"/>
      <c r="CK30" s="634"/>
      <c r="CL30" s="634"/>
      <c r="CM30" s="634"/>
      <c r="CN30" s="634"/>
      <c r="CO30" s="634"/>
      <c r="CP30" s="634"/>
      <c r="CQ30" s="635"/>
      <c r="CR30" s="636">
        <v>1034379</v>
      </c>
      <c r="CS30" s="637"/>
      <c r="CT30" s="637"/>
      <c r="CU30" s="637"/>
      <c r="CV30" s="637"/>
      <c r="CW30" s="637"/>
      <c r="CX30" s="637"/>
      <c r="CY30" s="638"/>
      <c r="CZ30" s="641">
        <v>6.9</v>
      </c>
      <c r="DA30" s="666"/>
      <c r="DB30" s="666"/>
      <c r="DC30" s="670"/>
      <c r="DD30" s="645">
        <v>972141</v>
      </c>
      <c r="DE30" s="637"/>
      <c r="DF30" s="637"/>
      <c r="DG30" s="637"/>
      <c r="DH30" s="637"/>
      <c r="DI30" s="637"/>
      <c r="DJ30" s="637"/>
      <c r="DK30" s="638"/>
      <c r="DL30" s="645">
        <v>972141</v>
      </c>
      <c r="DM30" s="637"/>
      <c r="DN30" s="637"/>
      <c r="DO30" s="637"/>
      <c r="DP30" s="637"/>
      <c r="DQ30" s="637"/>
      <c r="DR30" s="637"/>
      <c r="DS30" s="637"/>
      <c r="DT30" s="637"/>
      <c r="DU30" s="637"/>
      <c r="DV30" s="638"/>
      <c r="DW30" s="641">
        <v>15.1</v>
      </c>
      <c r="DX30" s="666"/>
      <c r="DY30" s="666"/>
      <c r="DZ30" s="666"/>
      <c r="EA30" s="666"/>
      <c r="EB30" s="666"/>
      <c r="EC30" s="667"/>
    </row>
    <row r="31" spans="2:133" ht="11.25" customHeight="1">
      <c r="B31" s="649" t="s">
        <v>314</v>
      </c>
      <c r="C31" s="650"/>
      <c r="D31" s="650"/>
      <c r="E31" s="650"/>
      <c r="F31" s="650"/>
      <c r="G31" s="650"/>
      <c r="H31" s="650"/>
      <c r="I31" s="650"/>
      <c r="J31" s="650"/>
      <c r="K31" s="650"/>
      <c r="L31" s="650"/>
      <c r="M31" s="650"/>
      <c r="N31" s="650"/>
      <c r="O31" s="650"/>
      <c r="P31" s="650"/>
      <c r="Q31" s="651"/>
      <c r="R31" s="636" t="s">
        <v>130</v>
      </c>
      <c r="S31" s="637"/>
      <c r="T31" s="637"/>
      <c r="U31" s="637"/>
      <c r="V31" s="637"/>
      <c r="W31" s="637"/>
      <c r="X31" s="637"/>
      <c r="Y31" s="638"/>
      <c r="Z31" s="639" t="s">
        <v>239</v>
      </c>
      <c r="AA31" s="639"/>
      <c r="AB31" s="639"/>
      <c r="AC31" s="639"/>
      <c r="AD31" s="640" t="s">
        <v>130</v>
      </c>
      <c r="AE31" s="640"/>
      <c r="AF31" s="640"/>
      <c r="AG31" s="640"/>
      <c r="AH31" s="640"/>
      <c r="AI31" s="640"/>
      <c r="AJ31" s="640"/>
      <c r="AK31" s="640"/>
      <c r="AL31" s="641" t="s">
        <v>239</v>
      </c>
      <c r="AM31" s="642"/>
      <c r="AN31" s="642"/>
      <c r="AO31" s="643"/>
      <c r="AP31" s="682" t="s">
        <v>315</v>
      </c>
      <c r="AQ31" s="683"/>
      <c r="AR31" s="683"/>
      <c r="AS31" s="683"/>
      <c r="AT31" s="688" t="s">
        <v>316</v>
      </c>
      <c r="AU31" s="212"/>
      <c r="AV31" s="212"/>
      <c r="AW31" s="212"/>
      <c r="AX31" s="622" t="s">
        <v>191</v>
      </c>
      <c r="AY31" s="623"/>
      <c r="AZ31" s="623"/>
      <c r="BA31" s="623"/>
      <c r="BB31" s="623"/>
      <c r="BC31" s="623"/>
      <c r="BD31" s="623"/>
      <c r="BE31" s="623"/>
      <c r="BF31" s="624"/>
      <c r="BG31" s="692">
        <v>99.3</v>
      </c>
      <c r="BH31" s="680"/>
      <c r="BI31" s="680"/>
      <c r="BJ31" s="680"/>
      <c r="BK31" s="680"/>
      <c r="BL31" s="680"/>
      <c r="BM31" s="631">
        <v>97.2</v>
      </c>
      <c r="BN31" s="680"/>
      <c r="BO31" s="680"/>
      <c r="BP31" s="680"/>
      <c r="BQ31" s="681"/>
      <c r="BR31" s="692">
        <v>99.1</v>
      </c>
      <c r="BS31" s="680"/>
      <c r="BT31" s="680"/>
      <c r="BU31" s="680"/>
      <c r="BV31" s="680"/>
      <c r="BW31" s="680"/>
      <c r="BX31" s="631">
        <v>96.4</v>
      </c>
      <c r="BY31" s="680"/>
      <c r="BZ31" s="680"/>
      <c r="CA31" s="680"/>
      <c r="CB31" s="681"/>
      <c r="CD31" s="674"/>
      <c r="CE31" s="675"/>
      <c r="CF31" s="633" t="s">
        <v>317</v>
      </c>
      <c r="CG31" s="634"/>
      <c r="CH31" s="634"/>
      <c r="CI31" s="634"/>
      <c r="CJ31" s="634"/>
      <c r="CK31" s="634"/>
      <c r="CL31" s="634"/>
      <c r="CM31" s="634"/>
      <c r="CN31" s="634"/>
      <c r="CO31" s="634"/>
      <c r="CP31" s="634"/>
      <c r="CQ31" s="635"/>
      <c r="CR31" s="636">
        <v>27330</v>
      </c>
      <c r="CS31" s="668"/>
      <c r="CT31" s="668"/>
      <c r="CU31" s="668"/>
      <c r="CV31" s="668"/>
      <c r="CW31" s="668"/>
      <c r="CX31" s="668"/>
      <c r="CY31" s="669"/>
      <c r="CZ31" s="641">
        <v>0.2</v>
      </c>
      <c r="DA31" s="666"/>
      <c r="DB31" s="666"/>
      <c r="DC31" s="670"/>
      <c r="DD31" s="645">
        <v>25238</v>
      </c>
      <c r="DE31" s="668"/>
      <c r="DF31" s="668"/>
      <c r="DG31" s="668"/>
      <c r="DH31" s="668"/>
      <c r="DI31" s="668"/>
      <c r="DJ31" s="668"/>
      <c r="DK31" s="669"/>
      <c r="DL31" s="645">
        <v>25238</v>
      </c>
      <c r="DM31" s="668"/>
      <c r="DN31" s="668"/>
      <c r="DO31" s="668"/>
      <c r="DP31" s="668"/>
      <c r="DQ31" s="668"/>
      <c r="DR31" s="668"/>
      <c r="DS31" s="668"/>
      <c r="DT31" s="668"/>
      <c r="DU31" s="668"/>
      <c r="DV31" s="669"/>
      <c r="DW31" s="641">
        <v>0.4</v>
      </c>
      <c r="DX31" s="666"/>
      <c r="DY31" s="666"/>
      <c r="DZ31" s="666"/>
      <c r="EA31" s="666"/>
      <c r="EB31" s="666"/>
      <c r="EC31" s="667"/>
    </row>
    <row r="32" spans="2:133" ht="11.25" customHeight="1">
      <c r="B32" s="633" t="s">
        <v>318</v>
      </c>
      <c r="C32" s="634"/>
      <c r="D32" s="634"/>
      <c r="E32" s="634"/>
      <c r="F32" s="634"/>
      <c r="G32" s="634"/>
      <c r="H32" s="634"/>
      <c r="I32" s="634"/>
      <c r="J32" s="634"/>
      <c r="K32" s="634"/>
      <c r="L32" s="634"/>
      <c r="M32" s="634"/>
      <c r="N32" s="634"/>
      <c r="O32" s="634"/>
      <c r="P32" s="634"/>
      <c r="Q32" s="635"/>
      <c r="R32" s="636">
        <v>1221517</v>
      </c>
      <c r="S32" s="637"/>
      <c r="T32" s="637"/>
      <c r="U32" s="637"/>
      <c r="V32" s="637"/>
      <c r="W32" s="637"/>
      <c r="X32" s="637"/>
      <c r="Y32" s="638"/>
      <c r="Z32" s="639">
        <v>7.7</v>
      </c>
      <c r="AA32" s="639"/>
      <c r="AB32" s="639"/>
      <c r="AC32" s="639"/>
      <c r="AD32" s="640" t="s">
        <v>239</v>
      </c>
      <c r="AE32" s="640"/>
      <c r="AF32" s="640"/>
      <c r="AG32" s="640"/>
      <c r="AH32" s="640"/>
      <c r="AI32" s="640"/>
      <c r="AJ32" s="640"/>
      <c r="AK32" s="640"/>
      <c r="AL32" s="641" t="s">
        <v>130</v>
      </c>
      <c r="AM32" s="642"/>
      <c r="AN32" s="642"/>
      <c r="AO32" s="643"/>
      <c r="AP32" s="684"/>
      <c r="AQ32" s="685"/>
      <c r="AR32" s="685"/>
      <c r="AS32" s="685"/>
      <c r="AT32" s="689"/>
      <c r="AU32" s="208" t="s">
        <v>319</v>
      </c>
      <c r="AX32" s="633" t="s">
        <v>320</v>
      </c>
      <c r="AY32" s="634"/>
      <c r="AZ32" s="634"/>
      <c r="BA32" s="634"/>
      <c r="BB32" s="634"/>
      <c r="BC32" s="634"/>
      <c r="BD32" s="634"/>
      <c r="BE32" s="634"/>
      <c r="BF32" s="635"/>
      <c r="BG32" s="693">
        <v>99.3</v>
      </c>
      <c r="BH32" s="668"/>
      <c r="BI32" s="668"/>
      <c r="BJ32" s="668"/>
      <c r="BK32" s="668"/>
      <c r="BL32" s="668"/>
      <c r="BM32" s="642">
        <v>98.2</v>
      </c>
      <c r="BN32" s="668"/>
      <c r="BO32" s="668"/>
      <c r="BP32" s="668"/>
      <c r="BQ32" s="691"/>
      <c r="BR32" s="693">
        <v>99.2</v>
      </c>
      <c r="BS32" s="668"/>
      <c r="BT32" s="668"/>
      <c r="BU32" s="668"/>
      <c r="BV32" s="668"/>
      <c r="BW32" s="668"/>
      <c r="BX32" s="642">
        <v>98</v>
      </c>
      <c r="BY32" s="668"/>
      <c r="BZ32" s="668"/>
      <c r="CA32" s="668"/>
      <c r="CB32" s="691"/>
      <c r="CD32" s="676"/>
      <c r="CE32" s="677"/>
      <c r="CF32" s="633" t="s">
        <v>321</v>
      </c>
      <c r="CG32" s="634"/>
      <c r="CH32" s="634"/>
      <c r="CI32" s="634"/>
      <c r="CJ32" s="634"/>
      <c r="CK32" s="634"/>
      <c r="CL32" s="634"/>
      <c r="CM32" s="634"/>
      <c r="CN32" s="634"/>
      <c r="CO32" s="634"/>
      <c r="CP32" s="634"/>
      <c r="CQ32" s="635"/>
      <c r="CR32" s="636" t="s">
        <v>130</v>
      </c>
      <c r="CS32" s="637"/>
      <c r="CT32" s="637"/>
      <c r="CU32" s="637"/>
      <c r="CV32" s="637"/>
      <c r="CW32" s="637"/>
      <c r="CX32" s="637"/>
      <c r="CY32" s="638"/>
      <c r="CZ32" s="641" t="s">
        <v>130</v>
      </c>
      <c r="DA32" s="666"/>
      <c r="DB32" s="666"/>
      <c r="DC32" s="670"/>
      <c r="DD32" s="645" t="s">
        <v>239</v>
      </c>
      <c r="DE32" s="637"/>
      <c r="DF32" s="637"/>
      <c r="DG32" s="637"/>
      <c r="DH32" s="637"/>
      <c r="DI32" s="637"/>
      <c r="DJ32" s="637"/>
      <c r="DK32" s="638"/>
      <c r="DL32" s="645" t="s">
        <v>239</v>
      </c>
      <c r="DM32" s="637"/>
      <c r="DN32" s="637"/>
      <c r="DO32" s="637"/>
      <c r="DP32" s="637"/>
      <c r="DQ32" s="637"/>
      <c r="DR32" s="637"/>
      <c r="DS32" s="637"/>
      <c r="DT32" s="637"/>
      <c r="DU32" s="637"/>
      <c r="DV32" s="638"/>
      <c r="DW32" s="641" t="s">
        <v>130</v>
      </c>
      <c r="DX32" s="666"/>
      <c r="DY32" s="666"/>
      <c r="DZ32" s="666"/>
      <c r="EA32" s="666"/>
      <c r="EB32" s="666"/>
      <c r="EC32" s="667"/>
    </row>
    <row r="33" spans="2:133" ht="11.25" customHeight="1">
      <c r="B33" s="633" t="s">
        <v>322</v>
      </c>
      <c r="C33" s="634"/>
      <c r="D33" s="634"/>
      <c r="E33" s="634"/>
      <c r="F33" s="634"/>
      <c r="G33" s="634"/>
      <c r="H33" s="634"/>
      <c r="I33" s="634"/>
      <c r="J33" s="634"/>
      <c r="K33" s="634"/>
      <c r="L33" s="634"/>
      <c r="M33" s="634"/>
      <c r="N33" s="634"/>
      <c r="O33" s="634"/>
      <c r="P33" s="634"/>
      <c r="Q33" s="635"/>
      <c r="R33" s="636">
        <v>37115</v>
      </c>
      <c r="S33" s="637"/>
      <c r="T33" s="637"/>
      <c r="U33" s="637"/>
      <c r="V33" s="637"/>
      <c r="W33" s="637"/>
      <c r="X33" s="637"/>
      <c r="Y33" s="638"/>
      <c r="Z33" s="639">
        <v>0.2</v>
      </c>
      <c r="AA33" s="639"/>
      <c r="AB33" s="639"/>
      <c r="AC33" s="639"/>
      <c r="AD33" s="640">
        <v>14015</v>
      </c>
      <c r="AE33" s="640"/>
      <c r="AF33" s="640"/>
      <c r="AG33" s="640"/>
      <c r="AH33" s="640"/>
      <c r="AI33" s="640"/>
      <c r="AJ33" s="640"/>
      <c r="AK33" s="640"/>
      <c r="AL33" s="641">
        <v>0.2</v>
      </c>
      <c r="AM33" s="642"/>
      <c r="AN33" s="642"/>
      <c r="AO33" s="643"/>
      <c r="AP33" s="686"/>
      <c r="AQ33" s="687"/>
      <c r="AR33" s="687"/>
      <c r="AS33" s="687"/>
      <c r="AT33" s="690"/>
      <c r="AU33" s="213"/>
      <c r="AV33" s="213"/>
      <c r="AW33" s="213"/>
      <c r="AX33" s="657" t="s">
        <v>323</v>
      </c>
      <c r="AY33" s="658"/>
      <c r="AZ33" s="658"/>
      <c r="BA33" s="658"/>
      <c r="BB33" s="658"/>
      <c r="BC33" s="658"/>
      <c r="BD33" s="658"/>
      <c r="BE33" s="658"/>
      <c r="BF33" s="659"/>
      <c r="BG33" s="694">
        <v>99.1</v>
      </c>
      <c r="BH33" s="695"/>
      <c r="BI33" s="695"/>
      <c r="BJ33" s="695"/>
      <c r="BK33" s="695"/>
      <c r="BL33" s="695"/>
      <c r="BM33" s="696">
        <v>95.8</v>
      </c>
      <c r="BN33" s="695"/>
      <c r="BO33" s="695"/>
      <c r="BP33" s="695"/>
      <c r="BQ33" s="697"/>
      <c r="BR33" s="694">
        <v>99</v>
      </c>
      <c r="BS33" s="695"/>
      <c r="BT33" s="695"/>
      <c r="BU33" s="695"/>
      <c r="BV33" s="695"/>
      <c r="BW33" s="695"/>
      <c r="BX33" s="696">
        <v>94.4</v>
      </c>
      <c r="BY33" s="695"/>
      <c r="BZ33" s="695"/>
      <c r="CA33" s="695"/>
      <c r="CB33" s="697"/>
      <c r="CD33" s="633" t="s">
        <v>324</v>
      </c>
      <c r="CE33" s="634"/>
      <c r="CF33" s="634"/>
      <c r="CG33" s="634"/>
      <c r="CH33" s="634"/>
      <c r="CI33" s="634"/>
      <c r="CJ33" s="634"/>
      <c r="CK33" s="634"/>
      <c r="CL33" s="634"/>
      <c r="CM33" s="634"/>
      <c r="CN33" s="634"/>
      <c r="CO33" s="634"/>
      <c r="CP33" s="634"/>
      <c r="CQ33" s="635"/>
      <c r="CR33" s="636">
        <v>7288236</v>
      </c>
      <c r="CS33" s="668"/>
      <c r="CT33" s="668"/>
      <c r="CU33" s="668"/>
      <c r="CV33" s="668"/>
      <c r="CW33" s="668"/>
      <c r="CX33" s="668"/>
      <c r="CY33" s="669"/>
      <c r="CZ33" s="641">
        <v>48.5</v>
      </c>
      <c r="DA33" s="666"/>
      <c r="DB33" s="666"/>
      <c r="DC33" s="670"/>
      <c r="DD33" s="645">
        <v>3734519</v>
      </c>
      <c r="DE33" s="668"/>
      <c r="DF33" s="668"/>
      <c r="DG33" s="668"/>
      <c r="DH33" s="668"/>
      <c r="DI33" s="668"/>
      <c r="DJ33" s="668"/>
      <c r="DK33" s="669"/>
      <c r="DL33" s="645">
        <v>2078429</v>
      </c>
      <c r="DM33" s="668"/>
      <c r="DN33" s="668"/>
      <c r="DO33" s="668"/>
      <c r="DP33" s="668"/>
      <c r="DQ33" s="668"/>
      <c r="DR33" s="668"/>
      <c r="DS33" s="668"/>
      <c r="DT33" s="668"/>
      <c r="DU33" s="668"/>
      <c r="DV33" s="669"/>
      <c r="DW33" s="641">
        <v>32.299999999999997</v>
      </c>
      <c r="DX33" s="666"/>
      <c r="DY33" s="666"/>
      <c r="DZ33" s="666"/>
      <c r="EA33" s="666"/>
      <c r="EB33" s="666"/>
      <c r="EC33" s="667"/>
    </row>
    <row r="34" spans="2:133" ht="11.25" customHeight="1">
      <c r="B34" s="633" t="s">
        <v>325</v>
      </c>
      <c r="C34" s="634"/>
      <c r="D34" s="634"/>
      <c r="E34" s="634"/>
      <c r="F34" s="634"/>
      <c r="G34" s="634"/>
      <c r="H34" s="634"/>
      <c r="I34" s="634"/>
      <c r="J34" s="634"/>
      <c r="K34" s="634"/>
      <c r="L34" s="634"/>
      <c r="M34" s="634"/>
      <c r="N34" s="634"/>
      <c r="O34" s="634"/>
      <c r="P34" s="634"/>
      <c r="Q34" s="635"/>
      <c r="R34" s="636">
        <v>1650398</v>
      </c>
      <c r="S34" s="637"/>
      <c r="T34" s="637"/>
      <c r="U34" s="637"/>
      <c r="V34" s="637"/>
      <c r="W34" s="637"/>
      <c r="X34" s="637"/>
      <c r="Y34" s="638"/>
      <c r="Z34" s="639">
        <v>10.4</v>
      </c>
      <c r="AA34" s="639"/>
      <c r="AB34" s="639"/>
      <c r="AC34" s="639"/>
      <c r="AD34" s="640" t="s">
        <v>239</v>
      </c>
      <c r="AE34" s="640"/>
      <c r="AF34" s="640"/>
      <c r="AG34" s="640"/>
      <c r="AH34" s="640"/>
      <c r="AI34" s="640"/>
      <c r="AJ34" s="640"/>
      <c r="AK34" s="640"/>
      <c r="AL34" s="641" t="s">
        <v>239</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326</v>
      </c>
      <c r="CE34" s="634"/>
      <c r="CF34" s="634"/>
      <c r="CG34" s="634"/>
      <c r="CH34" s="634"/>
      <c r="CI34" s="634"/>
      <c r="CJ34" s="634"/>
      <c r="CK34" s="634"/>
      <c r="CL34" s="634"/>
      <c r="CM34" s="634"/>
      <c r="CN34" s="634"/>
      <c r="CO34" s="634"/>
      <c r="CP34" s="634"/>
      <c r="CQ34" s="635"/>
      <c r="CR34" s="636">
        <v>1359389</v>
      </c>
      <c r="CS34" s="637"/>
      <c r="CT34" s="637"/>
      <c r="CU34" s="637"/>
      <c r="CV34" s="637"/>
      <c r="CW34" s="637"/>
      <c r="CX34" s="637"/>
      <c r="CY34" s="638"/>
      <c r="CZ34" s="641">
        <v>9</v>
      </c>
      <c r="DA34" s="666"/>
      <c r="DB34" s="666"/>
      <c r="DC34" s="670"/>
      <c r="DD34" s="645">
        <v>671029</v>
      </c>
      <c r="DE34" s="637"/>
      <c r="DF34" s="637"/>
      <c r="DG34" s="637"/>
      <c r="DH34" s="637"/>
      <c r="DI34" s="637"/>
      <c r="DJ34" s="637"/>
      <c r="DK34" s="638"/>
      <c r="DL34" s="645">
        <v>554741</v>
      </c>
      <c r="DM34" s="637"/>
      <c r="DN34" s="637"/>
      <c r="DO34" s="637"/>
      <c r="DP34" s="637"/>
      <c r="DQ34" s="637"/>
      <c r="DR34" s="637"/>
      <c r="DS34" s="637"/>
      <c r="DT34" s="637"/>
      <c r="DU34" s="637"/>
      <c r="DV34" s="638"/>
      <c r="DW34" s="641">
        <v>8.6</v>
      </c>
      <c r="DX34" s="666"/>
      <c r="DY34" s="666"/>
      <c r="DZ34" s="666"/>
      <c r="EA34" s="666"/>
      <c r="EB34" s="666"/>
      <c r="EC34" s="667"/>
    </row>
    <row r="35" spans="2:133" ht="11.25" customHeight="1">
      <c r="B35" s="633" t="s">
        <v>327</v>
      </c>
      <c r="C35" s="634"/>
      <c r="D35" s="634"/>
      <c r="E35" s="634"/>
      <c r="F35" s="634"/>
      <c r="G35" s="634"/>
      <c r="H35" s="634"/>
      <c r="I35" s="634"/>
      <c r="J35" s="634"/>
      <c r="K35" s="634"/>
      <c r="L35" s="634"/>
      <c r="M35" s="634"/>
      <c r="N35" s="634"/>
      <c r="O35" s="634"/>
      <c r="P35" s="634"/>
      <c r="Q35" s="635"/>
      <c r="R35" s="636">
        <v>1209308</v>
      </c>
      <c r="S35" s="637"/>
      <c r="T35" s="637"/>
      <c r="U35" s="637"/>
      <c r="V35" s="637"/>
      <c r="W35" s="637"/>
      <c r="X35" s="637"/>
      <c r="Y35" s="638"/>
      <c r="Z35" s="639">
        <v>7.6</v>
      </c>
      <c r="AA35" s="639"/>
      <c r="AB35" s="639"/>
      <c r="AC35" s="639"/>
      <c r="AD35" s="640" t="s">
        <v>239</v>
      </c>
      <c r="AE35" s="640"/>
      <c r="AF35" s="640"/>
      <c r="AG35" s="640"/>
      <c r="AH35" s="640"/>
      <c r="AI35" s="640"/>
      <c r="AJ35" s="640"/>
      <c r="AK35" s="640"/>
      <c r="AL35" s="641" t="s">
        <v>130</v>
      </c>
      <c r="AM35" s="642"/>
      <c r="AN35" s="642"/>
      <c r="AO35" s="643"/>
      <c r="AP35" s="218"/>
      <c r="AQ35" s="618" t="s">
        <v>328</v>
      </c>
      <c r="AR35" s="619"/>
      <c r="AS35" s="619"/>
      <c r="AT35" s="619"/>
      <c r="AU35" s="619"/>
      <c r="AV35" s="619"/>
      <c r="AW35" s="619"/>
      <c r="AX35" s="619"/>
      <c r="AY35" s="619"/>
      <c r="AZ35" s="619"/>
      <c r="BA35" s="619"/>
      <c r="BB35" s="619"/>
      <c r="BC35" s="619"/>
      <c r="BD35" s="619"/>
      <c r="BE35" s="619"/>
      <c r="BF35" s="620"/>
      <c r="BG35" s="618" t="s">
        <v>329</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330</v>
      </c>
      <c r="CE35" s="634"/>
      <c r="CF35" s="634"/>
      <c r="CG35" s="634"/>
      <c r="CH35" s="634"/>
      <c r="CI35" s="634"/>
      <c r="CJ35" s="634"/>
      <c r="CK35" s="634"/>
      <c r="CL35" s="634"/>
      <c r="CM35" s="634"/>
      <c r="CN35" s="634"/>
      <c r="CO35" s="634"/>
      <c r="CP35" s="634"/>
      <c r="CQ35" s="635"/>
      <c r="CR35" s="636">
        <v>84183</v>
      </c>
      <c r="CS35" s="668"/>
      <c r="CT35" s="668"/>
      <c r="CU35" s="668"/>
      <c r="CV35" s="668"/>
      <c r="CW35" s="668"/>
      <c r="CX35" s="668"/>
      <c r="CY35" s="669"/>
      <c r="CZ35" s="641">
        <v>0.6</v>
      </c>
      <c r="DA35" s="666"/>
      <c r="DB35" s="666"/>
      <c r="DC35" s="670"/>
      <c r="DD35" s="645">
        <v>46131</v>
      </c>
      <c r="DE35" s="668"/>
      <c r="DF35" s="668"/>
      <c r="DG35" s="668"/>
      <c r="DH35" s="668"/>
      <c r="DI35" s="668"/>
      <c r="DJ35" s="668"/>
      <c r="DK35" s="669"/>
      <c r="DL35" s="645">
        <v>46131</v>
      </c>
      <c r="DM35" s="668"/>
      <c r="DN35" s="668"/>
      <c r="DO35" s="668"/>
      <c r="DP35" s="668"/>
      <c r="DQ35" s="668"/>
      <c r="DR35" s="668"/>
      <c r="DS35" s="668"/>
      <c r="DT35" s="668"/>
      <c r="DU35" s="668"/>
      <c r="DV35" s="669"/>
      <c r="DW35" s="641">
        <v>0.7</v>
      </c>
      <c r="DX35" s="666"/>
      <c r="DY35" s="666"/>
      <c r="DZ35" s="666"/>
      <c r="EA35" s="666"/>
      <c r="EB35" s="666"/>
      <c r="EC35" s="667"/>
    </row>
    <row r="36" spans="2:133" ht="11.25" customHeight="1">
      <c r="B36" s="633" t="s">
        <v>331</v>
      </c>
      <c r="C36" s="634"/>
      <c r="D36" s="634"/>
      <c r="E36" s="634"/>
      <c r="F36" s="634"/>
      <c r="G36" s="634"/>
      <c r="H36" s="634"/>
      <c r="I36" s="634"/>
      <c r="J36" s="634"/>
      <c r="K36" s="634"/>
      <c r="L36" s="634"/>
      <c r="M36" s="634"/>
      <c r="N36" s="634"/>
      <c r="O36" s="634"/>
      <c r="P36" s="634"/>
      <c r="Q36" s="635"/>
      <c r="R36" s="636">
        <v>751795</v>
      </c>
      <c r="S36" s="637"/>
      <c r="T36" s="637"/>
      <c r="U36" s="637"/>
      <c r="V36" s="637"/>
      <c r="W36" s="637"/>
      <c r="X36" s="637"/>
      <c r="Y36" s="638"/>
      <c r="Z36" s="639">
        <v>4.8</v>
      </c>
      <c r="AA36" s="639"/>
      <c r="AB36" s="639"/>
      <c r="AC36" s="639"/>
      <c r="AD36" s="640" t="s">
        <v>130</v>
      </c>
      <c r="AE36" s="640"/>
      <c r="AF36" s="640"/>
      <c r="AG36" s="640"/>
      <c r="AH36" s="640"/>
      <c r="AI36" s="640"/>
      <c r="AJ36" s="640"/>
      <c r="AK36" s="640"/>
      <c r="AL36" s="641" t="s">
        <v>130</v>
      </c>
      <c r="AM36" s="642"/>
      <c r="AN36" s="642"/>
      <c r="AO36" s="643"/>
      <c r="AP36" s="218"/>
      <c r="AQ36" s="702" t="s">
        <v>332</v>
      </c>
      <c r="AR36" s="703"/>
      <c r="AS36" s="703"/>
      <c r="AT36" s="703"/>
      <c r="AU36" s="703"/>
      <c r="AV36" s="703"/>
      <c r="AW36" s="703"/>
      <c r="AX36" s="703"/>
      <c r="AY36" s="704"/>
      <c r="AZ36" s="625">
        <v>1836791</v>
      </c>
      <c r="BA36" s="626"/>
      <c r="BB36" s="626"/>
      <c r="BC36" s="626"/>
      <c r="BD36" s="626"/>
      <c r="BE36" s="626"/>
      <c r="BF36" s="698"/>
      <c r="BG36" s="622" t="s">
        <v>333</v>
      </c>
      <c r="BH36" s="623"/>
      <c r="BI36" s="623"/>
      <c r="BJ36" s="623"/>
      <c r="BK36" s="623"/>
      <c r="BL36" s="623"/>
      <c r="BM36" s="623"/>
      <c r="BN36" s="623"/>
      <c r="BO36" s="623"/>
      <c r="BP36" s="623"/>
      <c r="BQ36" s="623"/>
      <c r="BR36" s="623"/>
      <c r="BS36" s="623"/>
      <c r="BT36" s="623"/>
      <c r="BU36" s="624"/>
      <c r="BV36" s="625">
        <v>8121</v>
      </c>
      <c r="BW36" s="626"/>
      <c r="BX36" s="626"/>
      <c r="BY36" s="626"/>
      <c r="BZ36" s="626"/>
      <c r="CA36" s="626"/>
      <c r="CB36" s="698"/>
      <c r="CD36" s="633" t="s">
        <v>334</v>
      </c>
      <c r="CE36" s="634"/>
      <c r="CF36" s="634"/>
      <c r="CG36" s="634"/>
      <c r="CH36" s="634"/>
      <c r="CI36" s="634"/>
      <c r="CJ36" s="634"/>
      <c r="CK36" s="634"/>
      <c r="CL36" s="634"/>
      <c r="CM36" s="634"/>
      <c r="CN36" s="634"/>
      <c r="CO36" s="634"/>
      <c r="CP36" s="634"/>
      <c r="CQ36" s="635"/>
      <c r="CR36" s="636">
        <v>2559116</v>
      </c>
      <c r="CS36" s="637"/>
      <c r="CT36" s="637"/>
      <c r="CU36" s="637"/>
      <c r="CV36" s="637"/>
      <c r="CW36" s="637"/>
      <c r="CX36" s="637"/>
      <c r="CY36" s="638"/>
      <c r="CZ36" s="641">
        <v>17</v>
      </c>
      <c r="DA36" s="666"/>
      <c r="DB36" s="666"/>
      <c r="DC36" s="670"/>
      <c r="DD36" s="645">
        <v>1187924</v>
      </c>
      <c r="DE36" s="637"/>
      <c r="DF36" s="637"/>
      <c r="DG36" s="637"/>
      <c r="DH36" s="637"/>
      <c r="DI36" s="637"/>
      <c r="DJ36" s="637"/>
      <c r="DK36" s="638"/>
      <c r="DL36" s="645">
        <v>530621</v>
      </c>
      <c r="DM36" s="637"/>
      <c r="DN36" s="637"/>
      <c r="DO36" s="637"/>
      <c r="DP36" s="637"/>
      <c r="DQ36" s="637"/>
      <c r="DR36" s="637"/>
      <c r="DS36" s="637"/>
      <c r="DT36" s="637"/>
      <c r="DU36" s="637"/>
      <c r="DV36" s="638"/>
      <c r="DW36" s="641">
        <v>8.1999999999999993</v>
      </c>
      <c r="DX36" s="666"/>
      <c r="DY36" s="666"/>
      <c r="DZ36" s="666"/>
      <c r="EA36" s="666"/>
      <c r="EB36" s="666"/>
      <c r="EC36" s="667"/>
    </row>
    <row r="37" spans="2:133" ht="11.25" customHeight="1">
      <c r="B37" s="633" t="s">
        <v>335</v>
      </c>
      <c r="C37" s="634"/>
      <c r="D37" s="634"/>
      <c r="E37" s="634"/>
      <c r="F37" s="634"/>
      <c r="G37" s="634"/>
      <c r="H37" s="634"/>
      <c r="I37" s="634"/>
      <c r="J37" s="634"/>
      <c r="K37" s="634"/>
      <c r="L37" s="634"/>
      <c r="M37" s="634"/>
      <c r="N37" s="634"/>
      <c r="O37" s="634"/>
      <c r="P37" s="634"/>
      <c r="Q37" s="635"/>
      <c r="R37" s="636">
        <v>328175</v>
      </c>
      <c r="S37" s="637"/>
      <c r="T37" s="637"/>
      <c r="U37" s="637"/>
      <c r="V37" s="637"/>
      <c r="W37" s="637"/>
      <c r="X37" s="637"/>
      <c r="Y37" s="638"/>
      <c r="Z37" s="639">
        <v>2.1</v>
      </c>
      <c r="AA37" s="639"/>
      <c r="AB37" s="639"/>
      <c r="AC37" s="639"/>
      <c r="AD37" s="640">
        <v>34</v>
      </c>
      <c r="AE37" s="640"/>
      <c r="AF37" s="640"/>
      <c r="AG37" s="640"/>
      <c r="AH37" s="640"/>
      <c r="AI37" s="640"/>
      <c r="AJ37" s="640"/>
      <c r="AK37" s="640"/>
      <c r="AL37" s="641">
        <v>0</v>
      </c>
      <c r="AM37" s="642"/>
      <c r="AN37" s="642"/>
      <c r="AO37" s="643"/>
      <c r="AQ37" s="699" t="s">
        <v>336</v>
      </c>
      <c r="AR37" s="700"/>
      <c r="AS37" s="700"/>
      <c r="AT37" s="700"/>
      <c r="AU37" s="700"/>
      <c r="AV37" s="700"/>
      <c r="AW37" s="700"/>
      <c r="AX37" s="700"/>
      <c r="AY37" s="701"/>
      <c r="AZ37" s="636">
        <v>330614</v>
      </c>
      <c r="BA37" s="637"/>
      <c r="BB37" s="637"/>
      <c r="BC37" s="637"/>
      <c r="BD37" s="668"/>
      <c r="BE37" s="668"/>
      <c r="BF37" s="691"/>
      <c r="BG37" s="633" t="s">
        <v>337</v>
      </c>
      <c r="BH37" s="634"/>
      <c r="BI37" s="634"/>
      <c r="BJ37" s="634"/>
      <c r="BK37" s="634"/>
      <c r="BL37" s="634"/>
      <c r="BM37" s="634"/>
      <c r="BN37" s="634"/>
      <c r="BO37" s="634"/>
      <c r="BP37" s="634"/>
      <c r="BQ37" s="634"/>
      <c r="BR37" s="634"/>
      <c r="BS37" s="634"/>
      <c r="BT37" s="634"/>
      <c r="BU37" s="635"/>
      <c r="BV37" s="636">
        <v>-54752</v>
      </c>
      <c r="BW37" s="637"/>
      <c r="BX37" s="637"/>
      <c r="BY37" s="637"/>
      <c r="BZ37" s="637"/>
      <c r="CA37" s="637"/>
      <c r="CB37" s="646"/>
      <c r="CD37" s="633" t="s">
        <v>338</v>
      </c>
      <c r="CE37" s="634"/>
      <c r="CF37" s="634"/>
      <c r="CG37" s="634"/>
      <c r="CH37" s="634"/>
      <c r="CI37" s="634"/>
      <c r="CJ37" s="634"/>
      <c r="CK37" s="634"/>
      <c r="CL37" s="634"/>
      <c r="CM37" s="634"/>
      <c r="CN37" s="634"/>
      <c r="CO37" s="634"/>
      <c r="CP37" s="634"/>
      <c r="CQ37" s="635"/>
      <c r="CR37" s="636">
        <v>399007</v>
      </c>
      <c r="CS37" s="668"/>
      <c r="CT37" s="668"/>
      <c r="CU37" s="668"/>
      <c r="CV37" s="668"/>
      <c r="CW37" s="668"/>
      <c r="CX37" s="668"/>
      <c r="CY37" s="669"/>
      <c r="CZ37" s="641">
        <v>2.7</v>
      </c>
      <c r="DA37" s="666"/>
      <c r="DB37" s="666"/>
      <c r="DC37" s="670"/>
      <c r="DD37" s="645">
        <v>155707</v>
      </c>
      <c r="DE37" s="668"/>
      <c r="DF37" s="668"/>
      <c r="DG37" s="668"/>
      <c r="DH37" s="668"/>
      <c r="DI37" s="668"/>
      <c r="DJ37" s="668"/>
      <c r="DK37" s="669"/>
      <c r="DL37" s="645">
        <v>148245</v>
      </c>
      <c r="DM37" s="668"/>
      <c r="DN37" s="668"/>
      <c r="DO37" s="668"/>
      <c r="DP37" s="668"/>
      <c r="DQ37" s="668"/>
      <c r="DR37" s="668"/>
      <c r="DS37" s="668"/>
      <c r="DT37" s="668"/>
      <c r="DU37" s="668"/>
      <c r="DV37" s="669"/>
      <c r="DW37" s="641">
        <v>2.2999999999999998</v>
      </c>
      <c r="DX37" s="666"/>
      <c r="DY37" s="666"/>
      <c r="DZ37" s="666"/>
      <c r="EA37" s="666"/>
      <c r="EB37" s="666"/>
      <c r="EC37" s="667"/>
    </row>
    <row r="38" spans="2:133" ht="11.25" customHeight="1">
      <c r="B38" s="633" t="s">
        <v>339</v>
      </c>
      <c r="C38" s="634"/>
      <c r="D38" s="634"/>
      <c r="E38" s="634"/>
      <c r="F38" s="634"/>
      <c r="G38" s="634"/>
      <c r="H38" s="634"/>
      <c r="I38" s="634"/>
      <c r="J38" s="634"/>
      <c r="K38" s="634"/>
      <c r="L38" s="634"/>
      <c r="M38" s="634"/>
      <c r="N38" s="634"/>
      <c r="O38" s="634"/>
      <c r="P38" s="634"/>
      <c r="Q38" s="635"/>
      <c r="R38" s="636">
        <v>1179214</v>
      </c>
      <c r="S38" s="637"/>
      <c r="T38" s="637"/>
      <c r="U38" s="637"/>
      <c r="V38" s="637"/>
      <c r="W38" s="637"/>
      <c r="X38" s="637"/>
      <c r="Y38" s="638"/>
      <c r="Z38" s="639">
        <v>7.5</v>
      </c>
      <c r="AA38" s="639"/>
      <c r="AB38" s="639"/>
      <c r="AC38" s="639"/>
      <c r="AD38" s="640" t="s">
        <v>239</v>
      </c>
      <c r="AE38" s="640"/>
      <c r="AF38" s="640"/>
      <c r="AG38" s="640"/>
      <c r="AH38" s="640"/>
      <c r="AI38" s="640"/>
      <c r="AJ38" s="640"/>
      <c r="AK38" s="640"/>
      <c r="AL38" s="641" t="s">
        <v>130</v>
      </c>
      <c r="AM38" s="642"/>
      <c r="AN38" s="642"/>
      <c r="AO38" s="643"/>
      <c r="AQ38" s="699" t="s">
        <v>340</v>
      </c>
      <c r="AR38" s="700"/>
      <c r="AS38" s="700"/>
      <c r="AT38" s="700"/>
      <c r="AU38" s="700"/>
      <c r="AV38" s="700"/>
      <c r="AW38" s="700"/>
      <c r="AX38" s="700"/>
      <c r="AY38" s="701"/>
      <c r="AZ38" s="636">
        <v>123440</v>
      </c>
      <c r="BA38" s="637"/>
      <c r="BB38" s="637"/>
      <c r="BC38" s="637"/>
      <c r="BD38" s="668"/>
      <c r="BE38" s="668"/>
      <c r="BF38" s="691"/>
      <c r="BG38" s="633" t="s">
        <v>341</v>
      </c>
      <c r="BH38" s="634"/>
      <c r="BI38" s="634"/>
      <c r="BJ38" s="634"/>
      <c r="BK38" s="634"/>
      <c r="BL38" s="634"/>
      <c r="BM38" s="634"/>
      <c r="BN38" s="634"/>
      <c r="BO38" s="634"/>
      <c r="BP38" s="634"/>
      <c r="BQ38" s="634"/>
      <c r="BR38" s="634"/>
      <c r="BS38" s="634"/>
      <c r="BT38" s="634"/>
      <c r="BU38" s="635"/>
      <c r="BV38" s="636">
        <v>3482</v>
      </c>
      <c r="BW38" s="637"/>
      <c r="BX38" s="637"/>
      <c r="BY38" s="637"/>
      <c r="BZ38" s="637"/>
      <c r="CA38" s="637"/>
      <c r="CB38" s="646"/>
      <c r="CD38" s="633" t="s">
        <v>342</v>
      </c>
      <c r="CE38" s="634"/>
      <c r="CF38" s="634"/>
      <c r="CG38" s="634"/>
      <c r="CH38" s="634"/>
      <c r="CI38" s="634"/>
      <c r="CJ38" s="634"/>
      <c r="CK38" s="634"/>
      <c r="CL38" s="634"/>
      <c r="CM38" s="634"/>
      <c r="CN38" s="634"/>
      <c r="CO38" s="634"/>
      <c r="CP38" s="634"/>
      <c r="CQ38" s="635"/>
      <c r="CR38" s="636">
        <v>1346027</v>
      </c>
      <c r="CS38" s="637"/>
      <c r="CT38" s="637"/>
      <c r="CU38" s="637"/>
      <c r="CV38" s="637"/>
      <c r="CW38" s="637"/>
      <c r="CX38" s="637"/>
      <c r="CY38" s="638"/>
      <c r="CZ38" s="641">
        <v>9</v>
      </c>
      <c r="DA38" s="666"/>
      <c r="DB38" s="666"/>
      <c r="DC38" s="670"/>
      <c r="DD38" s="645">
        <v>1092785</v>
      </c>
      <c r="DE38" s="637"/>
      <c r="DF38" s="637"/>
      <c r="DG38" s="637"/>
      <c r="DH38" s="637"/>
      <c r="DI38" s="637"/>
      <c r="DJ38" s="637"/>
      <c r="DK38" s="638"/>
      <c r="DL38" s="645">
        <v>946936</v>
      </c>
      <c r="DM38" s="637"/>
      <c r="DN38" s="637"/>
      <c r="DO38" s="637"/>
      <c r="DP38" s="637"/>
      <c r="DQ38" s="637"/>
      <c r="DR38" s="637"/>
      <c r="DS38" s="637"/>
      <c r="DT38" s="637"/>
      <c r="DU38" s="637"/>
      <c r="DV38" s="638"/>
      <c r="DW38" s="641">
        <v>14.7</v>
      </c>
      <c r="DX38" s="666"/>
      <c r="DY38" s="666"/>
      <c r="DZ38" s="666"/>
      <c r="EA38" s="666"/>
      <c r="EB38" s="666"/>
      <c r="EC38" s="667"/>
    </row>
    <row r="39" spans="2:133" ht="11.25" customHeight="1">
      <c r="B39" s="633" t="s">
        <v>343</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239</v>
      </c>
      <c r="AA39" s="639"/>
      <c r="AB39" s="639"/>
      <c r="AC39" s="639"/>
      <c r="AD39" s="640" t="s">
        <v>130</v>
      </c>
      <c r="AE39" s="640"/>
      <c r="AF39" s="640"/>
      <c r="AG39" s="640"/>
      <c r="AH39" s="640"/>
      <c r="AI39" s="640"/>
      <c r="AJ39" s="640"/>
      <c r="AK39" s="640"/>
      <c r="AL39" s="641" t="s">
        <v>239</v>
      </c>
      <c r="AM39" s="642"/>
      <c r="AN39" s="642"/>
      <c r="AO39" s="643"/>
      <c r="AQ39" s="699" t="s">
        <v>344</v>
      </c>
      <c r="AR39" s="700"/>
      <c r="AS39" s="700"/>
      <c r="AT39" s="700"/>
      <c r="AU39" s="700"/>
      <c r="AV39" s="700"/>
      <c r="AW39" s="700"/>
      <c r="AX39" s="700"/>
      <c r="AY39" s="701"/>
      <c r="AZ39" s="636">
        <v>36710</v>
      </c>
      <c r="BA39" s="637"/>
      <c r="BB39" s="637"/>
      <c r="BC39" s="637"/>
      <c r="BD39" s="668"/>
      <c r="BE39" s="668"/>
      <c r="BF39" s="691"/>
      <c r="BG39" s="633" t="s">
        <v>345</v>
      </c>
      <c r="BH39" s="634"/>
      <c r="BI39" s="634"/>
      <c r="BJ39" s="634"/>
      <c r="BK39" s="634"/>
      <c r="BL39" s="634"/>
      <c r="BM39" s="634"/>
      <c r="BN39" s="634"/>
      <c r="BO39" s="634"/>
      <c r="BP39" s="634"/>
      <c r="BQ39" s="634"/>
      <c r="BR39" s="634"/>
      <c r="BS39" s="634"/>
      <c r="BT39" s="634"/>
      <c r="BU39" s="635"/>
      <c r="BV39" s="636">
        <v>5167</v>
      </c>
      <c r="BW39" s="637"/>
      <c r="BX39" s="637"/>
      <c r="BY39" s="637"/>
      <c r="BZ39" s="637"/>
      <c r="CA39" s="637"/>
      <c r="CB39" s="646"/>
      <c r="CD39" s="633" t="s">
        <v>346</v>
      </c>
      <c r="CE39" s="634"/>
      <c r="CF39" s="634"/>
      <c r="CG39" s="634"/>
      <c r="CH39" s="634"/>
      <c r="CI39" s="634"/>
      <c r="CJ39" s="634"/>
      <c r="CK39" s="634"/>
      <c r="CL39" s="634"/>
      <c r="CM39" s="634"/>
      <c r="CN39" s="634"/>
      <c r="CO39" s="634"/>
      <c r="CP39" s="634"/>
      <c r="CQ39" s="635"/>
      <c r="CR39" s="636">
        <v>1755146</v>
      </c>
      <c r="CS39" s="668"/>
      <c r="CT39" s="668"/>
      <c r="CU39" s="668"/>
      <c r="CV39" s="668"/>
      <c r="CW39" s="668"/>
      <c r="CX39" s="668"/>
      <c r="CY39" s="669"/>
      <c r="CZ39" s="641">
        <v>11.7</v>
      </c>
      <c r="DA39" s="666"/>
      <c r="DB39" s="666"/>
      <c r="DC39" s="670"/>
      <c r="DD39" s="645">
        <v>736583</v>
      </c>
      <c r="DE39" s="668"/>
      <c r="DF39" s="668"/>
      <c r="DG39" s="668"/>
      <c r="DH39" s="668"/>
      <c r="DI39" s="668"/>
      <c r="DJ39" s="668"/>
      <c r="DK39" s="669"/>
      <c r="DL39" s="645" t="s">
        <v>239</v>
      </c>
      <c r="DM39" s="668"/>
      <c r="DN39" s="668"/>
      <c r="DO39" s="668"/>
      <c r="DP39" s="668"/>
      <c r="DQ39" s="668"/>
      <c r="DR39" s="668"/>
      <c r="DS39" s="668"/>
      <c r="DT39" s="668"/>
      <c r="DU39" s="668"/>
      <c r="DV39" s="669"/>
      <c r="DW39" s="641" t="s">
        <v>239</v>
      </c>
      <c r="DX39" s="666"/>
      <c r="DY39" s="666"/>
      <c r="DZ39" s="666"/>
      <c r="EA39" s="666"/>
      <c r="EB39" s="666"/>
      <c r="EC39" s="667"/>
    </row>
    <row r="40" spans="2:133" ht="11.25" customHeight="1">
      <c r="B40" s="633" t="s">
        <v>347</v>
      </c>
      <c r="C40" s="634"/>
      <c r="D40" s="634"/>
      <c r="E40" s="634"/>
      <c r="F40" s="634"/>
      <c r="G40" s="634"/>
      <c r="H40" s="634"/>
      <c r="I40" s="634"/>
      <c r="J40" s="634"/>
      <c r="K40" s="634"/>
      <c r="L40" s="634"/>
      <c r="M40" s="634"/>
      <c r="N40" s="634"/>
      <c r="O40" s="634"/>
      <c r="P40" s="634"/>
      <c r="Q40" s="635"/>
      <c r="R40" s="636">
        <v>85514</v>
      </c>
      <c r="S40" s="637"/>
      <c r="T40" s="637"/>
      <c r="U40" s="637"/>
      <c r="V40" s="637"/>
      <c r="W40" s="637"/>
      <c r="X40" s="637"/>
      <c r="Y40" s="638"/>
      <c r="Z40" s="639">
        <v>0.5</v>
      </c>
      <c r="AA40" s="639"/>
      <c r="AB40" s="639"/>
      <c r="AC40" s="639"/>
      <c r="AD40" s="640" t="s">
        <v>239</v>
      </c>
      <c r="AE40" s="640"/>
      <c r="AF40" s="640"/>
      <c r="AG40" s="640"/>
      <c r="AH40" s="640"/>
      <c r="AI40" s="640"/>
      <c r="AJ40" s="640"/>
      <c r="AK40" s="640"/>
      <c r="AL40" s="641" t="s">
        <v>239</v>
      </c>
      <c r="AM40" s="642"/>
      <c r="AN40" s="642"/>
      <c r="AO40" s="643"/>
      <c r="AQ40" s="699" t="s">
        <v>348</v>
      </c>
      <c r="AR40" s="700"/>
      <c r="AS40" s="700"/>
      <c r="AT40" s="700"/>
      <c r="AU40" s="700"/>
      <c r="AV40" s="700"/>
      <c r="AW40" s="700"/>
      <c r="AX40" s="700"/>
      <c r="AY40" s="701"/>
      <c r="AZ40" s="636" t="s">
        <v>130</v>
      </c>
      <c r="BA40" s="637"/>
      <c r="BB40" s="637"/>
      <c r="BC40" s="637"/>
      <c r="BD40" s="668"/>
      <c r="BE40" s="668"/>
      <c r="BF40" s="691"/>
      <c r="BG40" s="684" t="s">
        <v>349</v>
      </c>
      <c r="BH40" s="685"/>
      <c r="BI40" s="685"/>
      <c r="BJ40" s="685"/>
      <c r="BK40" s="685"/>
      <c r="BL40" s="214"/>
      <c r="BM40" s="634" t="s">
        <v>350</v>
      </c>
      <c r="BN40" s="634"/>
      <c r="BO40" s="634"/>
      <c r="BP40" s="634"/>
      <c r="BQ40" s="634"/>
      <c r="BR40" s="634"/>
      <c r="BS40" s="634"/>
      <c r="BT40" s="634"/>
      <c r="BU40" s="635"/>
      <c r="BV40" s="636">
        <v>88</v>
      </c>
      <c r="BW40" s="637"/>
      <c r="BX40" s="637"/>
      <c r="BY40" s="637"/>
      <c r="BZ40" s="637"/>
      <c r="CA40" s="637"/>
      <c r="CB40" s="646"/>
      <c r="CD40" s="633" t="s">
        <v>351</v>
      </c>
      <c r="CE40" s="634"/>
      <c r="CF40" s="634"/>
      <c r="CG40" s="634"/>
      <c r="CH40" s="634"/>
      <c r="CI40" s="634"/>
      <c r="CJ40" s="634"/>
      <c r="CK40" s="634"/>
      <c r="CL40" s="634"/>
      <c r="CM40" s="634"/>
      <c r="CN40" s="634"/>
      <c r="CO40" s="634"/>
      <c r="CP40" s="634"/>
      <c r="CQ40" s="635"/>
      <c r="CR40" s="636">
        <v>184375</v>
      </c>
      <c r="CS40" s="637"/>
      <c r="CT40" s="637"/>
      <c r="CU40" s="637"/>
      <c r="CV40" s="637"/>
      <c r="CW40" s="637"/>
      <c r="CX40" s="637"/>
      <c r="CY40" s="638"/>
      <c r="CZ40" s="641">
        <v>1.2</v>
      </c>
      <c r="DA40" s="666"/>
      <c r="DB40" s="666"/>
      <c r="DC40" s="670"/>
      <c r="DD40" s="645">
        <v>67</v>
      </c>
      <c r="DE40" s="637"/>
      <c r="DF40" s="637"/>
      <c r="DG40" s="637"/>
      <c r="DH40" s="637"/>
      <c r="DI40" s="637"/>
      <c r="DJ40" s="637"/>
      <c r="DK40" s="638"/>
      <c r="DL40" s="645" t="s">
        <v>239</v>
      </c>
      <c r="DM40" s="637"/>
      <c r="DN40" s="637"/>
      <c r="DO40" s="637"/>
      <c r="DP40" s="637"/>
      <c r="DQ40" s="637"/>
      <c r="DR40" s="637"/>
      <c r="DS40" s="637"/>
      <c r="DT40" s="637"/>
      <c r="DU40" s="637"/>
      <c r="DV40" s="638"/>
      <c r="DW40" s="641" t="s">
        <v>239</v>
      </c>
      <c r="DX40" s="666"/>
      <c r="DY40" s="666"/>
      <c r="DZ40" s="666"/>
      <c r="EA40" s="666"/>
      <c r="EB40" s="666"/>
      <c r="EC40" s="667"/>
    </row>
    <row r="41" spans="2:133" ht="11.25" customHeight="1">
      <c r="B41" s="657" t="s">
        <v>352</v>
      </c>
      <c r="C41" s="658"/>
      <c r="D41" s="658"/>
      <c r="E41" s="658"/>
      <c r="F41" s="658"/>
      <c r="G41" s="658"/>
      <c r="H41" s="658"/>
      <c r="I41" s="658"/>
      <c r="J41" s="658"/>
      <c r="K41" s="658"/>
      <c r="L41" s="658"/>
      <c r="M41" s="658"/>
      <c r="N41" s="658"/>
      <c r="O41" s="658"/>
      <c r="P41" s="658"/>
      <c r="Q41" s="659"/>
      <c r="R41" s="708">
        <v>15819938</v>
      </c>
      <c r="S41" s="709"/>
      <c r="T41" s="709"/>
      <c r="U41" s="709"/>
      <c r="V41" s="709"/>
      <c r="W41" s="709"/>
      <c r="X41" s="709"/>
      <c r="Y41" s="713"/>
      <c r="Z41" s="714">
        <v>100</v>
      </c>
      <c r="AA41" s="714"/>
      <c r="AB41" s="714"/>
      <c r="AC41" s="714"/>
      <c r="AD41" s="715">
        <v>6348393</v>
      </c>
      <c r="AE41" s="715"/>
      <c r="AF41" s="715"/>
      <c r="AG41" s="715"/>
      <c r="AH41" s="715"/>
      <c r="AI41" s="715"/>
      <c r="AJ41" s="715"/>
      <c r="AK41" s="715"/>
      <c r="AL41" s="716">
        <v>100</v>
      </c>
      <c r="AM41" s="696"/>
      <c r="AN41" s="696"/>
      <c r="AO41" s="717"/>
      <c r="AQ41" s="699" t="s">
        <v>353</v>
      </c>
      <c r="AR41" s="700"/>
      <c r="AS41" s="700"/>
      <c r="AT41" s="700"/>
      <c r="AU41" s="700"/>
      <c r="AV41" s="700"/>
      <c r="AW41" s="700"/>
      <c r="AX41" s="700"/>
      <c r="AY41" s="701"/>
      <c r="AZ41" s="636">
        <v>297165</v>
      </c>
      <c r="BA41" s="637"/>
      <c r="BB41" s="637"/>
      <c r="BC41" s="637"/>
      <c r="BD41" s="668"/>
      <c r="BE41" s="668"/>
      <c r="BF41" s="691"/>
      <c r="BG41" s="684"/>
      <c r="BH41" s="685"/>
      <c r="BI41" s="685"/>
      <c r="BJ41" s="685"/>
      <c r="BK41" s="685"/>
      <c r="BL41" s="214"/>
      <c r="BM41" s="634" t="s">
        <v>354</v>
      </c>
      <c r="BN41" s="634"/>
      <c r="BO41" s="634"/>
      <c r="BP41" s="634"/>
      <c r="BQ41" s="634"/>
      <c r="BR41" s="634"/>
      <c r="BS41" s="634"/>
      <c r="BT41" s="634"/>
      <c r="BU41" s="635"/>
      <c r="BV41" s="636" t="s">
        <v>239</v>
      </c>
      <c r="BW41" s="637"/>
      <c r="BX41" s="637"/>
      <c r="BY41" s="637"/>
      <c r="BZ41" s="637"/>
      <c r="CA41" s="637"/>
      <c r="CB41" s="646"/>
      <c r="CD41" s="633" t="s">
        <v>355</v>
      </c>
      <c r="CE41" s="634"/>
      <c r="CF41" s="634"/>
      <c r="CG41" s="634"/>
      <c r="CH41" s="634"/>
      <c r="CI41" s="634"/>
      <c r="CJ41" s="634"/>
      <c r="CK41" s="634"/>
      <c r="CL41" s="634"/>
      <c r="CM41" s="634"/>
      <c r="CN41" s="634"/>
      <c r="CO41" s="634"/>
      <c r="CP41" s="634"/>
      <c r="CQ41" s="635"/>
      <c r="CR41" s="636" t="s">
        <v>239</v>
      </c>
      <c r="CS41" s="668"/>
      <c r="CT41" s="668"/>
      <c r="CU41" s="668"/>
      <c r="CV41" s="668"/>
      <c r="CW41" s="668"/>
      <c r="CX41" s="668"/>
      <c r="CY41" s="669"/>
      <c r="CZ41" s="641" t="s">
        <v>239</v>
      </c>
      <c r="DA41" s="666"/>
      <c r="DB41" s="666"/>
      <c r="DC41" s="670"/>
      <c r="DD41" s="645" t="s">
        <v>239</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356</v>
      </c>
      <c r="AR42" s="706"/>
      <c r="AS42" s="706"/>
      <c r="AT42" s="706"/>
      <c r="AU42" s="706"/>
      <c r="AV42" s="706"/>
      <c r="AW42" s="706"/>
      <c r="AX42" s="706"/>
      <c r="AY42" s="707"/>
      <c r="AZ42" s="708">
        <v>1048862</v>
      </c>
      <c r="BA42" s="709"/>
      <c r="BB42" s="709"/>
      <c r="BC42" s="709"/>
      <c r="BD42" s="695"/>
      <c r="BE42" s="695"/>
      <c r="BF42" s="697"/>
      <c r="BG42" s="686"/>
      <c r="BH42" s="687"/>
      <c r="BI42" s="687"/>
      <c r="BJ42" s="687"/>
      <c r="BK42" s="687"/>
      <c r="BL42" s="215"/>
      <c r="BM42" s="658" t="s">
        <v>357</v>
      </c>
      <c r="BN42" s="658"/>
      <c r="BO42" s="658"/>
      <c r="BP42" s="658"/>
      <c r="BQ42" s="658"/>
      <c r="BR42" s="658"/>
      <c r="BS42" s="658"/>
      <c r="BT42" s="658"/>
      <c r="BU42" s="659"/>
      <c r="BV42" s="708">
        <v>482</v>
      </c>
      <c r="BW42" s="709"/>
      <c r="BX42" s="709"/>
      <c r="BY42" s="709"/>
      <c r="BZ42" s="709"/>
      <c r="CA42" s="709"/>
      <c r="CB42" s="718"/>
      <c r="CD42" s="633" t="s">
        <v>358</v>
      </c>
      <c r="CE42" s="634"/>
      <c r="CF42" s="634"/>
      <c r="CG42" s="634"/>
      <c r="CH42" s="634"/>
      <c r="CI42" s="634"/>
      <c r="CJ42" s="634"/>
      <c r="CK42" s="634"/>
      <c r="CL42" s="634"/>
      <c r="CM42" s="634"/>
      <c r="CN42" s="634"/>
      <c r="CO42" s="634"/>
      <c r="CP42" s="634"/>
      <c r="CQ42" s="635"/>
      <c r="CR42" s="636">
        <v>1956905</v>
      </c>
      <c r="CS42" s="668"/>
      <c r="CT42" s="668"/>
      <c r="CU42" s="668"/>
      <c r="CV42" s="668"/>
      <c r="CW42" s="668"/>
      <c r="CX42" s="668"/>
      <c r="CY42" s="669"/>
      <c r="CZ42" s="641">
        <v>13</v>
      </c>
      <c r="DA42" s="666"/>
      <c r="DB42" s="666"/>
      <c r="DC42" s="670"/>
      <c r="DD42" s="645">
        <v>156954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359</v>
      </c>
      <c r="CD43" s="633" t="s">
        <v>360</v>
      </c>
      <c r="CE43" s="634"/>
      <c r="CF43" s="634"/>
      <c r="CG43" s="634"/>
      <c r="CH43" s="634"/>
      <c r="CI43" s="634"/>
      <c r="CJ43" s="634"/>
      <c r="CK43" s="634"/>
      <c r="CL43" s="634"/>
      <c r="CM43" s="634"/>
      <c r="CN43" s="634"/>
      <c r="CO43" s="634"/>
      <c r="CP43" s="634"/>
      <c r="CQ43" s="635"/>
      <c r="CR43" s="636">
        <v>122888</v>
      </c>
      <c r="CS43" s="668"/>
      <c r="CT43" s="668"/>
      <c r="CU43" s="668"/>
      <c r="CV43" s="668"/>
      <c r="CW43" s="668"/>
      <c r="CX43" s="668"/>
      <c r="CY43" s="669"/>
      <c r="CZ43" s="641">
        <v>0.8</v>
      </c>
      <c r="DA43" s="666"/>
      <c r="DB43" s="666"/>
      <c r="DC43" s="670"/>
      <c r="DD43" s="645">
        <v>118088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361</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309</v>
      </c>
      <c r="CE44" s="673"/>
      <c r="CF44" s="633" t="s">
        <v>362</v>
      </c>
      <c r="CG44" s="634"/>
      <c r="CH44" s="634"/>
      <c r="CI44" s="634"/>
      <c r="CJ44" s="634"/>
      <c r="CK44" s="634"/>
      <c r="CL44" s="634"/>
      <c r="CM44" s="634"/>
      <c r="CN44" s="634"/>
      <c r="CO44" s="634"/>
      <c r="CP44" s="634"/>
      <c r="CQ44" s="635"/>
      <c r="CR44" s="636">
        <v>1913270</v>
      </c>
      <c r="CS44" s="637"/>
      <c r="CT44" s="637"/>
      <c r="CU44" s="637"/>
      <c r="CV44" s="637"/>
      <c r="CW44" s="637"/>
      <c r="CX44" s="637"/>
      <c r="CY44" s="638"/>
      <c r="CZ44" s="641">
        <v>12.7</v>
      </c>
      <c r="DA44" s="642"/>
      <c r="DB44" s="642"/>
      <c r="DC44" s="648"/>
      <c r="DD44" s="645">
        <v>147003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363</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364</v>
      </c>
      <c r="CG45" s="634"/>
      <c r="CH45" s="634"/>
      <c r="CI45" s="634"/>
      <c r="CJ45" s="634"/>
      <c r="CK45" s="634"/>
      <c r="CL45" s="634"/>
      <c r="CM45" s="634"/>
      <c r="CN45" s="634"/>
      <c r="CO45" s="634"/>
      <c r="CP45" s="634"/>
      <c r="CQ45" s="635"/>
      <c r="CR45" s="636">
        <v>1001700</v>
      </c>
      <c r="CS45" s="668"/>
      <c r="CT45" s="668"/>
      <c r="CU45" s="668"/>
      <c r="CV45" s="668"/>
      <c r="CW45" s="668"/>
      <c r="CX45" s="668"/>
      <c r="CY45" s="669"/>
      <c r="CZ45" s="641">
        <v>6.7</v>
      </c>
      <c r="DA45" s="666"/>
      <c r="DB45" s="666"/>
      <c r="DC45" s="670"/>
      <c r="DD45" s="645">
        <v>50131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365</v>
      </c>
      <c r="CG46" s="634"/>
      <c r="CH46" s="634"/>
      <c r="CI46" s="634"/>
      <c r="CJ46" s="634"/>
      <c r="CK46" s="634"/>
      <c r="CL46" s="634"/>
      <c r="CM46" s="634"/>
      <c r="CN46" s="634"/>
      <c r="CO46" s="634"/>
      <c r="CP46" s="634"/>
      <c r="CQ46" s="635"/>
      <c r="CR46" s="636">
        <v>834231</v>
      </c>
      <c r="CS46" s="637"/>
      <c r="CT46" s="637"/>
      <c r="CU46" s="637"/>
      <c r="CV46" s="637"/>
      <c r="CW46" s="637"/>
      <c r="CX46" s="637"/>
      <c r="CY46" s="638"/>
      <c r="CZ46" s="641">
        <v>5.6</v>
      </c>
      <c r="DA46" s="642"/>
      <c r="DB46" s="642"/>
      <c r="DC46" s="648"/>
      <c r="DD46" s="645">
        <v>87933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366</v>
      </c>
      <c r="CG47" s="634"/>
      <c r="CH47" s="634"/>
      <c r="CI47" s="634"/>
      <c r="CJ47" s="634"/>
      <c r="CK47" s="634"/>
      <c r="CL47" s="634"/>
      <c r="CM47" s="634"/>
      <c r="CN47" s="634"/>
      <c r="CO47" s="634"/>
      <c r="CP47" s="634"/>
      <c r="CQ47" s="635"/>
      <c r="CR47" s="636">
        <v>43635</v>
      </c>
      <c r="CS47" s="668"/>
      <c r="CT47" s="668"/>
      <c r="CU47" s="668"/>
      <c r="CV47" s="668"/>
      <c r="CW47" s="668"/>
      <c r="CX47" s="668"/>
      <c r="CY47" s="669"/>
      <c r="CZ47" s="641">
        <v>0.3</v>
      </c>
      <c r="DA47" s="666"/>
      <c r="DB47" s="666"/>
      <c r="DC47" s="670"/>
      <c r="DD47" s="645">
        <v>9951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c r="B48" s="219"/>
      <c r="CD48" s="676"/>
      <c r="CE48" s="677"/>
      <c r="CF48" s="633" t="s">
        <v>367</v>
      </c>
      <c r="CG48" s="634"/>
      <c r="CH48" s="634"/>
      <c r="CI48" s="634"/>
      <c r="CJ48" s="634"/>
      <c r="CK48" s="634"/>
      <c r="CL48" s="634"/>
      <c r="CM48" s="634"/>
      <c r="CN48" s="634"/>
      <c r="CO48" s="634"/>
      <c r="CP48" s="634"/>
      <c r="CQ48" s="635"/>
      <c r="CR48" s="636" t="s">
        <v>130</v>
      </c>
      <c r="CS48" s="637"/>
      <c r="CT48" s="637"/>
      <c r="CU48" s="637"/>
      <c r="CV48" s="637"/>
      <c r="CW48" s="637"/>
      <c r="CX48" s="637"/>
      <c r="CY48" s="638"/>
      <c r="CZ48" s="641" t="s">
        <v>130</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368</v>
      </c>
      <c r="CE49" s="658"/>
      <c r="CF49" s="658"/>
      <c r="CG49" s="658"/>
      <c r="CH49" s="658"/>
      <c r="CI49" s="658"/>
      <c r="CJ49" s="658"/>
      <c r="CK49" s="658"/>
      <c r="CL49" s="658"/>
      <c r="CM49" s="658"/>
      <c r="CN49" s="658"/>
      <c r="CO49" s="658"/>
      <c r="CP49" s="658"/>
      <c r="CQ49" s="659"/>
      <c r="CR49" s="708">
        <v>15028076</v>
      </c>
      <c r="CS49" s="695"/>
      <c r="CT49" s="695"/>
      <c r="CU49" s="695"/>
      <c r="CV49" s="695"/>
      <c r="CW49" s="695"/>
      <c r="CX49" s="695"/>
      <c r="CY49" s="724"/>
      <c r="CZ49" s="716">
        <v>100</v>
      </c>
      <c r="DA49" s="725"/>
      <c r="DB49" s="725"/>
      <c r="DC49" s="726"/>
      <c r="DD49" s="727">
        <v>7520462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PEGY1nqXH7iQdjAUVWwoQUorsB06m/0qNJLaIMDS1g20E8B9FOyNq6BWXROpCou+sgkUnr4xsqkwlw4nJTt04A==" saltValue="qRiTlh8dE33D0L8PfaSi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369</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370</v>
      </c>
      <c r="DK2" s="736"/>
      <c r="DL2" s="736"/>
      <c r="DM2" s="736"/>
      <c r="DN2" s="736"/>
      <c r="DO2" s="737"/>
      <c r="DP2" s="222"/>
      <c r="DQ2" s="735" t="s">
        <v>371</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372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373</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374</v>
      </c>
      <c r="B5" s="741"/>
      <c r="C5" s="741"/>
      <c r="D5" s="741"/>
      <c r="E5" s="741"/>
      <c r="F5" s="741"/>
      <c r="G5" s="741"/>
      <c r="H5" s="741"/>
      <c r="I5" s="741"/>
      <c r="J5" s="741"/>
      <c r="K5" s="741"/>
      <c r="L5" s="741"/>
      <c r="M5" s="741"/>
      <c r="N5" s="741"/>
      <c r="O5" s="741"/>
      <c r="P5" s="742"/>
      <c r="Q5" s="746" t="s">
        <v>375</v>
      </c>
      <c r="R5" s="747"/>
      <c r="S5" s="747"/>
      <c r="T5" s="747"/>
      <c r="U5" s="748"/>
      <c r="V5" s="746" t="s">
        <v>376</v>
      </c>
      <c r="W5" s="747"/>
      <c r="X5" s="747"/>
      <c r="Y5" s="747"/>
      <c r="Z5" s="748"/>
      <c r="AA5" s="746" t="s">
        <v>377</v>
      </c>
      <c r="AB5" s="747"/>
      <c r="AC5" s="747"/>
      <c r="AD5" s="747"/>
      <c r="AE5" s="747"/>
      <c r="AF5" s="752" t="s">
        <v>378</v>
      </c>
      <c r="AG5" s="747"/>
      <c r="AH5" s="747"/>
      <c r="AI5" s="747"/>
      <c r="AJ5" s="753"/>
      <c r="AK5" s="747" t="s">
        <v>379</v>
      </c>
      <c r="AL5" s="747"/>
      <c r="AM5" s="747"/>
      <c r="AN5" s="747"/>
      <c r="AO5" s="748"/>
      <c r="AP5" s="746" t="s">
        <v>380</v>
      </c>
      <c r="AQ5" s="747"/>
      <c r="AR5" s="747"/>
      <c r="AS5" s="747"/>
      <c r="AT5" s="748"/>
      <c r="AU5" s="746" t="s">
        <v>381</v>
      </c>
      <c r="AV5" s="747"/>
      <c r="AW5" s="747"/>
      <c r="AX5" s="747"/>
      <c r="AY5" s="753"/>
      <c r="AZ5" s="226"/>
      <c r="BA5" s="226"/>
      <c r="BB5" s="226"/>
      <c r="BC5" s="226"/>
      <c r="BD5" s="226"/>
      <c r="BE5" s="227"/>
      <c r="BF5" s="227"/>
      <c r="BG5" s="227"/>
      <c r="BH5" s="227"/>
      <c r="BI5" s="227"/>
      <c r="BJ5" s="227"/>
      <c r="BK5" s="227"/>
      <c r="BL5" s="227"/>
      <c r="BM5" s="227"/>
      <c r="BN5" s="227"/>
      <c r="BO5" s="227"/>
      <c r="BP5" s="227"/>
      <c r="BQ5" s="740" t="s">
        <v>382</v>
      </c>
      <c r="BR5" s="741"/>
      <c r="BS5" s="741"/>
      <c r="BT5" s="741"/>
      <c r="BU5" s="741"/>
      <c r="BV5" s="741"/>
      <c r="BW5" s="741"/>
      <c r="BX5" s="741"/>
      <c r="BY5" s="741"/>
      <c r="BZ5" s="741"/>
      <c r="CA5" s="741"/>
      <c r="CB5" s="741"/>
      <c r="CC5" s="741"/>
      <c r="CD5" s="741"/>
      <c r="CE5" s="741"/>
      <c r="CF5" s="741"/>
      <c r="CG5" s="742"/>
      <c r="CH5" s="746" t="s">
        <v>383</v>
      </c>
      <c r="CI5" s="747"/>
      <c r="CJ5" s="747"/>
      <c r="CK5" s="747"/>
      <c r="CL5" s="748"/>
      <c r="CM5" s="746" t="s">
        <v>384</v>
      </c>
      <c r="CN5" s="747"/>
      <c r="CO5" s="747"/>
      <c r="CP5" s="747"/>
      <c r="CQ5" s="748"/>
      <c r="CR5" s="746" t="s">
        <v>385</v>
      </c>
      <c r="CS5" s="747"/>
      <c r="CT5" s="747"/>
      <c r="CU5" s="747"/>
      <c r="CV5" s="748"/>
      <c r="CW5" s="746" t="s">
        <v>386</v>
      </c>
      <c r="CX5" s="747"/>
      <c r="CY5" s="747"/>
      <c r="CZ5" s="747"/>
      <c r="DA5" s="748"/>
      <c r="DB5" s="746" t="s">
        <v>387</v>
      </c>
      <c r="DC5" s="747"/>
      <c r="DD5" s="747"/>
      <c r="DE5" s="747"/>
      <c r="DF5" s="748"/>
      <c r="DG5" s="776" t="s">
        <v>388</v>
      </c>
      <c r="DH5" s="777"/>
      <c r="DI5" s="777"/>
      <c r="DJ5" s="777"/>
      <c r="DK5" s="778"/>
      <c r="DL5" s="776" t="s">
        <v>389</v>
      </c>
      <c r="DM5" s="777"/>
      <c r="DN5" s="777"/>
      <c r="DO5" s="777"/>
      <c r="DP5" s="778"/>
      <c r="DQ5" s="746" t="s">
        <v>390</v>
      </c>
      <c r="DR5" s="747"/>
      <c r="DS5" s="747"/>
      <c r="DT5" s="747"/>
      <c r="DU5" s="748"/>
      <c r="DV5" s="746" t="s">
        <v>381</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391</v>
      </c>
      <c r="C7" s="763"/>
      <c r="D7" s="763"/>
      <c r="E7" s="763"/>
      <c r="F7" s="763"/>
      <c r="G7" s="763"/>
      <c r="H7" s="763"/>
      <c r="I7" s="763"/>
      <c r="J7" s="763"/>
      <c r="K7" s="763"/>
      <c r="L7" s="763"/>
      <c r="M7" s="763"/>
      <c r="N7" s="763"/>
      <c r="O7" s="763"/>
      <c r="P7" s="764"/>
      <c r="Q7" s="765">
        <v>15836</v>
      </c>
      <c r="R7" s="766"/>
      <c r="S7" s="766"/>
      <c r="T7" s="766"/>
      <c r="U7" s="766"/>
      <c r="V7" s="766">
        <v>15044</v>
      </c>
      <c r="W7" s="766"/>
      <c r="X7" s="766"/>
      <c r="Y7" s="766"/>
      <c r="Z7" s="766"/>
      <c r="AA7" s="766">
        <v>792</v>
      </c>
      <c r="AB7" s="766"/>
      <c r="AC7" s="766"/>
      <c r="AD7" s="766"/>
      <c r="AE7" s="767"/>
      <c r="AF7" s="768">
        <v>782</v>
      </c>
      <c r="AG7" s="769"/>
      <c r="AH7" s="769"/>
      <c r="AI7" s="769"/>
      <c r="AJ7" s="770"/>
      <c r="AK7" s="771">
        <v>1209</v>
      </c>
      <c r="AL7" s="772"/>
      <c r="AM7" s="772"/>
      <c r="AN7" s="772"/>
      <c r="AO7" s="772"/>
      <c r="AP7" s="772">
        <v>11357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581</v>
      </c>
      <c r="BT7" s="760"/>
      <c r="BU7" s="760"/>
      <c r="BV7" s="760"/>
      <c r="BW7" s="760"/>
      <c r="BX7" s="760"/>
      <c r="BY7" s="760"/>
      <c r="BZ7" s="760"/>
      <c r="CA7" s="760"/>
      <c r="CB7" s="760"/>
      <c r="CC7" s="760"/>
      <c r="CD7" s="760"/>
      <c r="CE7" s="760"/>
      <c r="CF7" s="760"/>
      <c r="CG7" s="775"/>
      <c r="CH7" s="756">
        <v>-3</v>
      </c>
      <c r="CI7" s="757"/>
      <c r="CJ7" s="757"/>
      <c r="CK7" s="757"/>
      <c r="CL7" s="758"/>
      <c r="CM7" s="756">
        <v>216</v>
      </c>
      <c r="CN7" s="757"/>
      <c r="CO7" s="757"/>
      <c r="CP7" s="757"/>
      <c r="CQ7" s="758"/>
      <c r="CR7" s="756">
        <v>15</v>
      </c>
      <c r="CS7" s="757"/>
      <c r="CT7" s="757"/>
      <c r="CU7" s="757"/>
      <c r="CV7" s="758"/>
      <c r="CW7" s="756" t="s">
        <v>587</v>
      </c>
      <c r="CX7" s="757"/>
      <c r="CY7" s="757"/>
      <c r="CZ7" s="757"/>
      <c r="DA7" s="758"/>
      <c r="DB7" s="756" t="s">
        <v>587</v>
      </c>
      <c r="DC7" s="757"/>
      <c r="DD7" s="757"/>
      <c r="DE7" s="757"/>
      <c r="DF7" s="758"/>
      <c r="DG7" s="756" t="s">
        <v>587</v>
      </c>
      <c r="DH7" s="757"/>
      <c r="DI7" s="757"/>
      <c r="DJ7" s="757"/>
      <c r="DK7" s="758"/>
      <c r="DL7" s="756" t="s">
        <v>587</v>
      </c>
      <c r="DM7" s="757"/>
      <c r="DN7" s="757"/>
      <c r="DO7" s="757"/>
      <c r="DP7" s="758"/>
      <c r="DQ7" s="756" t="s">
        <v>587</v>
      </c>
      <c r="DR7" s="757"/>
      <c r="DS7" s="757"/>
      <c r="DT7" s="757"/>
      <c r="DU7" s="758"/>
      <c r="DV7" s="759"/>
      <c r="DW7" s="760"/>
      <c r="DX7" s="760"/>
      <c r="DY7" s="760"/>
      <c r="DZ7" s="761"/>
      <c r="EA7" s="229"/>
    </row>
    <row r="8" spans="1:131" s="230" customFormat="1" ht="26.25" customHeight="1">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582</v>
      </c>
      <c r="BT8" s="787"/>
      <c r="BU8" s="787"/>
      <c r="BV8" s="787"/>
      <c r="BW8" s="787"/>
      <c r="BX8" s="787"/>
      <c r="BY8" s="787"/>
      <c r="BZ8" s="787"/>
      <c r="CA8" s="787"/>
      <c r="CB8" s="787"/>
      <c r="CC8" s="787"/>
      <c r="CD8" s="787"/>
      <c r="CE8" s="787"/>
      <c r="CF8" s="787"/>
      <c r="CG8" s="788"/>
      <c r="CH8" s="789">
        <v>4</v>
      </c>
      <c r="CI8" s="790"/>
      <c r="CJ8" s="790"/>
      <c r="CK8" s="790"/>
      <c r="CL8" s="791"/>
      <c r="CM8" s="789">
        <v>28</v>
      </c>
      <c r="CN8" s="790"/>
      <c r="CO8" s="790"/>
      <c r="CP8" s="790"/>
      <c r="CQ8" s="791"/>
      <c r="CR8" s="789">
        <v>80</v>
      </c>
      <c r="CS8" s="790"/>
      <c r="CT8" s="790"/>
      <c r="CU8" s="790"/>
      <c r="CV8" s="791"/>
      <c r="CW8" s="789" t="s">
        <v>587</v>
      </c>
      <c r="CX8" s="790"/>
      <c r="CY8" s="790"/>
      <c r="CZ8" s="790"/>
      <c r="DA8" s="791"/>
      <c r="DB8" s="789" t="s">
        <v>587</v>
      </c>
      <c r="DC8" s="790"/>
      <c r="DD8" s="790"/>
      <c r="DE8" s="790"/>
      <c r="DF8" s="791"/>
      <c r="DG8" s="789" t="s">
        <v>587</v>
      </c>
      <c r="DH8" s="790"/>
      <c r="DI8" s="790"/>
      <c r="DJ8" s="790"/>
      <c r="DK8" s="791"/>
      <c r="DL8" s="789" t="s">
        <v>587</v>
      </c>
      <c r="DM8" s="790"/>
      <c r="DN8" s="790"/>
      <c r="DO8" s="790"/>
      <c r="DP8" s="791"/>
      <c r="DQ8" s="789" t="s">
        <v>587</v>
      </c>
      <c r="DR8" s="790"/>
      <c r="DS8" s="790"/>
      <c r="DT8" s="790"/>
      <c r="DU8" s="791"/>
      <c r="DV8" s="786"/>
      <c r="DW8" s="787"/>
      <c r="DX8" s="787"/>
      <c r="DY8" s="787"/>
      <c r="DZ8" s="792"/>
      <c r="EA8" s="229"/>
    </row>
    <row r="9" spans="1:131" s="230" customFormat="1" ht="26.25" customHeight="1">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584</v>
      </c>
      <c r="BS9" s="786" t="s">
        <v>583</v>
      </c>
      <c r="BT9" s="787"/>
      <c r="BU9" s="787"/>
      <c r="BV9" s="787"/>
      <c r="BW9" s="787"/>
      <c r="BX9" s="787"/>
      <c r="BY9" s="787"/>
      <c r="BZ9" s="787"/>
      <c r="CA9" s="787"/>
      <c r="CB9" s="787"/>
      <c r="CC9" s="787"/>
      <c r="CD9" s="787"/>
      <c r="CE9" s="787"/>
      <c r="CF9" s="787"/>
      <c r="CG9" s="788"/>
      <c r="CH9" s="789">
        <v>-10</v>
      </c>
      <c r="CI9" s="790"/>
      <c r="CJ9" s="790"/>
      <c r="CK9" s="790"/>
      <c r="CL9" s="791"/>
      <c r="CM9" s="789">
        <v>-47</v>
      </c>
      <c r="CN9" s="790"/>
      <c r="CO9" s="790"/>
      <c r="CP9" s="790"/>
      <c r="CQ9" s="791"/>
      <c r="CR9" s="789">
        <v>26</v>
      </c>
      <c r="CS9" s="790"/>
      <c r="CT9" s="790"/>
      <c r="CU9" s="790"/>
      <c r="CV9" s="791"/>
      <c r="CW9" s="789" t="s">
        <v>587</v>
      </c>
      <c r="CX9" s="790"/>
      <c r="CY9" s="790"/>
      <c r="CZ9" s="790"/>
      <c r="DA9" s="791"/>
      <c r="DB9" s="789">
        <v>50</v>
      </c>
      <c r="DC9" s="790"/>
      <c r="DD9" s="790"/>
      <c r="DE9" s="790"/>
      <c r="DF9" s="791"/>
      <c r="DG9" s="789" t="s">
        <v>587</v>
      </c>
      <c r="DH9" s="790"/>
      <c r="DI9" s="790"/>
      <c r="DJ9" s="790"/>
      <c r="DK9" s="791"/>
      <c r="DL9" s="789">
        <v>96</v>
      </c>
      <c r="DM9" s="790"/>
      <c r="DN9" s="790"/>
      <c r="DO9" s="790"/>
      <c r="DP9" s="791"/>
      <c r="DQ9" s="789">
        <v>29</v>
      </c>
      <c r="DR9" s="790"/>
      <c r="DS9" s="790"/>
      <c r="DT9" s="790"/>
      <c r="DU9" s="791"/>
      <c r="DV9" s="786"/>
      <c r="DW9" s="787"/>
      <c r="DX9" s="787"/>
      <c r="DY9" s="787"/>
      <c r="DZ9" s="792"/>
      <c r="EA9" s="229"/>
    </row>
    <row r="10" spans="1:131" s="230" customFormat="1" ht="26.25" customHeight="1">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585</v>
      </c>
      <c r="BT10" s="787"/>
      <c r="BU10" s="787"/>
      <c r="BV10" s="787"/>
      <c r="BW10" s="787"/>
      <c r="BX10" s="787"/>
      <c r="BY10" s="787"/>
      <c r="BZ10" s="787"/>
      <c r="CA10" s="787"/>
      <c r="CB10" s="787"/>
      <c r="CC10" s="787"/>
      <c r="CD10" s="787"/>
      <c r="CE10" s="787"/>
      <c r="CF10" s="787"/>
      <c r="CG10" s="788"/>
      <c r="CH10" s="789">
        <v>64</v>
      </c>
      <c r="CI10" s="790"/>
      <c r="CJ10" s="790"/>
      <c r="CK10" s="790"/>
      <c r="CL10" s="791"/>
      <c r="CM10" s="789">
        <v>662</v>
      </c>
      <c r="CN10" s="790"/>
      <c r="CO10" s="790"/>
      <c r="CP10" s="790"/>
      <c r="CQ10" s="791"/>
      <c r="CR10" s="789">
        <v>15</v>
      </c>
      <c r="CS10" s="790"/>
      <c r="CT10" s="790"/>
      <c r="CU10" s="790"/>
      <c r="CV10" s="791"/>
      <c r="CW10" s="789" t="s">
        <v>587</v>
      </c>
      <c r="CX10" s="790"/>
      <c r="CY10" s="790"/>
      <c r="CZ10" s="790"/>
      <c r="DA10" s="791"/>
      <c r="DB10" s="789" t="s">
        <v>587</v>
      </c>
      <c r="DC10" s="790"/>
      <c r="DD10" s="790"/>
      <c r="DE10" s="790"/>
      <c r="DF10" s="791"/>
      <c r="DG10" s="789" t="s">
        <v>587</v>
      </c>
      <c r="DH10" s="790"/>
      <c r="DI10" s="790"/>
      <c r="DJ10" s="790"/>
      <c r="DK10" s="791"/>
      <c r="DL10" s="789" t="s">
        <v>587</v>
      </c>
      <c r="DM10" s="790"/>
      <c r="DN10" s="790"/>
      <c r="DO10" s="790"/>
      <c r="DP10" s="791"/>
      <c r="DQ10" s="789" t="s">
        <v>587</v>
      </c>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588</v>
      </c>
      <c r="BT11" s="787"/>
      <c r="BU11" s="787"/>
      <c r="BV11" s="787"/>
      <c r="BW11" s="787"/>
      <c r="BX11" s="787"/>
      <c r="BY11" s="787"/>
      <c r="BZ11" s="787"/>
      <c r="CA11" s="787"/>
      <c r="CB11" s="787"/>
      <c r="CC11" s="787"/>
      <c r="CD11" s="787"/>
      <c r="CE11" s="787"/>
      <c r="CF11" s="787"/>
      <c r="CG11" s="788"/>
      <c r="CH11" s="789">
        <v>0</v>
      </c>
      <c r="CI11" s="790"/>
      <c r="CJ11" s="790"/>
      <c r="CK11" s="790"/>
      <c r="CL11" s="791"/>
      <c r="CM11" s="789">
        <v>10</v>
      </c>
      <c r="CN11" s="790"/>
      <c r="CO11" s="790"/>
      <c r="CP11" s="790"/>
      <c r="CQ11" s="791"/>
      <c r="CR11" s="789">
        <v>2</v>
      </c>
      <c r="CS11" s="790"/>
      <c r="CT11" s="790"/>
      <c r="CU11" s="790"/>
      <c r="CV11" s="791"/>
      <c r="CW11" s="789" t="s">
        <v>587</v>
      </c>
      <c r="CX11" s="790"/>
      <c r="CY11" s="790"/>
      <c r="CZ11" s="790"/>
      <c r="DA11" s="791"/>
      <c r="DB11" s="789" t="s">
        <v>587</v>
      </c>
      <c r="DC11" s="790"/>
      <c r="DD11" s="790"/>
      <c r="DE11" s="790"/>
      <c r="DF11" s="791"/>
      <c r="DG11" s="789" t="s">
        <v>587</v>
      </c>
      <c r="DH11" s="790"/>
      <c r="DI11" s="790"/>
      <c r="DJ11" s="790"/>
      <c r="DK11" s="791"/>
      <c r="DL11" s="789" t="s">
        <v>587</v>
      </c>
      <c r="DM11" s="790"/>
      <c r="DN11" s="790"/>
      <c r="DO11" s="790"/>
      <c r="DP11" s="791"/>
      <c r="DQ11" s="789" t="s">
        <v>587</v>
      </c>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589</v>
      </c>
      <c r="BT12" s="787"/>
      <c r="BU12" s="787"/>
      <c r="BV12" s="787"/>
      <c r="BW12" s="787"/>
      <c r="BX12" s="787"/>
      <c r="BY12" s="787"/>
      <c r="BZ12" s="787"/>
      <c r="CA12" s="787"/>
      <c r="CB12" s="787"/>
      <c r="CC12" s="787"/>
      <c r="CD12" s="787"/>
      <c r="CE12" s="787"/>
      <c r="CF12" s="787"/>
      <c r="CG12" s="788"/>
      <c r="CH12" s="789">
        <v>-4</v>
      </c>
      <c r="CI12" s="790"/>
      <c r="CJ12" s="790"/>
      <c r="CK12" s="790"/>
      <c r="CL12" s="791"/>
      <c r="CM12" s="789">
        <v>250</v>
      </c>
      <c r="CN12" s="790"/>
      <c r="CO12" s="790"/>
      <c r="CP12" s="790"/>
      <c r="CQ12" s="791"/>
      <c r="CR12" s="789">
        <v>13</v>
      </c>
      <c r="CS12" s="790"/>
      <c r="CT12" s="790"/>
      <c r="CU12" s="790"/>
      <c r="CV12" s="791"/>
      <c r="CW12" s="789" t="s">
        <v>587</v>
      </c>
      <c r="CX12" s="790"/>
      <c r="CY12" s="790"/>
      <c r="CZ12" s="790"/>
      <c r="DA12" s="791"/>
      <c r="DB12" s="789" t="s">
        <v>587</v>
      </c>
      <c r="DC12" s="790"/>
      <c r="DD12" s="790"/>
      <c r="DE12" s="790"/>
      <c r="DF12" s="791"/>
      <c r="DG12" s="789" t="s">
        <v>587</v>
      </c>
      <c r="DH12" s="790"/>
      <c r="DI12" s="790"/>
      <c r="DJ12" s="790"/>
      <c r="DK12" s="791"/>
      <c r="DL12" s="789" t="s">
        <v>587</v>
      </c>
      <c r="DM12" s="790"/>
      <c r="DN12" s="790"/>
      <c r="DO12" s="790"/>
      <c r="DP12" s="791"/>
      <c r="DQ12" s="789" t="s">
        <v>587</v>
      </c>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t="s">
        <v>584</v>
      </c>
      <c r="BS13" s="786" t="s">
        <v>586</v>
      </c>
      <c r="BT13" s="787"/>
      <c r="BU13" s="787"/>
      <c r="BV13" s="787"/>
      <c r="BW13" s="787"/>
      <c r="BX13" s="787"/>
      <c r="BY13" s="787"/>
      <c r="BZ13" s="787"/>
      <c r="CA13" s="787"/>
      <c r="CB13" s="787"/>
      <c r="CC13" s="787"/>
      <c r="CD13" s="787"/>
      <c r="CE13" s="787"/>
      <c r="CF13" s="787"/>
      <c r="CG13" s="788"/>
      <c r="CH13" s="789">
        <v>28</v>
      </c>
      <c r="CI13" s="790"/>
      <c r="CJ13" s="790"/>
      <c r="CK13" s="790"/>
      <c r="CL13" s="791"/>
      <c r="CM13" s="789">
        <v>134</v>
      </c>
      <c r="CN13" s="790"/>
      <c r="CO13" s="790"/>
      <c r="CP13" s="790"/>
      <c r="CQ13" s="791"/>
      <c r="CR13" s="789">
        <v>5</v>
      </c>
      <c r="CS13" s="790"/>
      <c r="CT13" s="790"/>
      <c r="CU13" s="790"/>
      <c r="CV13" s="791"/>
      <c r="CW13" s="789" t="s">
        <v>587</v>
      </c>
      <c r="CX13" s="790"/>
      <c r="CY13" s="790"/>
      <c r="CZ13" s="790"/>
      <c r="DA13" s="791"/>
      <c r="DB13" s="789" t="s">
        <v>587</v>
      </c>
      <c r="DC13" s="790"/>
      <c r="DD13" s="790"/>
      <c r="DE13" s="790"/>
      <c r="DF13" s="791"/>
      <c r="DG13" s="789" t="s">
        <v>587</v>
      </c>
      <c r="DH13" s="790"/>
      <c r="DI13" s="790"/>
      <c r="DJ13" s="790"/>
      <c r="DK13" s="791"/>
      <c r="DL13" s="789">
        <v>11</v>
      </c>
      <c r="DM13" s="790"/>
      <c r="DN13" s="790"/>
      <c r="DO13" s="790"/>
      <c r="DP13" s="791"/>
      <c r="DQ13" s="789">
        <v>1</v>
      </c>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392</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393</v>
      </c>
      <c r="B23" s="802" t="s">
        <v>394</v>
      </c>
      <c r="C23" s="803"/>
      <c r="D23" s="803"/>
      <c r="E23" s="803"/>
      <c r="F23" s="803"/>
      <c r="G23" s="803"/>
      <c r="H23" s="803"/>
      <c r="I23" s="803"/>
      <c r="J23" s="803"/>
      <c r="K23" s="803"/>
      <c r="L23" s="803"/>
      <c r="M23" s="803"/>
      <c r="N23" s="803"/>
      <c r="O23" s="803"/>
      <c r="P23" s="804"/>
      <c r="Q23" s="805">
        <v>15836</v>
      </c>
      <c r="R23" s="806"/>
      <c r="S23" s="806"/>
      <c r="T23" s="806"/>
      <c r="U23" s="806"/>
      <c r="V23" s="806">
        <v>15044</v>
      </c>
      <c r="W23" s="806"/>
      <c r="X23" s="806"/>
      <c r="Y23" s="806"/>
      <c r="Z23" s="806"/>
      <c r="AA23" s="806">
        <v>792</v>
      </c>
      <c r="AB23" s="806"/>
      <c r="AC23" s="806"/>
      <c r="AD23" s="806"/>
      <c r="AE23" s="807"/>
      <c r="AF23" s="808">
        <v>782</v>
      </c>
      <c r="AG23" s="806"/>
      <c r="AH23" s="806"/>
      <c r="AI23" s="806"/>
      <c r="AJ23" s="809"/>
      <c r="AK23" s="810"/>
      <c r="AL23" s="811"/>
      <c r="AM23" s="811"/>
      <c r="AN23" s="811"/>
      <c r="AO23" s="811"/>
      <c r="AP23" s="806">
        <v>11357</v>
      </c>
      <c r="AQ23" s="806"/>
      <c r="AR23" s="806"/>
      <c r="AS23" s="806"/>
      <c r="AT23" s="806"/>
      <c r="AU23" s="822"/>
      <c r="AV23" s="822"/>
      <c r="AW23" s="822"/>
      <c r="AX23" s="822"/>
      <c r="AY23" s="823"/>
      <c r="AZ23" s="824" t="s">
        <v>130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395</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396</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374</v>
      </c>
      <c r="B26" s="741"/>
      <c r="C26" s="741"/>
      <c r="D26" s="741"/>
      <c r="E26" s="741"/>
      <c r="F26" s="741"/>
      <c r="G26" s="741"/>
      <c r="H26" s="741"/>
      <c r="I26" s="741"/>
      <c r="J26" s="741"/>
      <c r="K26" s="741"/>
      <c r="L26" s="741"/>
      <c r="M26" s="741"/>
      <c r="N26" s="741"/>
      <c r="O26" s="741"/>
      <c r="P26" s="742"/>
      <c r="Q26" s="746" t="s">
        <v>397</v>
      </c>
      <c r="R26" s="747"/>
      <c r="S26" s="747"/>
      <c r="T26" s="747"/>
      <c r="U26" s="748"/>
      <c r="V26" s="746" t="s">
        <v>398</v>
      </c>
      <c r="W26" s="747"/>
      <c r="X26" s="747"/>
      <c r="Y26" s="747"/>
      <c r="Z26" s="748"/>
      <c r="AA26" s="746" t="s">
        <v>399</v>
      </c>
      <c r="AB26" s="747"/>
      <c r="AC26" s="747"/>
      <c r="AD26" s="747"/>
      <c r="AE26" s="747"/>
      <c r="AF26" s="827" t="s">
        <v>400</v>
      </c>
      <c r="AG26" s="828"/>
      <c r="AH26" s="828"/>
      <c r="AI26" s="828"/>
      <c r="AJ26" s="829"/>
      <c r="AK26" s="747" t="s">
        <v>401</v>
      </c>
      <c r="AL26" s="747"/>
      <c r="AM26" s="747"/>
      <c r="AN26" s="747"/>
      <c r="AO26" s="748"/>
      <c r="AP26" s="746" t="s">
        <v>402</v>
      </c>
      <c r="AQ26" s="747"/>
      <c r="AR26" s="747"/>
      <c r="AS26" s="747"/>
      <c r="AT26" s="748"/>
      <c r="AU26" s="746" t="s">
        <v>403</v>
      </c>
      <c r="AV26" s="747"/>
      <c r="AW26" s="747"/>
      <c r="AX26" s="747"/>
      <c r="AY26" s="748"/>
      <c r="AZ26" s="746" t="s">
        <v>404</v>
      </c>
      <c r="BA26" s="747"/>
      <c r="BB26" s="747"/>
      <c r="BC26" s="747"/>
      <c r="BD26" s="748"/>
      <c r="BE26" s="746" t="s">
        <v>381</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405</v>
      </c>
      <c r="C28" s="763"/>
      <c r="D28" s="763"/>
      <c r="E28" s="763"/>
      <c r="F28" s="763"/>
      <c r="G28" s="763"/>
      <c r="H28" s="763"/>
      <c r="I28" s="763"/>
      <c r="J28" s="763"/>
      <c r="K28" s="763"/>
      <c r="L28" s="763"/>
      <c r="M28" s="763"/>
      <c r="N28" s="763"/>
      <c r="O28" s="763"/>
      <c r="P28" s="764"/>
      <c r="Q28" s="835">
        <v>3395</v>
      </c>
      <c r="R28" s="836"/>
      <c r="S28" s="836"/>
      <c r="T28" s="836"/>
      <c r="U28" s="836"/>
      <c r="V28" s="836">
        <v>3387</v>
      </c>
      <c r="W28" s="836"/>
      <c r="X28" s="836"/>
      <c r="Y28" s="836"/>
      <c r="Z28" s="836"/>
      <c r="AA28" s="836">
        <v>8</v>
      </c>
      <c r="AB28" s="836"/>
      <c r="AC28" s="836"/>
      <c r="AD28" s="836"/>
      <c r="AE28" s="837"/>
      <c r="AF28" s="838">
        <v>8</v>
      </c>
      <c r="AG28" s="836"/>
      <c r="AH28" s="836"/>
      <c r="AI28" s="836"/>
      <c r="AJ28" s="839"/>
      <c r="AK28" s="840">
        <v>269</v>
      </c>
      <c r="AL28" s="841"/>
      <c r="AM28" s="841"/>
      <c r="AN28" s="841"/>
      <c r="AO28" s="841"/>
      <c r="AP28" s="841" t="s">
        <v>587</v>
      </c>
      <c r="AQ28" s="841"/>
      <c r="AR28" s="841"/>
      <c r="AS28" s="841"/>
      <c r="AT28" s="841"/>
      <c r="AU28" s="841" t="s">
        <v>587</v>
      </c>
      <c r="AV28" s="841"/>
      <c r="AW28" s="841"/>
      <c r="AX28" s="841"/>
      <c r="AY28" s="841"/>
      <c r="AZ28" s="842" t="s">
        <v>587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406</v>
      </c>
      <c r="C29" s="794"/>
      <c r="D29" s="794"/>
      <c r="E29" s="794"/>
      <c r="F29" s="794"/>
      <c r="G29" s="794"/>
      <c r="H29" s="794"/>
      <c r="I29" s="794"/>
      <c r="J29" s="794"/>
      <c r="K29" s="794"/>
      <c r="L29" s="794"/>
      <c r="M29" s="794"/>
      <c r="N29" s="794"/>
      <c r="O29" s="794"/>
      <c r="P29" s="795"/>
      <c r="Q29" s="796">
        <v>2935</v>
      </c>
      <c r="R29" s="797"/>
      <c r="S29" s="797"/>
      <c r="T29" s="797"/>
      <c r="U29" s="797"/>
      <c r="V29" s="797">
        <v>2653</v>
      </c>
      <c r="W29" s="797"/>
      <c r="X29" s="797"/>
      <c r="Y29" s="797"/>
      <c r="Z29" s="797"/>
      <c r="AA29" s="797">
        <v>282</v>
      </c>
      <c r="AB29" s="797"/>
      <c r="AC29" s="797"/>
      <c r="AD29" s="797"/>
      <c r="AE29" s="798"/>
      <c r="AF29" s="799">
        <v>282</v>
      </c>
      <c r="AG29" s="800"/>
      <c r="AH29" s="800"/>
      <c r="AI29" s="800"/>
      <c r="AJ29" s="801"/>
      <c r="AK29" s="847">
        <v>507</v>
      </c>
      <c r="AL29" s="843"/>
      <c r="AM29" s="843"/>
      <c r="AN29" s="843"/>
      <c r="AO29" s="843"/>
      <c r="AP29" s="843" t="s">
        <v>587</v>
      </c>
      <c r="AQ29" s="843"/>
      <c r="AR29" s="843"/>
      <c r="AS29" s="843"/>
      <c r="AT29" s="843"/>
      <c r="AU29" s="843" t="s">
        <v>587</v>
      </c>
      <c r="AV29" s="843"/>
      <c r="AW29" s="843"/>
      <c r="AX29" s="843"/>
      <c r="AY29" s="843"/>
      <c r="AZ29" s="844" t="s">
        <v>587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407</v>
      </c>
      <c r="C30" s="794"/>
      <c r="D30" s="794"/>
      <c r="E30" s="794"/>
      <c r="F30" s="794"/>
      <c r="G30" s="794"/>
      <c r="H30" s="794"/>
      <c r="I30" s="794"/>
      <c r="J30" s="794"/>
      <c r="K30" s="794"/>
      <c r="L30" s="794"/>
      <c r="M30" s="794"/>
      <c r="N30" s="794"/>
      <c r="O30" s="794"/>
      <c r="P30" s="795"/>
      <c r="Q30" s="796">
        <v>383</v>
      </c>
      <c r="R30" s="797"/>
      <c r="S30" s="797"/>
      <c r="T30" s="797"/>
      <c r="U30" s="797"/>
      <c r="V30" s="797">
        <v>380</v>
      </c>
      <c r="W30" s="797"/>
      <c r="X30" s="797"/>
      <c r="Y30" s="797"/>
      <c r="Z30" s="797"/>
      <c r="AA30" s="797">
        <v>3</v>
      </c>
      <c r="AB30" s="797"/>
      <c r="AC30" s="797"/>
      <c r="AD30" s="797"/>
      <c r="AE30" s="798"/>
      <c r="AF30" s="799">
        <v>3</v>
      </c>
      <c r="AG30" s="800"/>
      <c r="AH30" s="800"/>
      <c r="AI30" s="800"/>
      <c r="AJ30" s="801"/>
      <c r="AK30" s="847">
        <v>121</v>
      </c>
      <c r="AL30" s="843"/>
      <c r="AM30" s="843"/>
      <c r="AN30" s="843"/>
      <c r="AO30" s="843"/>
      <c r="AP30" s="843" t="s">
        <v>587</v>
      </c>
      <c r="AQ30" s="843"/>
      <c r="AR30" s="843"/>
      <c r="AS30" s="843"/>
      <c r="AT30" s="843"/>
      <c r="AU30" s="843" t="s">
        <v>587</v>
      </c>
      <c r="AV30" s="843"/>
      <c r="AW30" s="843"/>
      <c r="AX30" s="843"/>
      <c r="AY30" s="843"/>
      <c r="AZ30" s="844" t="s">
        <v>587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408</v>
      </c>
      <c r="C31" s="794"/>
      <c r="D31" s="794"/>
      <c r="E31" s="794"/>
      <c r="F31" s="794"/>
      <c r="G31" s="794"/>
      <c r="H31" s="794"/>
      <c r="I31" s="794"/>
      <c r="J31" s="794"/>
      <c r="K31" s="794"/>
      <c r="L31" s="794"/>
      <c r="M31" s="794"/>
      <c r="N31" s="794"/>
      <c r="O31" s="794"/>
      <c r="P31" s="795"/>
      <c r="Q31" s="796">
        <v>401</v>
      </c>
      <c r="R31" s="797"/>
      <c r="S31" s="797"/>
      <c r="T31" s="797"/>
      <c r="U31" s="797"/>
      <c r="V31" s="797">
        <v>358</v>
      </c>
      <c r="W31" s="797"/>
      <c r="X31" s="797"/>
      <c r="Y31" s="797"/>
      <c r="Z31" s="797"/>
      <c r="AA31" s="797">
        <v>42</v>
      </c>
      <c r="AB31" s="797"/>
      <c r="AC31" s="797"/>
      <c r="AD31" s="797"/>
      <c r="AE31" s="798"/>
      <c r="AF31" s="799">
        <v>605</v>
      </c>
      <c r="AG31" s="800"/>
      <c r="AH31" s="800"/>
      <c r="AI31" s="800"/>
      <c r="AJ31" s="801"/>
      <c r="AK31" s="847">
        <v>0</v>
      </c>
      <c r="AL31" s="843"/>
      <c r="AM31" s="843"/>
      <c r="AN31" s="843"/>
      <c r="AO31" s="843"/>
      <c r="AP31" s="843">
        <v>1784</v>
      </c>
      <c r="AQ31" s="843"/>
      <c r="AR31" s="843"/>
      <c r="AS31" s="843"/>
      <c r="AT31" s="843"/>
      <c r="AU31" s="843">
        <v>2</v>
      </c>
      <c r="AV31" s="843"/>
      <c r="AW31" s="843"/>
      <c r="AX31" s="843"/>
      <c r="AY31" s="843"/>
      <c r="AZ31" s="844" t="s">
        <v>587</v>
      </c>
      <c r="BA31" s="844"/>
      <c r="BB31" s="844"/>
      <c r="BC31" s="844"/>
      <c r="BD31" s="844"/>
      <c r="BE31" s="845" t="s">
        <v>409</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410</v>
      </c>
      <c r="C32" s="794"/>
      <c r="D32" s="794"/>
      <c r="E32" s="794"/>
      <c r="F32" s="794"/>
      <c r="G32" s="794"/>
      <c r="H32" s="794"/>
      <c r="I32" s="794"/>
      <c r="J32" s="794"/>
      <c r="K32" s="794"/>
      <c r="L32" s="794"/>
      <c r="M32" s="794"/>
      <c r="N32" s="794"/>
      <c r="O32" s="794"/>
      <c r="P32" s="795"/>
      <c r="Q32" s="796">
        <v>755</v>
      </c>
      <c r="R32" s="797"/>
      <c r="S32" s="797"/>
      <c r="T32" s="797"/>
      <c r="U32" s="797"/>
      <c r="V32" s="797">
        <v>693</v>
      </c>
      <c r="W32" s="797"/>
      <c r="X32" s="797"/>
      <c r="Y32" s="797"/>
      <c r="Z32" s="797"/>
      <c r="AA32" s="797">
        <v>62</v>
      </c>
      <c r="AB32" s="797"/>
      <c r="AC32" s="797"/>
      <c r="AD32" s="797"/>
      <c r="AE32" s="798"/>
      <c r="AF32" s="799">
        <v>563</v>
      </c>
      <c r="AG32" s="800"/>
      <c r="AH32" s="800"/>
      <c r="AI32" s="800"/>
      <c r="AJ32" s="801"/>
      <c r="AK32" s="847">
        <v>111</v>
      </c>
      <c r="AL32" s="843"/>
      <c r="AM32" s="843"/>
      <c r="AN32" s="843"/>
      <c r="AO32" s="843"/>
      <c r="AP32" s="843">
        <v>424</v>
      </c>
      <c r="AQ32" s="843"/>
      <c r="AR32" s="843"/>
      <c r="AS32" s="843"/>
      <c r="AT32" s="843"/>
      <c r="AU32" s="843">
        <v>224</v>
      </c>
      <c r="AV32" s="843"/>
      <c r="AW32" s="843"/>
      <c r="AX32" s="843"/>
      <c r="AY32" s="843"/>
      <c r="AZ32" s="844" t="s">
        <v>587</v>
      </c>
      <c r="BA32" s="844"/>
      <c r="BB32" s="844"/>
      <c r="BC32" s="844"/>
      <c r="BD32" s="844"/>
      <c r="BE32" s="845" t="s">
        <v>409</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t="s">
        <v>411</v>
      </c>
      <c r="C33" s="794"/>
      <c r="D33" s="794"/>
      <c r="E33" s="794"/>
      <c r="F33" s="794"/>
      <c r="G33" s="794"/>
      <c r="H33" s="794"/>
      <c r="I33" s="794"/>
      <c r="J33" s="794"/>
      <c r="K33" s="794"/>
      <c r="L33" s="794"/>
      <c r="M33" s="794"/>
      <c r="N33" s="794"/>
      <c r="O33" s="794"/>
      <c r="P33" s="795"/>
      <c r="Q33" s="796">
        <v>739</v>
      </c>
      <c r="R33" s="797"/>
      <c r="S33" s="797"/>
      <c r="T33" s="797"/>
      <c r="U33" s="797"/>
      <c r="V33" s="797">
        <v>679</v>
      </c>
      <c r="W33" s="797"/>
      <c r="X33" s="797"/>
      <c r="Y33" s="797"/>
      <c r="Z33" s="797"/>
      <c r="AA33" s="797">
        <v>60</v>
      </c>
      <c r="AB33" s="797"/>
      <c r="AC33" s="797"/>
      <c r="AD33" s="797"/>
      <c r="AE33" s="798"/>
      <c r="AF33" s="799">
        <v>41</v>
      </c>
      <c r="AG33" s="800"/>
      <c r="AH33" s="800"/>
      <c r="AI33" s="800"/>
      <c r="AJ33" s="801"/>
      <c r="AK33" s="847">
        <v>303</v>
      </c>
      <c r="AL33" s="843"/>
      <c r="AM33" s="843"/>
      <c r="AN33" s="843"/>
      <c r="AO33" s="843"/>
      <c r="AP33" s="843">
        <v>2543</v>
      </c>
      <c r="AQ33" s="843"/>
      <c r="AR33" s="843"/>
      <c r="AS33" s="843"/>
      <c r="AT33" s="843"/>
      <c r="AU33" s="843">
        <v>2296</v>
      </c>
      <c r="AV33" s="843"/>
      <c r="AW33" s="843"/>
      <c r="AX33" s="843"/>
      <c r="AY33" s="843"/>
      <c r="AZ33" s="844" t="s">
        <v>587</v>
      </c>
      <c r="BA33" s="844"/>
      <c r="BB33" s="844"/>
      <c r="BC33" s="844"/>
      <c r="BD33" s="844"/>
      <c r="BE33" s="845" t="s">
        <v>409</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393</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1502</v>
      </c>
      <c r="AG63" s="857"/>
      <c r="AH63" s="857"/>
      <c r="AI63" s="857"/>
      <c r="AJ63" s="858"/>
      <c r="AK63" s="859"/>
      <c r="AL63" s="854"/>
      <c r="AM63" s="854"/>
      <c r="AN63" s="854"/>
      <c r="AO63" s="854"/>
      <c r="AP63" s="857">
        <v>4751</v>
      </c>
      <c r="AQ63" s="857"/>
      <c r="AR63" s="857"/>
      <c r="AS63" s="857"/>
      <c r="AT63" s="857"/>
      <c r="AU63" s="857">
        <v>2522</v>
      </c>
      <c r="AV63" s="857"/>
      <c r="AW63" s="857"/>
      <c r="AX63" s="857"/>
      <c r="AY63" s="857"/>
      <c r="AZ63" s="861"/>
      <c r="BA63" s="861"/>
      <c r="BB63" s="861"/>
      <c r="BC63" s="861"/>
      <c r="BD63" s="861"/>
      <c r="BE63" s="862"/>
      <c r="BF63" s="862"/>
      <c r="BG63" s="862"/>
      <c r="BH63" s="862"/>
      <c r="BI63" s="863"/>
      <c r="BJ63" s="864" t="s">
        <v>414</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416</v>
      </c>
      <c r="B66" s="741"/>
      <c r="C66" s="741"/>
      <c r="D66" s="741"/>
      <c r="E66" s="741"/>
      <c r="F66" s="741"/>
      <c r="G66" s="741"/>
      <c r="H66" s="741"/>
      <c r="I66" s="741"/>
      <c r="J66" s="741"/>
      <c r="K66" s="741"/>
      <c r="L66" s="741"/>
      <c r="M66" s="741"/>
      <c r="N66" s="741"/>
      <c r="O66" s="741"/>
      <c r="P66" s="742"/>
      <c r="Q66" s="746" t="s">
        <v>417</v>
      </c>
      <c r="R66" s="747"/>
      <c r="S66" s="747"/>
      <c r="T66" s="747"/>
      <c r="U66" s="748"/>
      <c r="V66" s="746" t="s">
        <v>398</v>
      </c>
      <c r="W66" s="747"/>
      <c r="X66" s="747"/>
      <c r="Y66" s="747"/>
      <c r="Z66" s="748"/>
      <c r="AA66" s="746" t="s">
        <v>418</v>
      </c>
      <c r="AB66" s="747"/>
      <c r="AC66" s="747"/>
      <c r="AD66" s="747"/>
      <c r="AE66" s="748"/>
      <c r="AF66" s="867" t="s">
        <v>400</v>
      </c>
      <c r="AG66" s="828"/>
      <c r="AH66" s="828"/>
      <c r="AI66" s="828"/>
      <c r="AJ66" s="868"/>
      <c r="AK66" s="746" t="s">
        <v>401</v>
      </c>
      <c r="AL66" s="741"/>
      <c r="AM66" s="741"/>
      <c r="AN66" s="741"/>
      <c r="AO66" s="742"/>
      <c r="AP66" s="746" t="s">
        <v>419</v>
      </c>
      <c r="AQ66" s="747"/>
      <c r="AR66" s="747"/>
      <c r="AS66" s="747"/>
      <c r="AT66" s="748"/>
      <c r="AU66" s="746" t="s">
        <v>420</v>
      </c>
      <c r="AV66" s="747"/>
      <c r="AW66" s="747"/>
      <c r="AX66" s="747"/>
      <c r="AY66" s="748"/>
      <c r="AZ66" s="746" t="s">
        <v>381</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578</v>
      </c>
      <c r="C68" s="883"/>
      <c r="D68" s="883"/>
      <c r="E68" s="883"/>
      <c r="F68" s="883"/>
      <c r="G68" s="883"/>
      <c r="H68" s="883"/>
      <c r="I68" s="883"/>
      <c r="J68" s="883"/>
      <c r="K68" s="883"/>
      <c r="L68" s="883"/>
      <c r="M68" s="883"/>
      <c r="N68" s="883"/>
      <c r="O68" s="883"/>
      <c r="P68" s="884"/>
      <c r="Q68" s="885">
        <v>11751</v>
      </c>
      <c r="R68" s="879"/>
      <c r="S68" s="879"/>
      <c r="T68" s="879"/>
      <c r="U68" s="879"/>
      <c r="V68" s="879">
        <v>11426</v>
      </c>
      <c r="W68" s="879"/>
      <c r="X68" s="879"/>
      <c r="Y68" s="879"/>
      <c r="Z68" s="879"/>
      <c r="AA68" s="879">
        <v>325</v>
      </c>
      <c r="AB68" s="879"/>
      <c r="AC68" s="879"/>
      <c r="AD68" s="879"/>
      <c r="AE68" s="879"/>
      <c r="AF68" s="879">
        <v>325</v>
      </c>
      <c r="AG68" s="879"/>
      <c r="AH68" s="879"/>
      <c r="AI68" s="879"/>
      <c r="AJ68" s="879"/>
      <c r="AK68" s="879">
        <v>326</v>
      </c>
      <c r="AL68" s="879"/>
      <c r="AM68" s="879"/>
      <c r="AN68" s="879"/>
      <c r="AO68" s="879"/>
      <c r="AP68" s="879" t="s">
        <v>587</v>
      </c>
      <c r="AQ68" s="879"/>
      <c r="AR68" s="879"/>
      <c r="AS68" s="879"/>
      <c r="AT68" s="879"/>
      <c r="AU68" s="879" t="s">
        <v>587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579</v>
      </c>
      <c r="C69" s="887"/>
      <c r="D69" s="887"/>
      <c r="E69" s="887"/>
      <c r="F69" s="887"/>
      <c r="G69" s="887"/>
      <c r="H69" s="887"/>
      <c r="I69" s="887"/>
      <c r="J69" s="887"/>
      <c r="K69" s="887"/>
      <c r="L69" s="887"/>
      <c r="M69" s="887"/>
      <c r="N69" s="887"/>
      <c r="O69" s="887"/>
      <c r="P69" s="888"/>
      <c r="Q69" s="889">
        <v>2629</v>
      </c>
      <c r="R69" s="843"/>
      <c r="S69" s="843"/>
      <c r="T69" s="843"/>
      <c r="U69" s="843"/>
      <c r="V69" s="843">
        <v>2411</v>
      </c>
      <c r="W69" s="843"/>
      <c r="X69" s="843"/>
      <c r="Y69" s="843"/>
      <c r="Z69" s="843"/>
      <c r="AA69" s="843">
        <v>219</v>
      </c>
      <c r="AB69" s="843"/>
      <c r="AC69" s="843"/>
      <c r="AD69" s="843"/>
      <c r="AE69" s="843"/>
      <c r="AF69" s="843">
        <v>219</v>
      </c>
      <c r="AG69" s="843"/>
      <c r="AH69" s="843"/>
      <c r="AI69" s="843"/>
      <c r="AJ69" s="843"/>
      <c r="AK69" s="843">
        <v>89</v>
      </c>
      <c r="AL69" s="843"/>
      <c r="AM69" s="843"/>
      <c r="AN69" s="843"/>
      <c r="AO69" s="843"/>
      <c r="AP69" s="890" t="s">
        <v>587</v>
      </c>
      <c r="AQ69" s="891"/>
      <c r="AR69" s="891"/>
      <c r="AS69" s="891"/>
      <c r="AT69" s="847"/>
      <c r="AU69" s="890" t="s">
        <v>587</v>
      </c>
      <c r="AV69" s="891"/>
      <c r="AW69" s="891"/>
      <c r="AX69" s="891"/>
      <c r="AY69" s="847"/>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580</v>
      </c>
      <c r="C70" s="887"/>
      <c r="D70" s="887"/>
      <c r="E70" s="887"/>
      <c r="F70" s="887"/>
      <c r="G70" s="887"/>
      <c r="H70" s="887"/>
      <c r="I70" s="887"/>
      <c r="J70" s="887"/>
      <c r="K70" s="887"/>
      <c r="L70" s="887"/>
      <c r="M70" s="887"/>
      <c r="N70" s="887"/>
      <c r="O70" s="887"/>
      <c r="P70" s="888"/>
      <c r="Q70" s="889">
        <v>224</v>
      </c>
      <c r="R70" s="843"/>
      <c r="S70" s="843"/>
      <c r="T70" s="843"/>
      <c r="U70" s="843"/>
      <c r="V70" s="843">
        <v>209</v>
      </c>
      <c r="W70" s="843"/>
      <c r="X70" s="843"/>
      <c r="Y70" s="843"/>
      <c r="Z70" s="843"/>
      <c r="AA70" s="843">
        <v>15</v>
      </c>
      <c r="AB70" s="843"/>
      <c r="AC70" s="843"/>
      <c r="AD70" s="843"/>
      <c r="AE70" s="843"/>
      <c r="AF70" s="843">
        <v>15</v>
      </c>
      <c r="AG70" s="843"/>
      <c r="AH70" s="843"/>
      <c r="AI70" s="843"/>
      <c r="AJ70" s="843"/>
      <c r="AK70" s="843">
        <v>17</v>
      </c>
      <c r="AL70" s="843"/>
      <c r="AM70" s="843"/>
      <c r="AN70" s="843"/>
      <c r="AO70" s="843"/>
      <c r="AP70" s="890" t="s">
        <v>587</v>
      </c>
      <c r="AQ70" s="891"/>
      <c r="AR70" s="891"/>
      <c r="AS70" s="891"/>
      <c r="AT70" s="847"/>
      <c r="AU70" s="890" t="s">
        <v>587</v>
      </c>
      <c r="AV70" s="891"/>
      <c r="AW70" s="891"/>
      <c r="AX70" s="891"/>
      <c r="AY70" s="847"/>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t="s">
        <v>590</v>
      </c>
      <c r="C71" s="887"/>
      <c r="D71" s="887"/>
      <c r="E71" s="887"/>
      <c r="F71" s="887"/>
      <c r="G71" s="887"/>
      <c r="H71" s="887"/>
      <c r="I71" s="887"/>
      <c r="J71" s="887"/>
      <c r="K71" s="887"/>
      <c r="L71" s="887"/>
      <c r="M71" s="887"/>
      <c r="N71" s="887"/>
      <c r="O71" s="887"/>
      <c r="P71" s="888"/>
      <c r="Q71" s="889">
        <v>84</v>
      </c>
      <c r="R71" s="843"/>
      <c r="S71" s="843"/>
      <c r="T71" s="843"/>
      <c r="U71" s="843"/>
      <c r="V71" s="843">
        <v>79</v>
      </c>
      <c r="W71" s="843"/>
      <c r="X71" s="843"/>
      <c r="Y71" s="843"/>
      <c r="Z71" s="843"/>
      <c r="AA71" s="843">
        <v>5</v>
      </c>
      <c r="AB71" s="843"/>
      <c r="AC71" s="843"/>
      <c r="AD71" s="843"/>
      <c r="AE71" s="843"/>
      <c r="AF71" s="843">
        <v>5</v>
      </c>
      <c r="AG71" s="843"/>
      <c r="AH71" s="843"/>
      <c r="AI71" s="843"/>
      <c r="AJ71" s="843"/>
      <c r="AK71" s="843">
        <v>5</v>
      </c>
      <c r="AL71" s="843"/>
      <c r="AM71" s="843"/>
      <c r="AN71" s="843"/>
      <c r="AO71" s="843"/>
      <c r="AP71" s="890" t="s">
        <v>587</v>
      </c>
      <c r="AQ71" s="891"/>
      <c r="AR71" s="891"/>
      <c r="AS71" s="891"/>
      <c r="AT71" s="847"/>
      <c r="AU71" s="890" t="s">
        <v>587</v>
      </c>
      <c r="AV71" s="891"/>
      <c r="AW71" s="891"/>
      <c r="AX71" s="891"/>
      <c r="AY71" s="847"/>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t="s">
        <v>591</v>
      </c>
      <c r="C72" s="887"/>
      <c r="D72" s="887"/>
      <c r="E72" s="887"/>
      <c r="F72" s="887"/>
      <c r="G72" s="887"/>
      <c r="H72" s="887"/>
      <c r="I72" s="887"/>
      <c r="J72" s="887"/>
      <c r="K72" s="887"/>
      <c r="L72" s="887"/>
      <c r="M72" s="887"/>
      <c r="N72" s="887"/>
      <c r="O72" s="887"/>
      <c r="P72" s="888"/>
      <c r="Q72" s="889">
        <v>288382</v>
      </c>
      <c r="R72" s="843"/>
      <c r="S72" s="843"/>
      <c r="T72" s="843"/>
      <c r="U72" s="843"/>
      <c r="V72" s="843">
        <v>283191</v>
      </c>
      <c r="W72" s="843"/>
      <c r="X72" s="843"/>
      <c r="Y72" s="843"/>
      <c r="Z72" s="843"/>
      <c r="AA72" s="843">
        <v>5190</v>
      </c>
      <c r="AB72" s="843"/>
      <c r="AC72" s="843"/>
      <c r="AD72" s="843"/>
      <c r="AE72" s="843"/>
      <c r="AF72" s="843">
        <v>5190</v>
      </c>
      <c r="AG72" s="843"/>
      <c r="AH72" s="843"/>
      <c r="AI72" s="843"/>
      <c r="AJ72" s="843"/>
      <c r="AK72" s="843" t="s">
        <v>587</v>
      </c>
      <c r="AL72" s="843"/>
      <c r="AM72" s="843"/>
      <c r="AN72" s="843"/>
      <c r="AO72" s="843"/>
      <c r="AP72" s="890" t="s">
        <v>587</v>
      </c>
      <c r="AQ72" s="891"/>
      <c r="AR72" s="891"/>
      <c r="AS72" s="891"/>
      <c r="AT72" s="847"/>
      <c r="AU72" s="890" t="s">
        <v>587</v>
      </c>
      <c r="AV72" s="891"/>
      <c r="AW72" s="891"/>
      <c r="AX72" s="891"/>
      <c r="AY72" s="847"/>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2"/>
      <c r="R75" s="891"/>
      <c r="S75" s="891"/>
      <c r="T75" s="891"/>
      <c r="U75" s="847"/>
      <c r="V75" s="890"/>
      <c r="W75" s="891"/>
      <c r="X75" s="891"/>
      <c r="Y75" s="891"/>
      <c r="Z75" s="847"/>
      <c r="AA75" s="890"/>
      <c r="AB75" s="891"/>
      <c r="AC75" s="891"/>
      <c r="AD75" s="891"/>
      <c r="AE75" s="847"/>
      <c r="AF75" s="890"/>
      <c r="AG75" s="891"/>
      <c r="AH75" s="891"/>
      <c r="AI75" s="891"/>
      <c r="AJ75" s="847"/>
      <c r="AK75" s="890"/>
      <c r="AL75" s="891"/>
      <c r="AM75" s="891"/>
      <c r="AN75" s="891"/>
      <c r="AO75" s="847"/>
      <c r="AP75" s="890"/>
      <c r="AQ75" s="891"/>
      <c r="AR75" s="891"/>
      <c r="AS75" s="891"/>
      <c r="AT75" s="847"/>
      <c r="AU75" s="890"/>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2"/>
      <c r="R76" s="891"/>
      <c r="S76" s="891"/>
      <c r="T76" s="891"/>
      <c r="U76" s="847"/>
      <c r="V76" s="890"/>
      <c r="W76" s="891"/>
      <c r="X76" s="891"/>
      <c r="Y76" s="891"/>
      <c r="Z76" s="847"/>
      <c r="AA76" s="890"/>
      <c r="AB76" s="891"/>
      <c r="AC76" s="891"/>
      <c r="AD76" s="891"/>
      <c r="AE76" s="847"/>
      <c r="AF76" s="890"/>
      <c r="AG76" s="891"/>
      <c r="AH76" s="891"/>
      <c r="AI76" s="891"/>
      <c r="AJ76" s="847"/>
      <c r="AK76" s="890"/>
      <c r="AL76" s="891"/>
      <c r="AM76" s="891"/>
      <c r="AN76" s="891"/>
      <c r="AO76" s="847"/>
      <c r="AP76" s="890"/>
      <c r="AQ76" s="891"/>
      <c r="AR76" s="891"/>
      <c r="AS76" s="891"/>
      <c r="AT76" s="847"/>
      <c r="AU76" s="890"/>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2"/>
      <c r="R77" s="891"/>
      <c r="S77" s="891"/>
      <c r="T77" s="891"/>
      <c r="U77" s="847"/>
      <c r="V77" s="890"/>
      <c r="W77" s="891"/>
      <c r="X77" s="891"/>
      <c r="Y77" s="891"/>
      <c r="Z77" s="847"/>
      <c r="AA77" s="890"/>
      <c r="AB77" s="891"/>
      <c r="AC77" s="891"/>
      <c r="AD77" s="891"/>
      <c r="AE77" s="847"/>
      <c r="AF77" s="890"/>
      <c r="AG77" s="891"/>
      <c r="AH77" s="891"/>
      <c r="AI77" s="891"/>
      <c r="AJ77" s="847"/>
      <c r="AK77" s="890"/>
      <c r="AL77" s="891"/>
      <c r="AM77" s="891"/>
      <c r="AN77" s="891"/>
      <c r="AO77" s="847"/>
      <c r="AP77" s="890"/>
      <c r="AQ77" s="891"/>
      <c r="AR77" s="891"/>
      <c r="AS77" s="891"/>
      <c r="AT77" s="847"/>
      <c r="AU77" s="890"/>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393</v>
      </c>
      <c r="B88" s="802" t="s">
        <v>421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5754</v>
      </c>
      <c r="AG88" s="857"/>
      <c r="AH88" s="857"/>
      <c r="AI88" s="857"/>
      <c r="AJ88" s="857"/>
      <c r="AK88" s="854"/>
      <c r="AL88" s="854"/>
      <c r="AM88" s="854"/>
      <c r="AN88" s="854"/>
      <c r="AO88" s="854"/>
      <c r="AP88" s="857" t="s">
        <v>587</v>
      </c>
      <c r="AQ88" s="857"/>
      <c r="AR88" s="857"/>
      <c r="AS88" s="857"/>
      <c r="AT88" s="857"/>
      <c r="AU88" s="857" t="s">
        <v>587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802" t="s">
        <v>422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156</v>
      </c>
      <c r="CS102" s="865"/>
      <c r="CT102" s="865"/>
      <c r="CU102" s="865"/>
      <c r="CV102" s="904"/>
      <c r="CW102" s="903" t="s">
        <v>587</v>
      </c>
      <c r="CX102" s="865"/>
      <c r="CY102" s="865"/>
      <c r="CZ102" s="865"/>
      <c r="DA102" s="904"/>
      <c r="DB102" s="903">
        <v>50</v>
      </c>
      <c r="DC102" s="865"/>
      <c r="DD102" s="865"/>
      <c r="DE102" s="865"/>
      <c r="DF102" s="904"/>
      <c r="DG102" s="903" t="s">
        <v>587</v>
      </c>
      <c r="DH102" s="865"/>
      <c r="DI102" s="865"/>
      <c r="DJ102" s="865"/>
      <c r="DK102" s="904"/>
      <c r="DL102" s="903">
        <v>107</v>
      </c>
      <c r="DM102" s="865"/>
      <c r="DN102" s="865"/>
      <c r="DO102" s="865"/>
      <c r="DP102" s="904"/>
      <c r="DQ102" s="903">
        <v>30</v>
      </c>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427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429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430</v>
      </c>
      <c r="AB109" s="906"/>
      <c r="AC109" s="906"/>
      <c r="AD109" s="906"/>
      <c r="AE109" s="907"/>
      <c r="AF109" s="905" t="s">
        <v>431</v>
      </c>
      <c r="AG109" s="906"/>
      <c r="AH109" s="906"/>
      <c r="AI109" s="906"/>
      <c r="AJ109" s="907"/>
      <c r="AK109" s="905" t="s">
        <v>311</v>
      </c>
      <c r="AL109" s="906"/>
      <c r="AM109" s="906"/>
      <c r="AN109" s="906"/>
      <c r="AO109" s="907"/>
      <c r="AP109" s="905" t="s">
        <v>432</v>
      </c>
      <c r="AQ109" s="906"/>
      <c r="AR109" s="906"/>
      <c r="AS109" s="906"/>
      <c r="AT109" s="908"/>
      <c r="AU109" s="925" t="s">
        <v>429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430</v>
      </c>
      <c r="BR109" s="906"/>
      <c r="BS109" s="906"/>
      <c r="BT109" s="906"/>
      <c r="BU109" s="907"/>
      <c r="BV109" s="905" t="s">
        <v>431</v>
      </c>
      <c r="BW109" s="906"/>
      <c r="BX109" s="906"/>
      <c r="BY109" s="906"/>
      <c r="BZ109" s="907"/>
      <c r="CA109" s="905" t="s">
        <v>311</v>
      </c>
      <c r="CB109" s="906"/>
      <c r="CC109" s="906"/>
      <c r="CD109" s="906"/>
      <c r="CE109" s="907"/>
      <c r="CF109" s="926" t="s">
        <v>432</v>
      </c>
      <c r="CG109" s="926"/>
      <c r="CH109" s="926"/>
      <c r="CI109" s="926"/>
      <c r="CJ109" s="926"/>
      <c r="CK109" s="905" t="s">
        <v>433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430</v>
      </c>
      <c r="DH109" s="906"/>
      <c r="DI109" s="906"/>
      <c r="DJ109" s="906"/>
      <c r="DK109" s="907"/>
      <c r="DL109" s="905" t="s">
        <v>431</v>
      </c>
      <c r="DM109" s="906"/>
      <c r="DN109" s="906"/>
      <c r="DO109" s="906"/>
      <c r="DP109" s="907"/>
      <c r="DQ109" s="905" t="s">
        <v>311</v>
      </c>
      <c r="DR109" s="906"/>
      <c r="DS109" s="906"/>
      <c r="DT109" s="906"/>
      <c r="DU109" s="907"/>
      <c r="DV109" s="905" t="s">
        <v>432</v>
      </c>
      <c r="DW109" s="906"/>
      <c r="DX109" s="906"/>
      <c r="DY109" s="906"/>
      <c r="DZ109" s="908"/>
    </row>
    <row r="110" spans="1:131" s="224" customFormat="1" ht="26.25" customHeight="1">
      <c r="A110" s="909" t="s">
        <v>434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1042989</v>
      </c>
      <c r="AB110" s="913"/>
      <c r="AC110" s="913"/>
      <c r="AD110" s="913"/>
      <c r="AE110" s="914"/>
      <c r="AF110" s="915">
        <v>1027875</v>
      </c>
      <c r="AG110" s="913"/>
      <c r="AH110" s="913"/>
      <c r="AI110" s="913"/>
      <c r="AJ110" s="914"/>
      <c r="AK110" s="915">
        <v>1061709</v>
      </c>
      <c r="AL110" s="913"/>
      <c r="AM110" s="913"/>
      <c r="AN110" s="913"/>
      <c r="AO110" s="914"/>
      <c r="AP110" s="916">
        <v>19.2</v>
      </c>
      <c r="AQ110" s="917"/>
      <c r="AR110" s="917"/>
      <c r="AS110" s="917"/>
      <c r="AT110" s="918"/>
      <c r="AU110" s="919" t="s">
        <v>74</v>
      </c>
      <c r="AV110" s="920"/>
      <c r="AW110" s="920"/>
      <c r="AX110" s="920"/>
      <c r="AY110" s="920"/>
      <c r="AZ110" s="942" t="s">
        <v>435</v>
      </c>
      <c r="BA110" s="910"/>
      <c r="BB110" s="910"/>
      <c r="BC110" s="910"/>
      <c r="BD110" s="910"/>
      <c r="BE110" s="910"/>
      <c r="BF110" s="910"/>
      <c r="BG110" s="910"/>
      <c r="BH110" s="910"/>
      <c r="BI110" s="910"/>
      <c r="BJ110" s="910"/>
      <c r="BK110" s="910"/>
      <c r="BL110" s="910"/>
      <c r="BM110" s="910"/>
      <c r="BN110" s="910"/>
      <c r="BO110" s="910"/>
      <c r="BP110" s="911"/>
      <c r="BQ110" s="943">
        <v>11200453</v>
      </c>
      <c r="BR110" s="944"/>
      <c r="BS110" s="944"/>
      <c r="BT110" s="944"/>
      <c r="BU110" s="944"/>
      <c r="BV110" s="944">
        <v>11212051</v>
      </c>
      <c r="BW110" s="944"/>
      <c r="BX110" s="944"/>
      <c r="BY110" s="944"/>
      <c r="BZ110" s="944"/>
      <c r="CA110" s="944">
        <v>11356886</v>
      </c>
      <c r="CB110" s="944"/>
      <c r="CC110" s="944"/>
      <c r="CD110" s="944"/>
      <c r="CE110" s="944"/>
      <c r="CF110" s="957">
        <v>205.7</v>
      </c>
      <c r="CG110" s="958"/>
      <c r="CH110" s="958"/>
      <c r="CI110" s="958"/>
      <c r="CJ110" s="958"/>
      <c r="CK110" s="959" t="s">
        <v>436</v>
      </c>
      <c r="CL110" s="960"/>
      <c r="CM110" s="942" t="s">
        <v>437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438</v>
      </c>
      <c r="DH110" s="944"/>
      <c r="DI110" s="944"/>
      <c r="DJ110" s="944"/>
      <c r="DK110" s="944"/>
      <c r="DL110" s="944" t="s">
        <v>130</v>
      </c>
      <c r="DM110" s="944"/>
      <c r="DN110" s="944"/>
      <c r="DO110" s="944"/>
      <c r="DP110" s="944"/>
      <c r="DQ110" s="944" t="s">
        <v>414</v>
      </c>
      <c r="DR110" s="944"/>
      <c r="DS110" s="944"/>
      <c r="DT110" s="944"/>
      <c r="DU110" s="944"/>
      <c r="DV110" s="945" t="s">
        <v>130</v>
      </c>
      <c r="DW110" s="945"/>
      <c r="DX110" s="945"/>
      <c r="DY110" s="945"/>
      <c r="DZ110" s="946"/>
    </row>
    <row r="111" spans="1:131" s="224" customFormat="1" ht="26.25" customHeight="1">
      <c r="A111" s="947" t="s">
        <v>439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130</v>
      </c>
      <c r="AG111" s="951"/>
      <c r="AH111" s="951"/>
      <c r="AI111" s="951"/>
      <c r="AJ111" s="952"/>
      <c r="AK111" s="953" t="s">
        <v>130</v>
      </c>
      <c r="AL111" s="951"/>
      <c r="AM111" s="951"/>
      <c r="AN111" s="951"/>
      <c r="AO111" s="952"/>
      <c r="AP111" s="954" t="s">
        <v>130</v>
      </c>
      <c r="AQ111" s="955"/>
      <c r="AR111" s="955"/>
      <c r="AS111" s="955"/>
      <c r="AT111" s="956"/>
      <c r="AU111" s="921"/>
      <c r="AV111" s="922"/>
      <c r="AW111" s="922"/>
      <c r="AX111" s="922"/>
      <c r="AY111" s="922"/>
      <c r="AZ111" s="935" t="s">
        <v>440</v>
      </c>
      <c r="BA111" s="936"/>
      <c r="BB111" s="936"/>
      <c r="BC111" s="936"/>
      <c r="BD111" s="936"/>
      <c r="BE111" s="936"/>
      <c r="BF111" s="936"/>
      <c r="BG111" s="936"/>
      <c r="BH111" s="936"/>
      <c r="BI111" s="936"/>
      <c r="BJ111" s="936"/>
      <c r="BK111" s="936"/>
      <c r="BL111" s="936"/>
      <c r="BM111" s="936"/>
      <c r="BN111" s="936"/>
      <c r="BO111" s="936"/>
      <c r="BP111" s="937"/>
      <c r="BQ111" s="938">
        <v>2992</v>
      </c>
      <c r="BR111" s="939"/>
      <c r="BS111" s="939"/>
      <c r="BT111" s="939"/>
      <c r="BU111" s="939"/>
      <c r="BV111" s="939">
        <v>1496</v>
      </c>
      <c r="BW111" s="939"/>
      <c r="BX111" s="939"/>
      <c r="BY111" s="939"/>
      <c r="BZ111" s="939"/>
      <c r="CA111" s="939" t="s">
        <v>414</v>
      </c>
      <c r="CB111" s="939"/>
      <c r="CC111" s="939"/>
      <c r="CD111" s="939"/>
      <c r="CE111" s="939"/>
      <c r="CF111" s="933" t="s">
        <v>130</v>
      </c>
      <c r="CG111" s="934"/>
      <c r="CH111" s="934"/>
      <c r="CI111" s="934"/>
      <c r="CJ111" s="934"/>
      <c r="CK111" s="961"/>
      <c r="CL111" s="962"/>
      <c r="CM111" s="935" t="s">
        <v>441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438</v>
      </c>
      <c r="DH111" s="939"/>
      <c r="DI111" s="939"/>
      <c r="DJ111" s="939"/>
      <c r="DK111" s="939"/>
      <c r="DL111" s="939" t="s">
        <v>414</v>
      </c>
      <c r="DM111" s="939"/>
      <c r="DN111" s="939"/>
      <c r="DO111" s="939"/>
      <c r="DP111" s="939"/>
      <c r="DQ111" s="939" t="s">
        <v>438</v>
      </c>
      <c r="DR111" s="939"/>
      <c r="DS111" s="939"/>
      <c r="DT111" s="939"/>
      <c r="DU111" s="939"/>
      <c r="DV111" s="940" t="s">
        <v>130</v>
      </c>
      <c r="DW111" s="940"/>
      <c r="DX111" s="940"/>
      <c r="DY111" s="940"/>
      <c r="DZ111" s="941"/>
    </row>
    <row r="112" spans="1:131" s="224" customFormat="1" ht="26.25" customHeight="1">
      <c r="A112" s="965" t="s">
        <v>442</v>
      </c>
      <c r="B112" s="966"/>
      <c r="C112" s="936" t="s">
        <v>443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414</v>
      </c>
      <c r="AB112" s="972"/>
      <c r="AC112" s="972"/>
      <c r="AD112" s="972"/>
      <c r="AE112" s="973"/>
      <c r="AF112" s="974" t="s">
        <v>130</v>
      </c>
      <c r="AG112" s="972"/>
      <c r="AH112" s="972"/>
      <c r="AI112" s="972"/>
      <c r="AJ112" s="973"/>
      <c r="AK112" s="974" t="s">
        <v>130</v>
      </c>
      <c r="AL112" s="972"/>
      <c r="AM112" s="972"/>
      <c r="AN112" s="972"/>
      <c r="AO112" s="973"/>
      <c r="AP112" s="975" t="s">
        <v>130</v>
      </c>
      <c r="AQ112" s="976"/>
      <c r="AR112" s="976"/>
      <c r="AS112" s="976"/>
      <c r="AT112" s="977"/>
      <c r="AU112" s="921"/>
      <c r="AV112" s="922"/>
      <c r="AW112" s="922"/>
      <c r="AX112" s="922"/>
      <c r="AY112" s="922"/>
      <c r="AZ112" s="935" t="s">
        <v>444</v>
      </c>
      <c r="BA112" s="936"/>
      <c r="BB112" s="936"/>
      <c r="BC112" s="936"/>
      <c r="BD112" s="936"/>
      <c r="BE112" s="936"/>
      <c r="BF112" s="936"/>
      <c r="BG112" s="936"/>
      <c r="BH112" s="936"/>
      <c r="BI112" s="936"/>
      <c r="BJ112" s="936"/>
      <c r="BK112" s="936"/>
      <c r="BL112" s="936"/>
      <c r="BM112" s="936"/>
      <c r="BN112" s="936"/>
      <c r="BO112" s="936"/>
      <c r="BP112" s="937"/>
      <c r="BQ112" s="938">
        <v>3199019</v>
      </c>
      <c r="BR112" s="939"/>
      <c r="BS112" s="939"/>
      <c r="BT112" s="939"/>
      <c r="BU112" s="939"/>
      <c r="BV112" s="939">
        <v>2904963</v>
      </c>
      <c r="BW112" s="939"/>
      <c r="BX112" s="939"/>
      <c r="BY112" s="939"/>
      <c r="BZ112" s="939"/>
      <c r="CA112" s="939">
        <v>2522250</v>
      </c>
      <c r="CB112" s="939"/>
      <c r="CC112" s="939"/>
      <c r="CD112" s="939"/>
      <c r="CE112" s="939"/>
      <c r="CF112" s="933">
        <v>45.7</v>
      </c>
      <c r="CG112" s="934"/>
      <c r="CH112" s="934"/>
      <c r="CI112" s="934"/>
      <c r="CJ112" s="934"/>
      <c r="CK112" s="961"/>
      <c r="CL112" s="962"/>
      <c r="CM112" s="935" t="s">
        <v>445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414</v>
      </c>
      <c r="DH112" s="939"/>
      <c r="DI112" s="939"/>
      <c r="DJ112" s="939"/>
      <c r="DK112" s="939"/>
      <c r="DL112" s="939" t="s">
        <v>438</v>
      </c>
      <c r="DM112" s="939"/>
      <c r="DN112" s="939"/>
      <c r="DO112" s="939"/>
      <c r="DP112" s="939"/>
      <c r="DQ112" s="939" t="s">
        <v>130</v>
      </c>
      <c r="DR112" s="939"/>
      <c r="DS112" s="939"/>
      <c r="DT112" s="939"/>
      <c r="DU112" s="939"/>
      <c r="DV112" s="940" t="s">
        <v>414</v>
      </c>
      <c r="DW112" s="940"/>
      <c r="DX112" s="940"/>
      <c r="DY112" s="940"/>
      <c r="DZ112" s="941"/>
    </row>
    <row r="113" spans="1:130" s="224" customFormat="1" ht="26.25" customHeight="1">
      <c r="A113" s="967"/>
      <c r="B113" s="968"/>
      <c r="C113" s="936" t="s">
        <v>446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265303</v>
      </c>
      <c r="AB113" s="951"/>
      <c r="AC113" s="951"/>
      <c r="AD113" s="951"/>
      <c r="AE113" s="952"/>
      <c r="AF113" s="953">
        <v>277094</v>
      </c>
      <c r="AG113" s="951"/>
      <c r="AH113" s="951"/>
      <c r="AI113" s="951"/>
      <c r="AJ113" s="952"/>
      <c r="AK113" s="953">
        <v>268639</v>
      </c>
      <c r="AL113" s="951"/>
      <c r="AM113" s="951"/>
      <c r="AN113" s="951"/>
      <c r="AO113" s="952"/>
      <c r="AP113" s="954">
        <v>4.9000000000000004</v>
      </c>
      <c r="AQ113" s="955"/>
      <c r="AR113" s="955"/>
      <c r="AS113" s="955"/>
      <c r="AT113" s="956"/>
      <c r="AU113" s="921"/>
      <c r="AV113" s="922"/>
      <c r="AW113" s="922"/>
      <c r="AX113" s="922"/>
      <c r="AY113" s="922"/>
      <c r="AZ113" s="935" t="s">
        <v>447</v>
      </c>
      <c r="BA113" s="936"/>
      <c r="BB113" s="936"/>
      <c r="BC113" s="936"/>
      <c r="BD113" s="936"/>
      <c r="BE113" s="936"/>
      <c r="BF113" s="936"/>
      <c r="BG113" s="936"/>
      <c r="BH113" s="936"/>
      <c r="BI113" s="936"/>
      <c r="BJ113" s="936"/>
      <c r="BK113" s="936"/>
      <c r="BL113" s="936"/>
      <c r="BM113" s="936"/>
      <c r="BN113" s="936"/>
      <c r="BO113" s="936"/>
      <c r="BP113" s="937"/>
      <c r="BQ113" s="938" t="s">
        <v>130</v>
      </c>
      <c r="BR113" s="939"/>
      <c r="BS113" s="939"/>
      <c r="BT113" s="939"/>
      <c r="BU113" s="939"/>
      <c r="BV113" s="939" t="s">
        <v>438</v>
      </c>
      <c r="BW113" s="939"/>
      <c r="BX113" s="939"/>
      <c r="BY113" s="939"/>
      <c r="BZ113" s="939"/>
      <c r="CA113" s="939" t="s">
        <v>414</v>
      </c>
      <c r="CB113" s="939"/>
      <c r="CC113" s="939"/>
      <c r="CD113" s="939"/>
      <c r="CE113" s="939"/>
      <c r="CF113" s="933" t="s">
        <v>130</v>
      </c>
      <c r="CG113" s="934"/>
      <c r="CH113" s="934"/>
      <c r="CI113" s="934"/>
      <c r="CJ113" s="934"/>
      <c r="CK113" s="961"/>
      <c r="CL113" s="962"/>
      <c r="CM113" s="935" t="s">
        <v>448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130</v>
      </c>
      <c r="DH113" s="972"/>
      <c r="DI113" s="972"/>
      <c r="DJ113" s="972"/>
      <c r="DK113" s="973"/>
      <c r="DL113" s="974" t="s">
        <v>130</v>
      </c>
      <c r="DM113" s="972"/>
      <c r="DN113" s="972"/>
      <c r="DO113" s="972"/>
      <c r="DP113" s="973"/>
      <c r="DQ113" s="974" t="s">
        <v>438</v>
      </c>
      <c r="DR113" s="972"/>
      <c r="DS113" s="972"/>
      <c r="DT113" s="972"/>
      <c r="DU113" s="973"/>
      <c r="DV113" s="975" t="s">
        <v>130</v>
      </c>
      <c r="DW113" s="976"/>
      <c r="DX113" s="976"/>
      <c r="DY113" s="976"/>
      <c r="DZ113" s="977"/>
    </row>
    <row r="114" spans="1:130" s="224" customFormat="1" ht="26.25" customHeight="1">
      <c r="A114" s="967"/>
      <c r="B114" s="968"/>
      <c r="C114" s="936" t="s">
        <v>449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414</v>
      </c>
      <c r="AB114" s="972"/>
      <c r="AC114" s="972"/>
      <c r="AD114" s="972"/>
      <c r="AE114" s="973"/>
      <c r="AF114" s="974" t="s">
        <v>130</v>
      </c>
      <c r="AG114" s="972"/>
      <c r="AH114" s="972"/>
      <c r="AI114" s="972"/>
      <c r="AJ114" s="973"/>
      <c r="AK114" s="974" t="s">
        <v>130</v>
      </c>
      <c r="AL114" s="972"/>
      <c r="AM114" s="972"/>
      <c r="AN114" s="972"/>
      <c r="AO114" s="973"/>
      <c r="AP114" s="975" t="s">
        <v>130</v>
      </c>
      <c r="AQ114" s="976"/>
      <c r="AR114" s="976"/>
      <c r="AS114" s="976"/>
      <c r="AT114" s="977"/>
      <c r="AU114" s="921"/>
      <c r="AV114" s="922"/>
      <c r="AW114" s="922"/>
      <c r="AX114" s="922"/>
      <c r="AY114" s="922"/>
      <c r="AZ114" s="935" t="s">
        <v>450</v>
      </c>
      <c r="BA114" s="936"/>
      <c r="BB114" s="936"/>
      <c r="BC114" s="936"/>
      <c r="BD114" s="936"/>
      <c r="BE114" s="936"/>
      <c r="BF114" s="936"/>
      <c r="BG114" s="936"/>
      <c r="BH114" s="936"/>
      <c r="BI114" s="936"/>
      <c r="BJ114" s="936"/>
      <c r="BK114" s="936"/>
      <c r="BL114" s="936"/>
      <c r="BM114" s="936"/>
      <c r="BN114" s="936"/>
      <c r="BO114" s="936"/>
      <c r="BP114" s="937"/>
      <c r="BQ114" s="938">
        <v>2752933</v>
      </c>
      <c r="BR114" s="939"/>
      <c r="BS114" s="939"/>
      <c r="BT114" s="939"/>
      <c r="BU114" s="939"/>
      <c r="BV114" s="939">
        <v>2361895</v>
      </c>
      <c r="BW114" s="939"/>
      <c r="BX114" s="939"/>
      <c r="BY114" s="939"/>
      <c r="BZ114" s="939"/>
      <c r="CA114" s="939">
        <v>2216288</v>
      </c>
      <c r="CB114" s="939"/>
      <c r="CC114" s="939"/>
      <c r="CD114" s="939"/>
      <c r="CE114" s="939"/>
      <c r="CF114" s="933">
        <v>40.1</v>
      </c>
      <c r="CG114" s="934"/>
      <c r="CH114" s="934"/>
      <c r="CI114" s="934"/>
      <c r="CJ114" s="934"/>
      <c r="CK114" s="961"/>
      <c r="CL114" s="962"/>
      <c r="CM114" s="935" t="s">
        <v>451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v>2992</v>
      </c>
      <c r="DH114" s="972"/>
      <c r="DI114" s="972"/>
      <c r="DJ114" s="972"/>
      <c r="DK114" s="973"/>
      <c r="DL114" s="974">
        <v>1496</v>
      </c>
      <c r="DM114" s="972"/>
      <c r="DN114" s="972"/>
      <c r="DO114" s="972"/>
      <c r="DP114" s="973"/>
      <c r="DQ114" s="974" t="s">
        <v>130</v>
      </c>
      <c r="DR114" s="972"/>
      <c r="DS114" s="972"/>
      <c r="DT114" s="972"/>
      <c r="DU114" s="973"/>
      <c r="DV114" s="975" t="s">
        <v>414</v>
      </c>
      <c r="DW114" s="976"/>
      <c r="DX114" s="976"/>
      <c r="DY114" s="976"/>
      <c r="DZ114" s="977"/>
    </row>
    <row r="115" spans="1:130" s="224" customFormat="1" ht="26.25" customHeight="1">
      <c r="A115" s="967"/>
      <c r="B115" s="968"/>
      <c r="C115" s="936" t="s">
        <v>452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1494</v>
      </c>
      <c r="AB115" s="951"/>
      <c r="AC115" s="951"/>
      <c r="AD115" s="951"/>
      <c r="AE115" s="952"/>
      <c r="AF115" s="953">
        <v>1495</v>
      </c>
      <c r="AG115" s="951"/>
      <c r="AH115" s="951"/>
      <c r="AI115" s="951"/>
      <c r="AJ115" s="952"/>
      <c r="AK115" s="953">
        <v>1496</v>
      </c>
      <c r="AL115" s="951"/>
      <c r="AM115" s="951"/>
      <c r="AN115" s="951"/>
      <c r="AO115" s="952"/>
      <c r="AP115" s="954">
        <v>0</v>
      </c>
      <c r="AQ115" s="955"/>
      <c r="AR115" s="955"/>
      <c r="AS115" s="955"/>
      <c r="AT115" s="956"/>
      <c r="AU115" s="921"/>
      <c r="AV115" s="922"/>
      <c r="AW115" s="922"/>
      <c r="AX115" s="922"/>
      <c r="AY115" s="922"/>
      <c r="AZ115" s="935" t="s">
        <v>453</v>
      </c>
      <c r="BA115" s="936"/>
      <c r="BB115" s="936"/>
      <c r="BC115" s="936"/>
      <c r="BD115" s="936"/>
      <c r="BE115" s="936"/>
      <c r="BF115" s="936"/>
      <c r="BG115" s="936"/>
      <c r="BH115" s="936"/>
      <c r="BI115" s="936"/>
      <c r="BJ115" s="936"/>
      <c r="BK115" s="936"/>
      <c r="BL115" s="936"/>
      <c r="BM115" s="936"/>
      <c r="BN115" s="936"/>
      <c r="BO115" s="936"/>
      <c r="BP115" s="937"/>
      <c r="BQ115" s="938">
        <v>59323</v>
      </c>
      <c r="BR115" s="939"/>
      <c r="BS115" s="939"/>
      <c r="BT115" s="939"/>
      <c r="BU115" s="939"/>
      <c r="BV115" s="939">
        <v>90012</v>
      </c>
      <c r="BW115" s="939"/>
      <c r="BX115" s="939"/>
      <c r="BY115" s="939"/>
      <c r="BZ115" s="939"/>
      <c r="CA115" s="939">
        <v>29881</v>
      </c>
      <c r="CB115" s="939"/>
      <c r="CC115" s="939"/>
      <c r="CD115" s="939"/>
      <c r="CE115" s="939"/>
      <c r="CF115" s="933">
        <v>0.5</v>
      </c>
      <c r="CG115" s="934"/>
      <c r="CH115" s="934"/>
      <c r="CI115" s="934"/>
      <c r="CJ115" s="934"/>
      <c r="CK115" s="961"/>
      <c r="CL115" s="962"/>
      <c r="CM115" s="935" t="s">
        <v>454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130</v>
      </c>
      <c r="DH115" s="972"/>
      <c r="DI115" s="972"/>
      <c r="DJ115" s="972"/>
      <c r="DK115" s="973"/>
      <c r="DL115" s="974" t="s">
        <v>438</v>
      </c>
      <c r="DM115" s="972"/>
      <c r="DN115" s="972"/>
      <c r="DO115" s="972"/>
      <c r="DP115" s="973"/>
      <c r="DQ115" s="974" t="s">
        <v>130</v>
      </c>
      <c r="DR115" s="972"/>
      <c r="DS115" s="972"/>
      <c r="DT115" s="972"/>
      <c r="DU115" s="973"/>
      <c r="DV115" s="975" t="s">
        <v>438</v>
      </c>
      <c r="DW115" s="976"/>
      <c r="DX115" s="976"/>
      <c r="DY115" s="976"/>
      <c r="DZ115" s="977"/>
    </row>
    <row r="116" spans="1:130" s="224" customFormat="1" ht="26.25" customHeight="1">
      <c r="A116" s="969"/>
      <c r="B116" s="970"/>
      <c r="C116" s="978" t="s">
        <v>455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97</v>
      </c>
      <c r="AB116" s="972"/>
      <c r="AC116" s="972"/>
      <c r="AD116" s="972"/>
      <c r="AE116" s="973"/>
      <c r="AF116" s="974" t="s">
        <v>130</v>
      </c>
      <c r="AG116" s="972"/>
      <c r="AH116" s="972"/>
      <c r="AI116" s="972"/>
      <c r="AJ116" s="973"/>
      <c r="AK116" s="974" t="s">
        <v>130</v>
      </c>
      <c r="AL116" s="972"/>
      <c r="AM116" s="972"/>
      <c r="AN116" s="972"/>
      <c r="AO116" s="973"/>
      <c r="AP116" s="975" t="s">
        <v>130</v>
      </c>
      <c r="AQ116" s="976"/>
      <c r="AR116" s="976"/>
      <c r="AS116" s="976"/>
      <c r="AT116" s="977"/>
      <c r="AU116" s="921"/>
      <c r="AV116" s="922"/>
      <c r="AW116" s="922"/>
      <c r="AX116" s="922"/>
      <c r="AY116" s="922"/>
      <c r="AZ116" s="980" t="s">
        <v>456</v>
      </c>
      <c r="BA116" s="981"/>
      <c r="BB116" s="981"/>
      <c r="BC116" s="981"/>
      <c r="BD116" s="981"/>
      <c r="BE116" s="981"/>
      <c r="BF116" s="981"/>
      <c r="BG116" s="981"/>
      <c r="BH116" s="981"/>
      <c r="BI116" s="981"/>
      <c r="BJ116" s="981"/>
      <c r="BK116" s="981"/>
      <c r="BL116" s="981"/>
      <c r="BM116" s="981"/>
      <c r="BN116" s="981"/>
      <c r="BO116" s="981"/>
      <c r="BP116" s="982"/>
      <c r="BQ116" s="938" t="s">
        <v>130</v>
      </c>
      <c r="BR116" s="939"/>
      <c r="BS116" s="939"/>
      <c r="BT116" s="939"/>
      <c r="BU116" s="939"/>
      <c r="BV116" s="939" t="s">
        <v>130</v>
      </c>
      <c r="BW116" s="939"/>
      <c r="BX116" s="939"/>
      <c r="BY116" s="939"/>
      <c r="BZ116" s="939"/>
      <c r="CA116" s="939" t="s">
        <v>438</v>
      </c>
      <c r="CB116" s="939"/>
      <c r="CC116" s="939"/>
      <c r="CD116" s="939"/>
      <c r="CE116" s="939"/>
      <c r="CF116" s="933" t="s">
        <v>414</v>
      </c>
      <c r="CG116" s="934"/>
      <c r="CH116" s="934"/>
      <c r="CI116" s="934"/>
      <c r="CJ116" s="934"/>
      <c r="CK116" s="961"/>
      <c r="CL116" s="962"/>
      <c r="CM116" s="935" t="s">
        <v>457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130</v>
      </c>
      <c r="DH116" s="972"/>
      <c r="DI116" s="972"/>
      <c r="DJ116" s="972"/>
      <c r="DK116" s="973"/>
      <c r="DL116" s="974" t="s">
        <v>130</v>
      </c>
      <c r="DM116" s="972"/>
      <c r="DN116" s="972"/>
      <c r="DO116" s="972"/>
      <c r="DP116" s="973"/>
      <c r="DQ116" s="974" t="s">
        <v>130</v>
      </c>
      <c r="DR116" s="972"/>
      <c r="DS116" s="972"/>
      <c r="DT116" s="972"/>
      <c r="DU116" s="973"/>
      <c r="DV116" s="975" t="s">
        <v>438</v>
      </c>
      <c r="DW116" s="976"/>
      <c r="DX116" s="976"/>
      <c r="DY116" s="976"/>
      <c r="DZ116" s="977"/>
    </row>
    <row r="117" spans="1:130" s="224" customFormat="1" ht="26.25" customHeight="1">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458</v>
      </c>
      <c r="Z117" s="907"/>
      <c r="AA117" s="991">
        <v>1309883</v>
      </c>
      <c r="AB117" s="992"/>
      <c r="AC117" s="992"/>
      <c r="AD117" s="992"/>
      <c r="AE117" s="993"/>
      <c r="AF117" s="994">
        <v>1306464</v>
      </c>
      <c r="AG117" s="992"/>
      <c r="AH117" s="992"/>
      <c r="AI117" s="992"/>
      <c r="AJ117" s="993"/>
      <c r="AK117" s="994">
        <v>1331844</v>
      </c>
      <c r="AL117" s="992"/>
      <c r="AM117" s="992"/>
      <c r="AN117" s="992"/>
      <c r="AO117" s="993"/>
      <c r="AP117" s="995"/>
      <c r="AQ117" s="996"/>
      <c r="AR117" s="996"/>
      <c r="AS117" s="996"/>
      <c r="AT117" s="997"/>
      <c r="AU117" s="921"/>
      <c r="AV117" s="922"/>
      <c r="AW117" s="922"/>
      <c r="AX117" s="922"/>
      <c r="AY117" s="922"/>
      <c r="AZ117" s="987" t="s">
        <v>459</v>
      </c>
      <c r="BA117" s="988"/>
      <c r="BB117" s="988"/>
      <c r="BC117" s="988"/>
      <c r="BD117" s="988"/>
      <c r="BE117" s="988"/>
      <c r="BF117" s="988"/>
      <c r="BG117" s="988"/>
      <c r="BH117" s="988"/>
      <c r="BI117" s="988"/>
      <c r="BJ117" s="988"/>
      <c r="BK117" s="988"/>
      <c r="BL117" s="988"/>
      <c r="BM117" s="988"/>
      <c r="BN117" s="988"/>
      <c r="BO117" s="988"/>
      <c r="BP117" s="989"/>
      <c r="BQ117" s="938" t="s">
        <v>130</v>
      </c>
      <c r="BR117" s="939"/>
      <c r="BS117" s="939"/>
      <c r="BT117" s="939"/>
      <c r="BU117" s="939"/>
      <c r="BV117" s="939" t="s">
        <v>130</v>
      </c>
      <c r="BW117" s="939"/>
      <c r="BX117" s="939"/>
      <c r="BY117" s="939"/>
      <c r="BZ117" s="939"/>
      <c r="CA117" s="939" t="s">
        <v>130</v>
      </c>
      <c r="CB117" s="939"/>
      <c r="CC117" s="939"/>
      <c r="CD117" s="939"/>
      <c r="CE117" s="939"/>
      <c r="CF117" s="933" t="s">
        <v>130</v>
      </c>
      <c r="CG117" s="934"/>
      <c r="CH117" s="934"/>
      <c r="CI117" s="934"/>
      <c r="CJ117" s="934"/>
      <c r="CK117" s="961"/>
      <c r="CL117" s="962"/>
      <c r="CM117" s="935" t="s">
        <v>460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130</v>
      </c>
      <c r="DM117" s="972"/>
      <c r="DN117" s="972"/>
      <c r="DO117" s="972"/>
      <c r="DP117" s="973"/>
      <c r="DQ117" s="974" t="s">
        <v>130</v>
      </c>
      <c r="DR117" s="972"/>
      <c r="DS117" s="972"/>
      <c r="DT117" s="972"/>
      <c r="DU117" s="973"/>
      <c r="DV117" s="975" t="s">
        <v>130</v>
      </c>
      <c r="DW117" s="976"/>
      <c r="DX117" s="976"/>
      <c r="DY117" s="976"/>
      <c r="DZ117" s="977"/>
    </row>
    <row r="118" spans="1:130" s="224" customFormat="1" ht="26.25" customHeight="1">
      <c r="A118" s="925" t="s">
        <v>433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430</v>
      </c>
      <c r="AB118" s="906"/>
      <c r="AC118" s="906"/>
      <c r="AD118" s="906"/>
      <c r="AE118" s="907"/>
      <c r="AF118" s="905" t="s">
        <v>431</v>
      </c>
      <c r="AG118" s="906"/>
      <c r="AH118" s="906"/>
      <c r="AI118" s="906"/>
      <c r="AJ118" s="907"/>
      <c r="AK118" s="905" t="s">
        <v>311</v>
      </c>
      <c r="AL118" s="906"/>
      <c r="AM118" s="906"/>
      <c r="AN118" s="906"/>
      <c r="AO118" s="907"/>
      <c r="AP118" s="983" t="s">
        <v>432</v>
      </c>
      <c r="AQ118" s="984"/>
      <c r="AR118" s="984"/>
      <c r="AS118" s="984"/>
      <c r="AT118" s="985"/>
      <c r="AU118" s="921"/>
      <c r="AV118" s="922"/>
      <c r="AW118" s="922"/>
      <c r="AX118" s="922"/>
      <c r="AY118" s="922"/>
      <c r="AZ118" s="986" t="s">
        <v>461</v>
      </c>
      <c r="BA118" s="978"/>
      <c r="BB118" s="978"/>
      <c r="BC118" s="978"/>
      <c r="BD118" s="978"/>
      <c r="BE118" s="978"/>
      <c r="BF118" s="978"/>
      <c r="BG118" s="978"/>
      <c r="BH118" s="978"/>
      <c r="BI118" s="978"/>
      <c r="BJ118" s="978"/>
      <c r="BK118" s="978"/>
      <c r="BL118" s="978"/>
      <c r="BM118" s="978"/>
      <c r="BN118" s="978"/>
      <c r="BO118" s="978"/>
      <c r="BP118" s="979"/>
      <c r="BQ118" s="1012" t="s">
        <v>414</v>
      </c>
      <c r="BR118" s="1013"/>
      <c r="BS118" s="1013"/>
      <c r="BT118" s="1013"/>
      <c r="BU118" s="1013"/>
      <c r="BV118" s="1013" t="s">
        <v>130</v>
      </c>
      <c r="BW118" s="1013"/>
      <c r="BX118" s="1013"/>
      <c r="BY118" s="1013"/>
      <c r="BZ118" s="1013"/>
      <c r="CA118" s="1013" t="s">
        <v>130</v>
      </c>
      <c r="CB118" s="1013"/>
      <c r="CC118" s="1013"/>
      <c r="CD118" s="1013"/>
      <c r="CE118" s="1013"/>
      <c r="CF118" s="933" t="s">
        <v>414</v>
      </c>
      <c r="CG118" s="934"/>
      <c r="CH118" s="934"/>
      <c r="CI118" s="934"/>
      <c r="CJ118" s="934"/>
      <c r="CK118" s="961"/>
      <c r="CL118" s="962"/>
      <c r="CM118" s="935" t="s">
        <v>462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130</v>
      </c>
      <c r="DM118" s="972"/>
      <c r="DN118" s="972"/>
      <c r="DO118" s="972"/>
      <c r="DP118" s="973"/>
      <c r="DQ118" s="974" t="s">
        <v>130</v>
      </c>
      <c r="DR118" s="972"/>
      <c r="DS118" s="972"/>
      <c r="DT118" s="972"/>
      <c r="DU118" s="973"/>
      <c r="DV118" s="975" t="s">
        <v>130</v>
      </c>
      <c r="DW118" s="976"/>
      <c r="DX118" s="976"/>
      <c r="DY118" s="976"/>
      <c r="DZ118" s="977"/>
    </row>
    <row r="119" spans="1:130" s="224" customFormat="1" ht="26.25" customHeight="1">
      <c r="A119" s="1069" t="s">
        <v>436</v>
      </c>
      <c r="B119" s="960"/>
      <c r="C119" s="942" t="s">
        <v>437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130</v>
      </c>
      <c r="AB119" s="913"/>
      <c r="AC119" s="913"/>
      <c r="AD119" s="913"/>
      <c r="AE119" s="914"/>
      <c r="AF119" s="915" t="s">
        <v>130</v>
      </c>
      <c r="AG119" s="913"/>
      <c r="AH119" s="913"/>
      <c r="AI119" s="913"/>
      <c r="AJ119" s="914"/>
      <c r="AK119" s="915" t="s">
        <v>130</v>
      </c>
      <c r="AL119" s="913"/>
      <c r="AM119" s="913"/>
      <c r="AN119" s="913"/>
      <c r="AO119" s="914"/>
      <c r="AP119" s="916" t="s">
        <v>130</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463</v>
      </c>
      <c r="BP119" s="1018"/>
      <c r="BQ119" s="1012">
        <v>17214720</v>
      </c>
      <c r="BR119" s="1013"/>
      <c r="BS119" s="1013"/>
      <c r="BT119" s="1013"/>
      <c r="BU119" s="1013"/>
      <c r="BV119" s="1013">
        <v>16570417</v>
      </c>
      <c r="BW119" s="1013"/>
      <c r="BX119" s="1013"/>
      <c r="BY119" s="1013"/>
      <c r="BZ119" s="1013"/>
      <c r="CA119" s="1013">
        <v>16125305</v>
      </c>
      <c r="CB119" s="1013"/>
      <c r="CC119" s="1013"/>
      <c r="CD119" s="1013"/>
      <c r="CE119" s="1013"/>
      <c r="CF119" s="1014"/>
      <c r="CG119" s="1015"/>
      <c r="CH119" s="1015"/>
      <c r="CI119" s="1015"/>
      <c r="CJ119" s="1016"/>
      <c r="CK119" s="963"/>
      <c r="CL119" s="964"/>
      <c r="CM119" s="986" t="s">
        <v>464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130</v>
      </c>
      <c r="DH119" s="999"/>
      <c r="DI119" s="999"/>
      <c r="DJ119" s="999"/>
      <c r="DK119" s="1000"/>
      <c r="DL119" s="998" t="s">
        <v>130</v>
      </c>
      <c r="DM119" s="999"/>
      <c r="DN119" s="999"/>
      <c r="DO119" s="999"/>
      <c r="DP119" s="1000"/>
      <c r="DQ119" s="998" t="s">
        <v>130</v>
      </c>
      <c r="DR119" s="999"/>
      <c r="DS119" s="999"/>
      <c r="DT119" s="999"/>
      <c r="DU119" s="1000"/>
      <c r="DV119" s="1001" t="s">
        <v>130</v>
      </c>
      <c r="DW119" s="1002"/>
      <c r="DX119" s="1002"/>
      <c r="DY119" s="1002"/>
      <c r="DZ119" s="1003"/>
    </row>
    <row r="120" spans="1:130" s="224" customFormat="1" ht="26.25" customHeight="1">
      <c r="A120" s="1070"/>
      <c r="B120" s="962"/>
      <c r="C120" s="935" t="s">
        <v>441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130</v>
      </c>
      <c r="AB120" s="972"/>
      <c r="AC120" s="972"/>
      <c r="AD120" s="972"/>
      <c r="AE120" s="973"/>
      <c r="AF120" s="974" t="s">
        <v>130</v>
      </c>
      <c r="AG120" s="972"/>
      <c r="AH120" s="972"/>
      <c r="AI120" s="972"/>
      <c r="AJ120" s="973"/>
      <c r="AK120" s="974" t="s">
        <v>130</v>
      </c>
      <c r="AL120" s="972"/>
      <c r="AM120" s="972"/>
      <c r="AN120" s="972"/>
      <c r="AO120" s="973"/>
      <c r="AP120" s="975" t="s">
        <v>130</v>
      </c>
      <c r="AQ120" s="976"/>
      <c r="AR120" s="976"/>
      <c r="AS120" s="976"/>
      <c r="AT120" s="977"/>
      <c r="AU120" s="1004" t="s">
        <v>465</v>
      </c>
      <c r="AV120" s="1005"/>
      <c r="AW120" s="1005"/>
      <c r="AX120" s="1005"/>
      <c r="AY120" s="1006"/>
      <c r="AZ120" s="942" t="s">
        <v>466</v>
      </c>
      <c r="BA120" s="910"/>
      <c r="BB120" s="910"/>
      <c r="BC120" s="910"/>
      <c r="BD120" s="910"/>
      <c r="BE120" s="910"/>
      <c r="BF120" s="910"/>
      <c r="BG120" s="910"/>
      <c r="BH120" s="910"/>
      <c r="BI120" s="910"/>
      <c r="BJ120" s="910"/>
      <c r="BK120" s="910"/>
      <c r="BL120" s="910"/>
      <c r="BM120" s="910"/>
      <c r="BN120" s="910"/>
      <c r="BO120" s="910"/>
      <c r="BP120" s="911"/>
      <c r="BQ120" s="943">
        <v>5348071</v>
      </c>
      <c r="BR120" s="944"/>
      <c r="BS120" s="944"/>
      <c r="BT120" s="944"/>
      <c r="BU120" s="944"/>
      <c r="BV120" s="944">
        <v>6858875</v>
      </c>
      <c r="BW120" s="944"/>
      <c r="BX120" s="944"/>
      <c r="BY120" s="944"/>
      <c r="BZ120" s="944"/>
      <c r="CA120" s="944">
        <v>7440041</v>
      </c>
      <c r="CB120" s="944"/>
      <c r="CC120" s="944"/>
      <c r="CD120" s="944"/>
      <c r="CE120" s="944"/>
      <c r="CF120" s="957">
        <v>134.80000000000001</v>
      </c>
      <c r="CG120" s="958"/>
      <c r="CH120" s="958"/>
      <c r="CI120" s="958"/>
      <c r="CJ120" s="958"/>
      <c r="CK120" s="1019" t="s">
        <v>467</v>
      </c>
      <c r="CL120" s="1020"/>
      <c r="CM120" s="1020"/>
      <c r="CN120" s="1020"/>
      <c r="CO120" s="1021"/>
      <c r="CP120" s="1027" t="s">
        <v>411</v>
      </c>
      <c r="CQ120" s="1028"/>
      <c r="CR120" s="1028"/>
      <c r="CS120" s="1028"/>
      <c r="CT120" s="1028"/>
      <c r="CU120" s="1028"/>
      <c r="CV120" s="1028"/>
      <c r="CW120" s="1028"/>
      <c r="CX120" s="1028"/>
      <c r="CY120" s="1028"/>
      <c r="CZ120" s="1028"/>
      <c r="DA120" s="1028"/>
      <c r="DB120" s="1028"/>
      <c r="DC120" s="1028"/>
      <c r="DD120" s="1028"/>
      <c r="DE120" s="1028"/>
      <c r="DF120" s="1029"/>
      <c r="DG120" s="943">
        <v>2961956</v>
      </c>
      <c r="DH120" s="944"/>
      <c r="DI120" s="944"/>
      <c r="DJ120" s="944"/>
      <c r="DK120" s="944"/>
      <c r="DL120" s="944">
        <v>2665615</v>
      </c>
      <c r="DM120" s="944"/>
      <c r="DN120" s="944"/>
      <c r="DO120" s="944"/>
      <c r="DP120" s="944"/>
      <c r="DQ120" s="944">
        <v>2296353</v>
      </c>
      <c r="DR120" s="944"/>
      <c r="DS120" s="944"/>
      <c r="DT120" s="944"/>
      <c r="DU120" s="944"/>
      <c r="DV120" s="945">
        <v>41.6</v>
      </c>
      <c r="DW120" s="945"/>
      <c r="DX120" s="945"/>
      <c r="DY120" s="945"/>
      <c r="DZ120" s="946"/>
    </row>
    <row r="121" spans="1:130" s="224" customFormat="1" ht="26.25" customHeight="1">
      <c r="A121" s="1070"/>
      <c r="B121" s="962"/>
      <c r="C121" s="987" t="s">
        <v>468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130</v>
      </c>
      <c r="AB121" s="972"/>
      <c r="AC121" s="972"/>
      <c r="AD121" s="972"/>
      <c r="AE121" s="973"/>
      <c r="AF121" s="974" t="s">
        <v>414</v>
      </c>
      <c r="AG121" s="972"/>
      <c r="AH121" s="972"/>
      <c r="AI121" s="972"/>
      <c r="AJ121" s="973"/>
      <c r="AK121" s="974" t="s">
        <v>130</v>
      </c>
      <c r="AL121" s="972"/>
      <c r="AM121" s="972"/>
      <c r="AN121" s="972"/>
      <c r="AO121" s="973"/>
      <c r="AP121" s="975" t="s">
        <v>130</v>
      </c>
      <c r="AQ121" s="976"/>
      <c r="AR121" s="976"/>
      <c r="AS121" s="976"/>
      <c r="AT121" s="977"/>
      <c r="AU121" s="1007"/>
      <c r="AV121" s="1008"/>
      <c r="AW121" s="1008"/>
      <c r="AX121" s="1008"/>
      <c r="AY121" s="1009"/>
      <c r="AZ121" s="935" t="s">
        <v>469</v>
      </c>
      <c r="BA121" s="936"/>
      <c r="BB121" s="936"/>
      <c r="BC121" s="936"/>
      <c r="BD121" s="936"/>
      <c r="BE121" s="936"/>
      <c r="BF121" s="936"/>
      <c r="BG121" s="936"/>
      <c r="BH121" s="936"/>
      <c r="BI121" s="936"/>
      <c r="BJ121" s="936"/>
      <c r="BK121" s="936"/>
      <c r="BL121" s="936"/>
      <c r="BM121" s="936"/>
      <c r="BN121" s="936"/>
      <c r="BO121" s="936"/>
      <c r="BP121" s="937"/>
      <c r="BQ121" s="938">
        <v>662401</v>
      </c>
      <c r="BR121" s="939"/>
      <c r="BS121" s="939"/>
      <c r="BT121" s="939"/>
      <c r="BU121" s="939"/>
      <c r="BV121" s="939">
        <v>618212</v>
      </c>
      <c r="BW121" s="939"/>
      <c r="BX121" s="939"/>
      <c r="BY121" s="939"/>
      <c r="BZ121" s="939"/>
      <c r="CA121" s="939">
        <v>599738</v>
      </c>
      <c r="CB121" s="939"/>
      <c r="CC121" s="939"/>
      <c r="CD121" s="939"/>
      <c r="CE121" s="939"/>
      <c r="CF121" s="933">
        <v>10.9</v>
      </c>
      <c r="CG121" s="934"/>
      <c r="CH121" s="934"/>
      <c r="CI121" s="934"/>
      <c r="CJ121" s="934"/>
      <c r="CK121" s="1022"/>
      <c r="CL121" s="1023"/>
      <c r="CM121" s="1023"/>
      <c r="CN121" s="1023"/>
      <c r="CO121" s="1024"/>
      <c r="CP121" s="1032" t="s">
        <v>410</v>
      </c>
      <c r="CQ121" s="1033"/>
      <c r="CR121" s="1033"/>
      <c r="CS121" s="1033"/>
      <c r="CT121" s="1033"/>
      <c r="CU121" s="1033"/>
      <c r="CV121" s="1033"/>
      <c r="CW121" s="1033"/>
      <c r="CX121" s="1033"/>
      <c r="CY121" s="1033"/>
      <c r="CZ121" s="1033"/>
      <c r="DA121" s="1033"/>
      <c r="DB121" s="1033"/>
      <c r="DC121" s="1033"/>
      <c r="DD121" s="1033"/>
      <c r="DE121" s="1033"/>
      <c r="DF121" s="1034"/>
      <c r="DG121" s="938">
        <v>235144</v>
      </c>
      <c r="DH121" s="939"/>
      <c r="DI121" s="939"/>
      <c r="DJ121" s="939"/>
      <c r="DK121" s="939"/>
      <c r="DL121" s="939">
        <v>237454</v>
      </c>
      <c r="DM121" s="939"/>
      <c r="DN121" s="939"/>
      <c r="DO121" s="939"/>
      <c r="DP121" s="939"/>
      <c r="DQ121" s="939">
        <v>224114</v>
      </c>
      <c r="DR121" s="939"/>
      <c r="DS121" s="939"/>
      <c r="DT121" s="939"/>
      <c r="DU121" s="939"/>
      <c r="DV121" s="940">
        <v>4.0999999999999996</v>
      </c>
      <c r="DW121" s="940"/>
      <c r="DX121" s="940"/>
      <c r="DY121" s="940"/>
      <c r="DZ121" s="941"/>
    </row>
    <row r="122" spans="1:130" s="224" customFormat="1" ht="26.25" customHeight="1">
      <c r="A122" s="1070"/>
      <c r="B122" s="962"/>
      <c r="C122" s="935" t="s">
        <v>451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v>1494</v>
      </c>
      <c r="AB122" s="972"/>
      <c r="AC122" s="972"/>
      <c r="AD122" s="972"/>
      <c r="AE122" s="973"/>
      <c r="AF122" s="974">
        <v>1495</v>
      </c>
      <c r="AG122" s="972"/>
      <c r="AH122" s="972"/>
      <c r="AI122" s="972"/>
      <c r="AJ122" s="973"/>
      <c r="AK122" s="974">
        <v>1496</v>
      </c>
      <c r="AL122" s="972"/>
      <c r="AM122" s="972"/>
      <c r="AN122" s="972"/>
      <c r="AO122" s="973"/>
      <c r="AP122" s="975">
        <v>0</v>
      </c>
      <c r="AQ122" s="976"/>
      <c r="AR122" s="976"/>
      <c r="AS122" s="976"/>
      <c r="AT122" s="977"/>
      <c r="AU122" s="1007"/>
      <c r="AV122" s="1008"/>
      <c r="AW122" s="1008"/>
      <c r="AX122" s="1008"/>
      <c r="AY122" s="1009"/>
      <c r="AZ122" s="986" t="s">
        <v>470</v>
      </c>
      <c r="BA122" s="978"/>
      <c r="BB122" s="978"/>
      <c r="BC122" s="978"/>
      <c r="BD122" s="978"/>
      <c r="BE122" s="978"/>
      <c r="BF122" s="978"/>
      <c r="BG122" s="978"/>
      <c r="BH122" s="978"/>
      <c r="BI122" s="978"/>
      <c r="BJ122" s="978"/>
      <c r="BK122" s="978"/>
      <c r="BL122" s="978"/>
      <c r="BM122" s="978"/>
      <c r="BN122" s="978"/>
      <c r="BO122" s="978"/>
      <c r="BP122" s="979"/>
      <c r="BQ122" s="1012">
        <v>9704465</v>
      </c>
      <c r="BR122" s="1013"/>
      <c r="BS122" s="1013"/>
      <c r="BT122" s="1013"/>
      <c r="BU122" s="1013"/>
      <c r="BV122" s="1013">
        <v>9745578</v>
      </c>
      <c r="BW122" s="1013"/>
      <c r="BX122" s="1013"/>
      <c r="BY122" s="1013"/>
      <c r="BZ122" s="1013"/>
      <c r="CA122" s="1013">
        <v>9772460</v>
      </c>
      <c r="CB122" s="1013"/>
      <c r="CC122" s="1013"/>
      <c r="CD122" s="1013"/>
      <c r="CE122" s="1013"/>
      <c r="CF122" s="1030">
        <v>177</v>
      </c>
      <c r="CG122" s="1031"/>
      <c r="CH122" s="1031"/>
      <c r="CI122" s="1031"/>
      <c r="CJ122" s="1031"/>
      <c r="CK122" s="1022"/>
      <c r="CL122" s="1023"/>
      <c r="CM122" s="1023"/>
      <c r="CN122" s="1023"/>
      <c r="CO122" s="1024"/>
      <c r="CP122" s="1032" t="s">
        <v>408</v>
      </c>
      <c r="CQ122" s="1033"/>
      <c r="CR122" s="1033"/>
      <c r="CS122" s="1033"/>
      <c r="CT122" s="1033"/>
      <c r="CU122" s="1033"/>
      <c r="CV122" s="1033"/>
      <c r="CW122" s="1033"/>
      <c r="CX122" s="1033"/>
      <c r="CY122" s="1033"/>
      <c r="CZ122" s="1033"/>
      <c r="DA122" s="1033"/>
      <c r="DB122" s="1033"/>
      <c r="DC122" s="1033"/>
      <c r="DD122" s="1033"/>
      <c r="DE122" s="1033"/>
      <c r="DF122" s="1034"/>
      <c r="DG122" s="938">
        <v>1919</v>
      </c>
      <c r="DH122" s="939"/>
      <c r="DI122" s="939"/>
      <c r="DJ122" s="939"/>
      <c r="DK122" s="939"/>
      <c r="DL122" s="939">
        <v>1894</v>
      </c>
      <c r="DM122" s="939"/>
      <c r="DN122" s="939"/>
      <c r="DO122" s="939"/>
      <c r="DP122" s="939"/>
      <c r="DQ122" s="939">
        <v>1783</v>
      </c>
      <c r="DR122" s="939"/>
      <c r="DS122" s="939"/>
      <c r="DT122" s="939"/>
      <c r="DU122" s="939"/>
      <c r="DV122" s="940">
        <v>0</v>
      </c>
      <c r="DW122" s="940"/>
      <c r="DX122" s="940"/>
      <c r="DY122" s="940"/>
      <c r="DZ122" s="941"/>
    </row>
    <row r="123" spans="1:130" s="224" customFormat="1" ht="26.25" customHeight="1">
      <c r="A123" s="1070"/>
      <c r="B123" s="962"/>
      <c r="C123" s="935" t="s">
        <v>457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414</v>
      </c>
      <c r="AG123" s="972"/>
      <c r="AH123" s="972"/>
      <c r="AI123" s="972"/>
      <c r="AJ123" s="973"/>
      <c r="AK123" s="974" t="s">
        <v>130</v>
      </c>
      <c r="AL123" s="972"/>
      <c r="AM123" s="972"/>
      <c r="AN123" s="972"/>
      <c r="AO123" s="973"/>
      <c r="AP123" s="975" t="s">
        <v>414</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471</v>
      </c>
      <c r="BP123" s="1018"/>
      <c r="BQ123" s="1076">
        <v>15714937</v>
      </c>
      <c r="BR123" s="1077"/>
      <c r="BS123" s="1077"/>
      <c r="BT123" s="1077"/>
      <c r="BU123" s="1077"/>
      <c r="BV123" s="1077">
        <v>17222665</v>
      </c>
      <c r="BW123" s="1077"/>
      <c r="BX123" s="1077"/>
      <c r="BY123" s="1077"/>
      <c r="BZ123" s="1077"/>
      <c r="CA123" s="1077">
        <v>17812239</v>
      </c>
      <c r="CB123" s="1077"/>
      <c r="CC123" s="1077"/>
      <c r="CD123" s="1077"/>
      <c r="CE123" s="1077"/>
      <c r="CF123" s="1014"/>
      <c r="CG123" s="1015"/>
      <c r="CH123" s="1015"/>
      <c r="CI123" s="1015"/>
      <c r="CJ123" s="1016"/>
      <c r="CK123" s="1022"/>
      <c r="CL123" s="1023"/>
      <c r="CM123" s="1023"/>
      <c r="CN123" s="1023"/>
      <c r="CO123" s="1024"/>
      <c r="CP123" s="1032" t="s">
        <v>406</v>
      </c>
      <c r="CQ123" s="1033"/>
      <c r="CR123" s="1033"/>
      <c r="CS123" s="1033"/>
      <c r="CT123" s="1033"/>
      <c r="CU123" s="1033"/>
      <c r="CV123" s="1033"/>
      <c r="CW123" s="1033"/>
      <c r="CX123" s="1033"/>
      <c r="CY123" s="1033"/>
      <c r="CZ123" s="1033"/>
      <c r="DA123" s="1033"/>
      <c r="DB123" s="1033"/>
      <c r="DC123" s="1033"/>
      <c r="DD123" s="1033"/>
      <c r="DE123" s="1033"/>
      <c r="DF123" s="1034"/>
      <c r="DG123" s="971" t="s">
        <v>130</v>
      </c>
      <c r="DH123" s="972"/>
      <c r="DI123" s="972"/>
      <c r="DJ123" s="972"/>
      <c r="DK123" s="973"/>
      <c r="DL123" s="974" t="s">
        <v>130</v>
      </c>
      <c r="DM123" s="972"/>
      <c r="DN123" s="972"/>
      <c r="DO123" s="972"/>
      <c r="DP123" s="973"/>
      <c r="DQ123" s="974" t="s">
        <v>130</v>
      </c>
      <c r="DR123" s="972"/>
      <c r="DS123" s="972"/>
      <c r="DT123" s="972"/>
      <c r="DU123" s="973"/>
      <c r="DV123" s="975" t="s">
        <v>130</v>
      </c>
      <c r="DW123" s="976"/>
      <c r="DX123" s="976"/>
      <c r="DY123" s="976"/>
      <c r="DZ123" s="977"/>
    </row>
    <row r="124" spans="1:130" s="224" customFormat="1" ht="26.25" customHeight="1" thickBot="1">
      <c r="A124" s="1070"/>
      <c r="B124" s="962"/>
      <c r="C124" s="935" t="s">
        <v>460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130</v>
      </c>
      <c r="AB124" s="972"/>
      <c r="AC124" s="972"/>
      <c r="AD124" s="972"/>
      <c r="AE124" s="973"/>
      <c r="AF124" s="974" t="s">
        <v>130</v>
      </c>
      <c r="AG124" s="972"/>
      <c r="AH124" s="972"/>
      <c r="AI124" s="972"/>
      <c r="AJ124" s="973"/>
      <c r="AK124" s="974" t="s">
        <v>130</v>
      </c>
      <c r="AL124" s="972"/>
      <c r="AM124" s="972"/>
      <c r="AN124" s="972"/>
      <c r="AO124" s="973"/>
      <c r="AP124" s="975" t="s">
        <v>130</v>
      </c>
      <c r="AQ124" s="976"/>
      <c r="AR124" s="976"/>
      <c r="AS124" s="976"/>
      <c r="AT124" s="977"/>
      <c r="AU124" s="1072" t="s">
        <v>472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27.7</v>
      </c>
      <c r="BR124" s="1040"/>
      <c r="BS124" s="1040"/>
      <c r="BT124" s="1040"/>
      <c r="BU124" s="1040"/>
      <c r="BV124" s="1040" t="s">
        <v>130</v>
      </c>
      <c r="BW124" s="1040"/>
      <c r="BX124" s="1040"/>
      <c r="BY124" s="1040"/>
      <c r="BZ124" s="1040"/>
      <c r="CA124" s="1040" t="s">
        <v>130</v>
      </c>
      <c r="CB124" s="1040"/>
      <c r="CC124" s="1040"/>
      <c r="CD124" s="1040"/>
      <c r="CE124" s="1040"/>
      <c r="CF124" s="1041"/>
      <c r="CG124" s="1042"/>
      <c r="CH124" s="1042"/>
      <c r="CI124" s="1042"/>
      <c r="CJ124" s="1043"/>
      <c r="CK124" s="1025"/>
      <c r="CL124" s="1025"/>
      <c r="CM124" s="1025"/>
      <c r="CN124" s="1025"/>
      <c r="CO124" s="1026"/>
      <c r="CP124" s="1032" t="s">
        <v>473</v>
      </c>
      <c r="CQ124" s="1033"/>
      <c r="CR124" s="1033"/>
      <c r="CS124" s="1033"/>
      <c r="CT124" s="1033"/>
      <c r="CU124" s="1033"/>
      <c r="CV124" s="1033"/>
      <c r="CW124" s="1033"/>
      <c r="CX124" s="1033"/>
      <c r="CY124" s="1033"/>
      <c r="CZ124" s="1033"/>
      <c r="DA124" s="1033"/>
      <c r="DB124" s="1033"/>
      <c r="DC124" s="1033"/>
      <c r="DD124" s="1033"/>
      <c r="DE124" s="1033"/>
      <c r="DF124" s="1034"/>
      <c r="DG124" s="1017" t="s">
        <v>474</v>
      </c>
      <c r="DH124" s="999"/>
      <c r="DI124" s="999"/>
      <c r="DJ124" s="999"/>
      <c r="DK124" s="1000"/>
      <c r="DL124" s="998" t="s">
        <v>130</v>
      </c>
      <c r="DM124" s="999"/>
      <c r="DN124" s="999"/>
      <c r="DO124" s="999"/>
      <c r="DP124" s="1000"/>
      <c r="DQ124" s="998" t="s">
        <v>475</v>
      </c>
      <c r="DR124" s="999"/>
      <c r="DS124" s="999"/>
      <c r="DT124" s="999"/>
      <c r="DU124" s="1000"/>
      <c r="DV124" s="1001" t="s">
        <v>476</v>
      </c>
      <c r="DW124" s="1002"/>
      <c r="DX124" s="1002"/>
      <c r="DY124" s="1002"/>
      <c r="DZ124" s="1003"/>
    </row>
    <row r="125" spans="1:130" s="224" customFormat="1" ht="26.25" customHeight="1">
      <c r="A125" s="1070"/>
      <c r="B125" s="962"/>
      <c r="C125" s="935" t="s">
        <v>462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474</v>
      </c>
      <c r="AB125" s="972"/>
      <c r="AC125" s="972"/>
      <c r="AD125" s="972"/>
      <c r="AE125" s="973"/>
      <c r="AF125" s="974" t="s">
        <v>130</v>
      </c>
      <c r="AG125" s="972"/>
      <c r="AH125" s="972"/>
      <c r="AI125" s="972"/>
      <c r="AJ125" s="973"/>
      <c r="AK125" s="974" t="s">
        <v>474</v>
      </c>
      <c r="AL125" s="972"/>
      <c r="AM125" s="972"/>
      <c r="AN125" s="972"/>
      <c r="AO125" s="973"/>
      <c r="AP125" s="975" t="s">
        <v>130</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477</v>
      </c>
      <c r="CL125" s="1020"/>
      <c r="CM125" s="1020"/>
      <c r="CN125" s="1020"/>
      <c r="CO125" s="1021"/>
      <c r="CP125" s="942" t="s">
        <v>478</v>
      </c>
      <c r="CQ125" s="910"/>
      <c r="CR125" s="910"/>
      <c r="CS125" s="910"/>
      <c r="CT125" s="910"/>
      <c r="CU125" s="910"/>
      <c r="CV125" s="910"/>
      <c r="CW125" s="910"/>
      <c r="CX125" s="910"/>
      <c r="CY125" s="910"/>
      <c r="CZ125" s="910"/>
      <c r="DA125" s="910"/>
      <c r="DB125" s="910"/>
      <c r="DC125" s="910"/>
      <c r="DD125" s="910"/>
      <c r="DE125" s="910"/>
      <c r="DF125" s="911"/>
      <c r="DG125" s="943" t="s">
        <v>130</v>
      </c>
      <c r="DH125" s="944"/>
      <c r="DI125" s="944"/>
      <c r="DJ125" s="944"/>
      <c r="DK125" s="944"/>
      <c r="DL125" s="944" t="s">
        <v>130</v>
      </c>
      <c r="DM125" s="944"/>
      <c r="DN125" s="944"/>
      <c r="DO125" s="944"/>
      <c r="DP125" s="944"/>
      <c r="DQ125" s="944" t="s">
        <v>130</v>
      </c>
      <c r="DR125" s="944"/>
      <c r="DS125" s="944"/>
      <c r="DT125" s="944"/>
      <c r="DU125" s="944"/>
      <c r="DV125" s="945" t="s">
        <v>476</v>
      </c>
      <c r="DW125" s="945"/>
      <c r="DX125" s="945"/>
      <c r="DY125" s="945"/>
      <c r="DZ125" s="946"/>
    </row>
    <row r="126" spans="1:130" s="224" customFormat="1" ht="26.25" customHeight="1" thickBot="1">
      <c r="A126" s="1070"/>
      <c r="B126" s="962"/>
      <c r="C126" s="935" t="s">
        <v>464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130</v>
      </c>
      <c r="AB126" s="972"/>
      <c r="AC126" s="972"/>
      <c r="AD126" s="972"/>
      <c r="AE126" s="973"/>
      <c r="AF126" s="974" t="s">
        <v>476</v>
      </c>
      <c r="AG126" s="972"/>
      <c r="AH126" s="972"/>
      <c r="AI126" s="972"/>
      <c r="AJ126" s="973"/>
      <c r="AK126" s="974" t="s">
        <v>474</v>
      </c>
      <c r="AL126" s="972"/>
      <c r="AM126" s="972"/>
      <c r="AN126" s="972"/>
      <c r="AO126" s="973"/>
      <c r="AP126" s="975" t="s">
        <v>130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479</v>
      </c>
      <c r="CQ126" s="936"/>
      <c r="CR126" s="936"/>
      <c r="CS126" s="936"/>
      <c r="CT126" s="936"/>
      <c r="CU126" s="936"/>
      <c r="CV126" s="936"/>
      <c r="CW126" s="936"/>
      <c r="CX126" s="936"/>
      <c r="CY126" s="936"/>
      <c r="CZ126" s="936"/>
      <c r="DA126" s="936"/>
      <c r="DB126" s="936"/>
      <c r="DC126" s="936"/>
      <c r="DD126" s="936"/>
      <c r="DE126" s="936"/>
      <c r="DF126" s="937"/>
      <c r="DG126" s="938" t="s">
        <v>130</v>
      </c>
      <c r="DH126" s="939"/>
      <c r="DI126" s="939"/>
      <c r="DJ126" s="939"/>
      <c r="DK126" s="939"/>
      <c r="DL126" s="939" t="s">
        <v>130</v>
      </c>
      <c r="DM126" s="939"/>
      <c r="DN126" s="939"/>
      <c r="DO126" s="939"/>
      <c r="DP126" s="939"/>
      <c r="DQ126" s="939" t="s">
        <v>474</v>
      </c>
      <c r="DR126" s="939"/>
      <c r="DS126" s="939"/>
      <c r="DT126" s="939"/>
      <c r="DU126" s="939"/>
      <c r="DV126" s="940" t="s">
        <v>474</v>
      </c>
      <c r="DW126" s="940"/>
      <c r="DX126" s="940"/>
      <c r="DY126" s="940"/>
      <c r="DZ126" s="941"/>
    </row>
    <row r="127" spans="1:130" s="224" customFormat="1" ht="26.25" customHeight="1">
      <c r="A127" s="1071"/>
      <c r="B127" s="964"/>
      <c r="C127" s="986" t="s">
        <v>480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474</v>
      </c>
      <c r="AB127" s="972"/>
      <c r="AC127" s="972"/>
      <c r="AD127" s="972"/>
      <c r="AE127" s="973"/>
      <c r="AF127" s="974" t="s">
        <v>130</v>
      </c>
      <c r="AG127" s="972"/>
      <c r="AH127" s="972"/>
      <c r="AI127" s="972"/>
      <c r="AJ127" s="973"/>
      <c r="AK127" s="974" t="s">
        <v>476</v>
      </c>
      <c r="AL127" s="972"/>
      <c r="AM127" s="972"/>
      <c r="AN127" s="972"/>
      <c r="AO127" s="973"/>
      <c r="AP127" s="975" t="s">
        <v>474</v>
      </c>
      <c r="AQ127" s="976"/>
      <c r="AR127" s="976"/>
      <c r="AS127" s="976"/>
      <c r="AT127" s="977"/>
      <c r="AU127" s="226"/>
      <c r="AV127" s="226"/>
      <c r="AW127" s="226"/>
      <c r="AX127" s="1044" t="s">
        <v>481</v>
      </c>
      <c r="AY127" s="1045"/>
      <c r="AZ127" s="1045"/>
      <c r="BA127" s="1045"/>
      <c r="BB127" s="1045"/>
      <c r="BC127" s="1045"/>
      <c r="BD127" s="1045"/>
      <c r="BE127" s="1046"/>
      <c r="BF127" s="1047" t="s">
        <v>482</v>
      </c>
      <c r="BG127" s="1045"/>
      <c r="BH127" s="1045"/>
      <c r="BI127" s="1045"/>
      <c r="BJ127" s="1045"/>
      <c r="BK127" s="1045"/>
      <c r="BL127" s="1046"/>
      <c r="BM127" s="1047" t="s">
        <v>483</v>
      </c>
      <c r="BN127" s="1045"/>
      <c r="BO127" s="1045"/>
      <c r="BP127" s="1045"/>
      <c r="BQ127" s="1045"/>
      <c r="BR127" s="1045"/>
      <c r="BS127" s="1046"/>
      <c r="BT127" s="1047" t="s">
        <v>484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485</v>
      </c>
      <c r="CQ127" s="936"/>
      <c r="CR127" s="936"/>
      <c r="CS127" s="936"/>
      <c r="CT127" s="936"/>
      <c r="CU127" s="936"/>
      <c r="CV127" s="936"/>
      <c r="CW127" s="936"/>
      <c r="CX127" s="936"/>
      <c r="CY127" s="936"/>
      <c r="CZ127" s="936"/>
      <c r="DA127" s="936"/>
      <c r="DB127" s="936"/>
      <c r="DC127" s="936"/>
      <c r="DD127" s="936"/>
      <c r="DE127" s="936"/>
      <c r="DF127" s="937"/>
      <c r="DG127" s="938" t="s">
        <v>130</v>
      </c>
      <c r="DH127" s="939"/>
      <c r="DI127" s="939"/>
      <c r="DJ127" s="939"/>
      <c r="DK127" s="939"/>
      <c r="DL127" s="939" t="s">
        <v>474</v>
      </c>
      <c r="DM127" s="939"/>
      <c r="DN127" s="939"/>
      <c r="DO127" s="939"/>
      <c r="DP127" s="939"/>
      <c r="DQ127" s="939" t="s">
        <v>476</v>
      </c>
      <c r="DR127" s="939"/>
      <c r="DS127" s="939"/>
      <c r="DT127" s="939"/>
      <c r="DU127" s="939"/>
      <c r="DV127" s="940" t="s">
        <v>130</v>
      </c>
      <c r="DW127" s="940"/>
      <c r="DX127" s="940"/>
      <c r="DY127" s="940"/>
      <c r="DZ127" s="941"/>
    </row>
    <row r="128" spans="1:130" s="224" customFormat="1" ht="26.25" customHeight="1" thickBot="1">
      <c r="A128" s="1054" t="s">
        <v>486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487</v>
      </c>
      <c r="X128" s="1056"/>
      <c r="Y128" s="1056"/>
      <c r="Z128" s="1057"/>
      <c r="AA128" s="1058">
        <v>64311</v>
      </c>
      <c r="AB128" s="1059"/>
      <c r="AC128" s="1059"/>
      <c r="AD128" s="1059"/>
      <c r="AE128" s="1060"/>
      <c r="AF128" s="1061">
        <v>59357</v>
      </c>
      <c r="AG128" s="1059"/>
      <c r="AH128" s="1059"/>
      <c r="AI128" s="1059"/>
      <c r="AJ128" s="1060"/>
      <c r="AK128" s="1061">
        <v>64666</v>
      </c>
      <c r="AL128" s="1059"/>
      <c r="AM128" s="1059"/>
      <c r="AN128" s="1059"/>
      <c r="AO128" s="1060"/>
      <c r="AP128" s="1062"/>
      <c r="AQ128" s="1063"/>
      <c r="AR128" s="1063"/>
      <c r="AS128" s="1063"/>
      <c r="AT128" s="1064"/>
      <c r="AU128" s="226"/>
      <c r="AV128" s="226"/>
      <c r="AW128" s="226"/>
      <c r="AX128" s="909" t="s">
        <v>488</v>
      </c>
      <c r="AY128" s="910"/>
      <c r="AZ128" s="910"/>
      <c r="BA128" s="910"/>
      <c r="BB128" s="910"/>
      <c r="BC128" s="910"/>
      <c r="BD128" s="910"/>
      <c r="BE128" s="911"/>
      <c r="BF128" s="1065" t="s">
        <v>474</v>
      </c>
      <c r="BG128" s="1066"/>
      <c r="BH128" s="1066"/>
      <c r="BI128" s="1066"/>
      <c r="BJ128" s="1066"/>
      <c r="BK128" s="1066"/>
      <c r="BL128" s="1067"/>
      <c r="BM128" s="1065">
        <v>14.29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489</v>
      </c>
      <c r="CQ128" s="739"/>
      <c r="CR128" s="739"/>
      <c r="CS128" s="739"/>
      <c r="CT128" s="739"/>
      <c r="CU128" s="739"/>
      <c r="CV128" s="739"/>
      <c r="CW128" s="739"/>
      <c r="CX128" s="739"/>
      <c r="CY128" s="739"/>
      <c r="CZ128" s="739"/>
      <c r="DA128" s="739"/>
      <c r="DB128" s="739"/>
      <c r="DC128" s="739"/>
      <c r="DD128" s="739"/>
      <c r="DE128" s="739"/>
      <c r="DF128" s="1049"/>
      <c r="DG128" s="1050">
        <v>59323</v>
      </c>
      <c r="DH128" s="1051"/>
      <c r="DI128" s="1051"/>
      <c r="DJ128" s="1051"/>
      <c r="DK128" s="1051"/>
      <c r="DL128" s="1051">
        <v>90012</v>
      </c>
      <c r="DM128" s="1051"/>
      <c r="DN128" s="1051"/>
      <c r="DO128" s="1051"/>
      <c r="DP128" s="1051"/>
      <c r="DQ128" s="1051">
        <v>29881</v>
      </c>
      <c r="DR128" s="1051"/>
      <c r="DS128" s="1051"/>
      <c r="DT128" s="1051"/>
      <c r="DU128" s="1051"/>
      <c r="DV128" s="1052">
        <v>0.5</v>
      </c>
      <c r="DW128" s="1052"/>
      <c r="DX128" s="1052"/>
      <c r="DY128" s="1052"/>
      <c r="DZ128" s="1053"/>
    </row>
    <row r="129" spans="1:131" s="224" customFormat="1" ht="26.25" customHeight="1">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490</v>
      </c>
      <c r="X129" s="1084"/>
      <c r="Y129" s="1084"/>
      <c r="Z129" s="1085"/>
      <c r="AA129" s="971">
        <v>6197728</v>
      </c>
      <c r="AB129" s="972"/>
      <c r="AC129" s="972"/>
      <c r="AD129" s="972"/>
      <c r="AE129" s="973"/>
      <c r="AF129" s="974">
        <v>6577106</v>
      </c>
      <c r="AG129" s="972"/>
      <c r="AH129" s="972"/>
      <c r="AI129" s="972"/>
      <c r="AJ129" s="973"/>
      <c r="AK129" s="974">
        <v>6359339</v>
      </c>
      <c r="AL129" s="972"/>
      <c r="AM129" s="972"/>
      <c r="AN129" s="972"/>
      <c r="AO129" s="973"/>
      <c r="AP129" s="1086"/>
      <c r="AQ129" s="1087"/>
      <c r="AR129" s="1087"/>
      <c r="AS129" s="1087"/>
      <c r="AT129" s="1088"/>
      <c r="AU129" s="227"/>
      <c r="AV129" s="227"/>
      <c r="AW129" s="227"/>
      <c r="AX129" s="1078" t="s">
        <v>491</v>
      </c>
      <c r="AY129" s="936"/>
      <c r="AZ129" s="936"/>
      <c r="BA129" s="936"/>
      <c r="BB129" s="936"/>
      <c r="BC129" s="936"/>
      <c r="BD129" s="936"/>
      <c r="BE129" s="937"/>
      <c r="BF129" s="1079" t="s">
        <v>476</v>
      </c>
      <c r="BG129" s="1080"/>
      <c r="BH129" s="1080"/>
      <c r="BI129" s="1080"/>
      <c r="BJ129" s="1080"/>
      <c r="BK129" s="1080"/>
      <c r="BL129" s="1081"/>
      <c r="BM129" s="1079">
        <v>19.29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492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493</v>
      </c>
      <c r="X130" s="1084"/>
      <c r="Y130" s="1084"/>
      <c r="Z130" s="1085"/>
      <c r="AA130" s="971">
        <v>784138</v>
      </c>
      <c r="AB130" s="972"/>
      <c r="AC130" s="972"/>
      <c r="AD130" s="972"/>
      <c r="AE130" s="973"/>
      <c r="AF130" s="974">
        <v>803360</v>
      </c>
      <c r="AG130" s="972"/>
      <c r="AH130" s="972"/>
      <c r="AI130" s="972"/>
      <c r="AJ130" s="973"/>
      <c r="AK130" s="974">
        <v>838481</v>
      </c>
      <c r="AL130" s="972"/>
      <c r="AM130" s="972"/>
      <c r="AN130" s="972"/>
      <c r="AO130" s="973"/>
      <c r="AP130" s="1086"/>
      <c r="AQ130" s="1087"/>
      <c r="AR130" s="1087"/>
      <c r="AS130" s="1087"/>
      <c r="AT130" s="1088"/>
      <c r="AU130" s="227"/>
      <c r="AV130" s="227"/>
      <c r="AW130" s="227"/>
      <c r="AX130" s="1078" t="s">
        <v>494</v>
      </c>
      <c r="AY130" s="936"/>
      <c r="AZ130" s="936"/>
      <c r="BA130" s="936"/>
      <c r="BB130" s="936"/>
      <c r="BC130" s="936"/>
      <c r="BD130" s="936"/>
      <c r="BE130" s="937"/>
      <c r="BF130" s="1114">
        <v>7.9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495</v>
      </c>
      <c r="X131" s="1121"/>
      <c r="Y131" s="1121"/>
      <c r="Z131" s="1122"/>
      <c r="AA131" s="1017">
        <v>5413590</v>
      </c>
      <c r="AB131" s="999"/>
      <c r="AC131" s="999"/>
      <c r="AD131" s="999"/>
      <c r="AE131" s="1000"/>
      <c r="AF131" s="998">
        <v>5773746</v>
      </c>
      <c r="AG131" s="999"/>
      <c r="AH131" s="999"/>
      <c r="AI131" s="999"/>
      <c r="AJ131" s="1000"/>
      <c r="AK131" s="998">
        <v>5520858</v>
      </c>
      <c r="AL131" s="999"/>
      <c r="AM131" s="999"/>
      <c r="AN131" s="999"/>
      <c r="AO131" s="1000"/>
      <c r="AP131" s="1123"/>
      <c r="AQ131" s="1124"/>
      <c r="AR131" s="1124"/>
      <c r="AS131" s="1124"/>
      <c r="AT131" s="1125"/>
      <c r="AU131" s="227"/>
      <c r="AV131" s="227"/>
      <c r="AW131" s="227"/>
      <c r="AX131" s="1096" t="s">
        <v>496</v>
      </c>
      <c r="AY131" s="739"/>
      <c r="AZ131" s="739"/>
      <c r="BA131" s="739"/>
      <c r="BB131" s="739"/>
      <c r="BC131" s="739"/>
      <c r="BD131" s="739"/>
      <c r="BE131" s="1049"/>
      <c r="BF131" s="1097" t="s">
        <v>130</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497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498</v>
      </c>
      <c r="W132" s="1107"/>
      <c r="X132" s="1107"/>
      <c r="Y132" s="1107"/>
      <c r="Z132" s="1108"/>
      <c r="AA132" s="1109">
        <v>8.5236229560000005</v>
      </c>
      <c r="AB132" s="1110"/>
      <c r="AC132" s="1110"/>
      <c r="AD132" s="1110"/>
      <c r="AE132" s="1111"/>
      <c r="AF132" s="1112">
        <v>7.6855996089999996</v>
      </c>
      <c r="AG132" s="1110"/>
      <c r="AH132" s="1110"/>
      <c r="AI132" s="1110"/>
      <c r="AJ132" s="1111"/>
      <c r="AK132" s="1112">
        <v>7.7650430420000003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499</v>
      </c>
      <c r="W133" s="1090"/>
      <c r="X133" s="1090"/>
      <c r="Y133" s="1090"/>
      <c r="Z133" s="1091"/>
      <c r="AA133" s="1092">
        <v>9.3000000000000007</v>
      </c>
      <c r="AB133" s="1093"/>
      <c r="AC133" s="1093"/>
      <c r="AD133" s="1093"/>
      <c r="AE133" s="1094"/>
      <c r="AF133" s="1092">
        <v>8.4</v>
      </c>
      <c r="AG133" s="1093"/>
      <c r="AH133" s="1093"/>
      <c r="AI133" s="1093"/>
      <c r="AJ133" s="1094"/>
      <c r="AK133" s="1092">
        <v>7.9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vwt3uw4sS7lr4m9346+j0M5s+5nEhTMb0B+JrxofR1oD5XuGh+vNrAejrtZVw3zJqbp5y8GLVub61x9sp3/vg==" saltValue="32u+L8A/ByBjLzWhOGzy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A7722-C67D-4810-94D9-02D7C0C9FC5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500</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TCmDf70wyQeZ34RFfMJnnbe96Gedtazh7K63Xw5XYbOhWfqR52vdQAkoAmXWjvWcBVUYFFVOTCEOo8z9++KWhA==" saltValue="u+dyZ4e8gotz72p7TdnB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BlY/f8QjYSqF6Lp0p//Zvz2lYYeAXHVQjd1LVXvbDL4nd4YhEel7Z4x9S+r39GNoSK/5u07DYVHelv7CFvlNw==" saltValue="/cHRE9ikBse+hnlib0ykd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502</v>
      </c>
      <c r="AL6" s="260"/>
      <c r="AM6" s="260"/>
      <c r="AN6" s="260"/>
    </row>
    <row r="7" spans="1:46" ht="13.5" customHeight="1">
      <c r="A7" s="259"/>
      <c r="AK7" s="262"/>
      <c r="AL7" s="263"/>
      <c r="AM7" s="263"/>
      <c r="AN7" s="264"/>
      <c r="AO7" s="1127" t="s">
        <v>503</v>
      </c>
      <c r="AP7" s="265"/>
      <c r="AQ7" s="266" t="s">
        <v>504</v>
      </c>
      <c r="AR7" s="267"/>
    </row>
    <row r="8" spans="1:46">
      <c r="A8" s="259"/>
      <c r="AK8" s="268"/>
      <c r="AL8" s="269"/>
      <c r="AM8" s="269"/>
      <c r="AN8" s="270"/>
      <c r="AO8" s="1128"/>
      <c r="AP8" s="271" t="s">
        <v>505</v>
      </c>
      <c r="AQ8" s="272" t="s">
        <v>506</v>
      </c>
      <c r="AR8" s="273" t="s">
        <v>507</v>
      </c>
    </row>
    <row r="9" spans="1:46">
      <c r="A9" s="259"/>
      <c r="AK9" s="1129" t="s">
        <v>508</v>
      </c>
      <c r="AL9" s="1130"/>
      <c r="AM9" s="1130"/>
      <c r="AN9" s="1131"/>
      <c r="AO9" s="274">
        <v>2201939</v>
      </c>
      <c r="AP9" s="274">
        <v>111689</v>
      </c>
      <c r="AQ9" s="275">
        <v>105319</v>
      </c>
      <c r="AR9" s="276">
        <v>6</v>
      </c>
    </row>
    <row r="10" spans="1:46" ht="13.5" customHeight="1">
      <c r="A10" s="259"/>
      <c r="AK10" s="1129" t="s">
        <v>509</v>
      </c>
      <c r="AL10" s="1130"/>
      <c r="AM10" s="1130"/>
      <c r="AN10" s="1131"/>
      <c r="AO10" s="277">
        <v>20073</v>
      </c>
      <c r="AP10" s="277">
        <v>1018</v>
      </c>
      <c r="AQ10" s="278">
        <v>9860</v>
      </c>
      <c r="AR10" s="279">
        <v>-89.7</v>
      </c>
    </row>
    <row r="11" spans="1:46" ht="13.5" customHeight="1">
      <c r="A11" s="259"/>
      <c r="AK11" s="1129" t="s">
        <v>510</v>
      </c>
      <c r="AL11" s="1130"/>
      <c r="AM11" s="1130"/>
      <c r="AN11" s="1131"/>
      <c r="AO11" s="277" t="s">
        <v>511</v>
      </c>
      <c r="AP11" s="277" t="s">
        <v>511</v>
      </c>
      <c r="AQ11" s="278">
        <v>1656</v>
      </c>
      <c r="AR11" s="279" t="s">
        <v>511</v>
      </c>
    </row>
    <row r="12" spans="1:46" ht="13.5" customHeight="1">
      <c r="A12" s="259"/>
      <c r="AK12" s="1129" t="s">
        <v>512</v>
      </c>
      <c r="AL12" s="1130"/>
      <c r="AM12" s="1130"/>
      <c r="AN12" s="1131"/>
      <c r="AO12" s="277" t="s">
        <v>511</v>
      </c>
      <c r="AP12" s="277" t="s">
        <v>511</v>
      </c>
      <c r="AQ12" s="278">
        <v>3</v>
      </c>
      <c r="AR12" s="279" t="s">
        <v>511</v>
      </c>
    </row>
    <row r="13" spans="1:46" ht="13.5" customHeight="1">
      <c r="A13" s="259"/>
      <c r="AK13" s="1129" t="s">
        <v>513</v>
      </c>
      <c r="AL13" s="1130"/>
      <c r="AM13" s="1130"/>
      <c r="AN13" s="1131"/>
      <c r="AO13" s="277">
        <v>91160</v>
      </c>
      <c r="AP13" s="277">
        <v>4624</v>
      </c>
      <c r="AQ13" s="278">
        <v>4056</v>
      </c>
      <c r="AR13" s="279">
        <v>14</v>
      </c>
    </row>
    <row r="14" spans="1:46" ht="13.5" customHeight="1">
      <c r="A14" s="259"/>
      <c r="AK14" s="1129" t="s">
        <v>514</v>
      </c>
      <c r="AL14" s="1130"/>
      <c r="AM14" s="1130"/>
      <c r="AN14" s="1131"/>
      <c r="AO14" s="277">
        <v>122888</v>
      </c>
      <c r="AP14" s="277">
        <v>6233</v>
      </c>
      <c r="AQ14" s="278">
        <v>2339</v>
      </c>
      <c r="AR14" s="279">
        <v>166.5</v>
      </c>
    </row>
    <row r="15" spans="1:46" ht="13.5" customHeight="1">
      <c r="A15" s="259"/>
      <c r="AK15" s="1132" t="s">
        <v>515</v>
      </c>
      <c r="AL15" s="1133"/>
      <c r="AM15" s="1133"/>
      <c r="AN15" s="1134"/>
      <c r="AO15" s="277">
        <v>-264714</v>
      </c>
      <c r="AP15" s="277">
        <v>-13427</v>
      </c>
      <c r="AQ15" s="278">
        <v>-7717</v>
      </c>
      <c r="AR15" s="279">
        <v>74</v>
      </c>
    </row>
    <row r="16" spans="1:46">
      <c r="A16" s="259"/>
      <c r="AK16" s="1132" t="s">
        <v>191</v>
      </c>
      <c r="AL16" s="1133"/>
      <c r="AM16" s="1133"/>
      <c r="AN16" s="1134"/>
      <c r="AO16" s="277">
        <v>2171346</v>
      </c>
      <c r="AP16" s="277">
        <v>110137</v>
      </c>
      <c r="AQ16" s="278">
        <v>115515</v>
      </c>
      <c r="AR16" s="279">
        <v>-4.7</v>
      </c>
    </row>
    <row r="17" spans="1:46">
      <c r="A17" s="259"/>
    </row>
    <row r="18" spans="1:46">
      <c r="A18" s="259"/>
      <c r="AQ18" s="280"/>
      <c r="AR18" s="280"/>
    </row>
    <row r="19" spans="1:46">
      <c r="A19" s="259"/>
      <c r="AK19" s="255" t="s">
        <v>516</v>
      </c>
    </row>
    <row r="20" spans="1:46">
      <c r="A20" s="259"/>
      <c r="AK20" s="281"/>
      <c r="AL20" s="282"/>
      <c r="AM20" s="282"/>
      <c r="AN20" s="283"/>
      <c r="AO20" s="284" t="s">
        <v>517</v>
      </c>
      <c r="AP20" s="285" t="s">
        <v>518</v>
      </c>
      <c r="AQ20" s="286" t="s">
        <v>519</v>
      </c>
      <c r="AR20" s="287"/>
    </row>
    <row r="21" spans="1:46" s="260" customFormat="1">
      <c r="A21" s="288"/>
      <c r="AK21" s="1135" t="s">
        <v>520</v>
      </c>
      <c r="AL21" s="1136"/>
      <c r="AM21" s="1136"/>
      <c r="AN21" s="1137"/>
      <c r="AO21" s="289">
        <v>12.43</v>
      </c>
      <c r="AP21" s="290">
        <v>10.69</v>
      </c>
      <c r="AQ21" s="291">
        <v>1.74</v>
      </c>
      <c r="AS21" s="292"/>
      <c r="AT21" s="288"/>
    </row>
    <row r="22" spans="1:46" s="260" customFormat="1">
      <c r="A22" s="288"/>
      <c r="AK22" s="1135" t="s">
        <v>521</v>
      </c>
      <c r="AL22" s="1136"/>
      <c r="AM22" s="1136"/>
      <c r="AN22" s="1137"/>
      <c r="AO22" s="293">
        <v>96.8</v>
      </c>
      <c r="AP22" s="294">
        <v>97.4</v>
      </c>
      <c r="AQ22" s="295">
        <v>-0.6</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26" t="s">
        <v>522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c r="A27" s="300"/>
      <c r="AS27" s="255"/>
      <c r="AT27" s="255"/>
    </row>
    <row r="28" spans="1:46" ht="17.25">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524</v>
      </c>
      <c r="AL29" s="260"/>
      <c r="AM29" s="260"/>
      <c r="AN29" s="260"/>
      <c r="AS29" s="302"/>
    </row>
    <row r="30" spans="1:46" ht="13.5" customHeight="1">
      <c r="A30" s="259"/>
      <c r="AK30" s="262"/>
      <c r="AL30" s="263"/>
      <c r="AM30" s="263"/>
      <c r="AN30" s="264"/>
      <c r="AO30" s="1127" t="s">
        <v>503</v>
      </c>
      <c r="AP30" s="265"/>
      <c r="AQ30" s="266" t="s">
        <v>504</v>
      </c>
      <c r="AR30" s="267"/>
    </row>
    <row r="31" spans="1:46">
      <c r="A31" s="259"/>
      <c r="AK31" s="268"/>
      <c r="AL31" s="269"/>
      <c r="AM31" s="269"/>
      <c r="AN31" s="270"/>
      <c r="AO31" s="1128"/>
      <c r="AP31" s="271" t="s">
        <v>505</v>
      </c>
      <c r="AQ31" s="272" t="s">
        <v>506</v>
      </c>
      <c r="AR31" s="273" t="s">
        <v>507</v>
      </c>
    </row>
    <row r="32" spans="1:46" ht="27" customHeight="1">
      <c r="A32" s="259"/>
      <c r="AK32" s="1143" t="s">
        <v>525</v>
      </c>
      <c r="AL32" s="1144"/>
      <c r="AM32" s="1144"/>
      <c r="AN32" s="1145"/>
      <c r="AO32" s="303">
        <v>1061709</v>
      </c>
      <c r="AP32" s="303">
        <v>53853</v>
      </c>
      <c r="AQ32" s="304">
        <v>74824</v>
      </c>
      <c r="AR32" s="305">
        <v>-28</v>
      </c>
    </row>
    <row r="33" spans="1:46" ht="13.5" customHeight="1">
      <c r="A33" s="259"/>
      <c r="AK33" s="1143" t="s">
        <v>526</v>
      </c>
      <c r="AL33" s="1144"/>
      <c r="AM33" s="1144"/>
      <c r="AN33" s="1145"/>
      <c r="AO33" s="303" t="s">
        <v>511</v>
      </c>
      <c r="AP33" s="303" t="s">
        <v>511</v>
      </c>
      <c r="AQ33" s="304" t="s">
        <v>511</v>
      </c>
      <c r="AR33" s="305" t="s">
        <v>511</v>
      </c>
    </row>
    <row r="34" spans="1:46" ht="27" customHeight="1">
      <c r="A34" s="259"/>
      <c r="AK34" s="1143" t="s">
        <v>527</v>
      </c>
      <c r="AL34" s="1144"/>
      <c r="AM34" s="1144"/>
      <c r="AN34" s="1145"/>
      <c r="AO34" s="303" t="s">
        <v>511</v>
      </c>
      <c r="AP34" s="303" t="s">
        <v>511</v>
      </c>
      <c r="AQ34" s="304">
        <v>1</v>
      </c>
      <c r="AR34" s="305" t="s">
        <v>511</v>
      </c>
    </row>
    <row r="35" spans="1:46" ht="27" customHeight="1">
      <c r="A35" s="259"/>
      <c r="AK35" s="1143" t="s">
        <v>528</v>
      </c>
      <c r="AL35" s="1144"/>
      <c r="AM35" s="1144"/>
      <c r="AN35" s="1145"/>
      <c r="AO35" s="303">
        <v>268639</v>
      </c>
      <c r="AP35" s="303">
        <v>13626</v>
      </c>
      <c r="AQ35" s="304">
        <v>17427</v>
      </c>
      <c r="AR35" s="305">
        <v>-21.8</v>
      </c>
    </row>
    <row r="36" spans="1:46" ht="27" customHeight="1">
      <c r="A36" s="259"/>
      <c r="AK36" s="1143" t="s">
        <v>529</v>
      </c>
      <c r="AL36" s="1144"/>
      <c r="AM36" s="1144"/>
      <c r="AN36" s="1145"/>
      <c r="AO36" s="303" t="s">
        <v>511</v>
      </c>
      <c r="AP36" s="303" t="s">
        <v>511</v>
      </c>
      <c r="AQ36" s="304">
        <v>2447</v>
      </c>
      <c r="AR36" s="305" t="s">
        <v>511</v>
      </c>
    </row>
    <row r="37" spans="1:46" ht="13.5" customHeight="1">
      <c r="A37" s="259"/>
      <c r="AK37" s="1143" t="s">
        <v>530</v>
      </c>
      <c r="AL37" s="1144"/>
      <c r="AM37" s="1144"/>
      <c r="AN37" s="1145"/>
      <c r="AO37" s="303">
        <v>1496</v>
      </c>
      <c r="AP37" s="303">
        <v>76</v>
      </c>
      <c r="AQ37" s="304">
        <v>591</v>
      </c>
      <c r="AR37" s="305">
        <v>-87.1</v>
      </c>
    </row>
    <row r="38" spans="1:46" ht="27" customHeight="1">
      <c r="A38" s="259"/>
      <c r="AK38" s="1146" t="s">
        <v>531</v>
      </c>
      <c r="AL38" s="1147"/>
      <c r="AM38" s="1147"/>
      <c r="AN38" s="1148"/>
      <c r="AO38" s="306" t="s">
        <v>511</v>
      </c>
      <c r="AP38" s="306" t="s">
        <v>511</v>
      </c>
      <c r="AQ38" s="307">
        <v>2</v>
      </c>
      <c r="AR38" s="295" t="s">
        <v>511</v>
      </c>
      <c r="AS38" s="302"/>
    </row>
    <row r="39" spans="1:46">
      <c r="A39" s="259"/>
      <c r="AK39" s="1146" t="s">
        <v>532</v>
      </c>
      <c r="AL39" s="1147"/>
      <c r="AM39" s="1147"/>
      <c r="AN39" s="1148"/>
      <c r="AO39" s="303">
        <v>-64666</v>
      </c>
      <c r="AP39" s="303">
        <v>-3280</v>
      </c>
      <c r="AQ39" s="304">
        <v>-3618</v>
      </c>
      <c r="AR39" s="305">
        <v>-9.3000000000000007</v>
      </c>
      <c r="AS39" s="302"/>
    </row>
    <row r="40" spans="1:46" ht="27" customHeight="1">
      <c r="A40" s="259"/>
      <c r="AK40" s="1143" t="s">
        <v>533</v>
      </c>
      <c r="AL40" s="1144"/>
      <c r="AM40" s="1144"/>
      <c r="AN40" s="1145"/>
      <c r="AO40" s="303">
        <v>-838481</v>
      </c>
      <c r="AP40" s="303">
        <v>-42530</v>
      </c>
      <c r="AQ40" s="304">
        <v>-63812</v>
      </c>
      <c r="AR40" s="305">
        <v>-33.4</v>
      </c>
      <c r="AS40" s="302"/>
    </row>
    <row r="41" spans="1:46">
      <c r="A41" s="259"/>
      <c r="AK41" s="1149" t="s">
        <v>304</v>
      </c>
      <c r="AL41" s="1150"/>
      <c r="AM41" s="1150"/>
      <c r="AN41" s="1151"/>
      <c r="AO41" s="303">
        <v>428697</v>
      </c>
      <c r="AP41" s="303">
        <v>21745</v>
      </c>
      <c r="AQ41" s="304">
        <v>27863</v>
      </c>
      <c r="AR41" s="305">
        <v>-22</v>
      </c>
      <c r="AS41" s="302"/>
    </row>
    <row r="42" spans="1:46">
      <c r="A42" s="259"/>
      <c r="AK42" s="308" t="s">
        <v>534</v>
      </c>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535</v>
      </c>
    </row>
    <row r="48" spans="1:46">
      <c r="A48" s="259"/>
      <c r="AK48" s="313" t="s">
        <v>536</v>
      </c>
      <c r="AL48" s="313"/>
      <c r="AM48" s="313"/>
      <c r="AN48" s="313"/>
      <c r="AO48" s="313"/>
      <c r="AP48" s="313"/>
      <c r="AQ48" s="314"/>
      <c r="AR48" s="313"/>
    </row>
    <row r="49" spans="1:44" ht="13.5" customHeight="1">
      <c r="A49" s="259"/>
      <c r="AK49" s="315"/>
      <c r="AL49" s="316"/>
      <c r="AM49" s="1138" t="s">
        <v>503</v>
      </c>
      <c r="AN49" s="1140" t="s">
        <v>537</v>
      </c>
      <c r="AO49" s="1141"/>
      <c r="AP49" s="1141"/>
      <c r="AQ49" s="1141"/>
      <c r="AR49" s="1142"/>
    </row>
    <row r="50" spans="1:44">
      <c r="A50" s="259"/>
      <c r="AK50" s="317"/>
      <c r="AL50" s="318"/>
      <c r="AM50" s="1139"/>
      <c r="AN50" s="319" t="s">
        <v>538</v>
      </c>
      <c r="AO50" s="320" t="s">
        <v>539</v>
      </c>
      <c r="AP50" s="321" t="s">
        <v>540</v>
      </c>
      <c r="AQ50" s="322" t="s">
        <v>541</v>
      </c>
      <c r="AR50" s="323" t="s">
        <v>542</v>
      </c>
    </row>
    <row r="51" spans="1:44">
      <c r="A51" s="259"/>
      <c r="AK51" s="315" t="s">
        <v>543</v>
      </c>
      <c r="AL51" s="316"/>
      <c r="AM51" s="324">
        <v>1972414</v>
      </c>
      <c r="AN51" s="325">
        <v>91967</v>
      </c>
      <c r="AO51" s="326">
        <v>54.8</v>
      </c>
      <c r="AP51" s="327">
        <v>85173</v>
      </c>
      <c r="AQ51" s="328">
        <v>-4.3</v>
      </c>
      <c r="AR51" s="329">
        <v>59.1</v>
      </c>
    </row>
    <row r="52" spans="1:44">
      <c r="A52" s="259"/>
      <c r="AK52" s="330"/>
      <c r="AL52" s="331" t="s">
        <v>544</v>
      </c>
      <c r="AM52" s="332">
        <v>725395</v>
      </c>
      <c r="AN52" s="333">
        <v>33823</v>
      </c>
      <c r="AO52" s="334">
        <v>-6</v>
      </c>
      <c r="AP52" s="335">
        <v>43913</v>
      </c>
      <c r="AQ52" s="336">
        <v>-3.4</v>
      </c>
      <c r="AR52" s="337">
        <v>-2.6</v>
      </c>
    </row>
    <row r="53" spans="1:44">
      <c r="A53" s="259"/>
      <c r="AK53" s="315" t="s">
        <v>545</v>
      </c>
      <c r="AL53" s="316"/>
      <c r="AM53" s="324">
        <v>2019897</v>
      </c>
      <c r="AN53" s="325">
        <v>96158</v>
      </c>
      <c r="AO53" s="326">
        <v>4.5999999999999996</v>
      </c>
      <c r="AP53" s="327">
        <v>94081</v>
      </c>
      <c r="AQ53" s="328">
        <v>10.5</v>
      </c>
      <c r="AR53" s="329">
        <v>-5.9</v>
      </c>
    </row>
    <row r="54" spans="1:44">
      <c r="A54" s="259"/>
      <c r="AK54" s="330"/>
      <c r="AL54" s="331" t="s">
        <v>544</v>
      </c>
      <c r="AM54" s="332">
        <v>877655</v>
      </c>
      <c r="AN54" s="333">
        <v>41781</v>
      </c>
      <c r="AO54" s="334">
        <v>23.5</v>
      </c>
      <c r="AP54" s="335">
        <v>48949</v>
      </c>
      <c r="AQ54" s="336">
        <v>11.5</v>
      </c>
      <c r="AR54" s="337">
        <v>12</v>
      </c>
    </row>
    <row r="55" spans="1:44">
      <c r="A55" s="259"/>
      <c r="AK55" s="315" t="s">
        <v>546</v>
      </c>
      <c r="AL55" s="316"/>
      <c r="AM55" s="324">
        <v>1898343</v>
      </c>
      <c r="AN55" s="325">
        <v>92697</v>
      </c>
      <c r="AO55" s="326">
        <v>-3.6</v>
      </c>
      <c r="AP55" s="327">
        <v>92632</v>
      </c>
      <c r="AQ55" s="328">
        <v>-1.5</v>
      </c>
      <c r="AR55" s="329">
        <v>-2.1</v>
      </c>
    </row>
    <row r="56" spans="1:44">
      <c r="A56" s="259"/>
      <c r="AK56" s="330"/>
      <c r="AL56" s="331" t="s">
        <v>544</v>
      </c>
      <c r="AM56" s="332">
        <v>912847</v>
      </c>
      <c r="AN56" s="333">
        <v>44575</v>
      </c>
      <c r="AO56" s="334">
        <v>6.7</v>
      </c>
      <c r="AP56" s="335">
        <v>47978</v>
      </c>
      <c r="AQ56" s="336">
        <v>-2</v>
      </c>
      <c r="AR56" s="337">
        <v>8.6999999999999993</v>
      </c>
    </row>
    <row r="57" spans="1:44">
      <c r="A57" s="259"/>
      <c r="AK57" s="315" t="s">
        <v>547</v>
      </c>
      <c r="AL57" s="316"/>
      <c r="AM57" s="324">
        <v>1735335</v>
      </c>
      <c r="AN57" s="325">
        <v>86680</v>
      </c>
      <c r="AO57" s="326">
        <v>-6.5</v>
      </c>
      <c r="AP57" s="327">
        <v>96469</v>
      </c>
      <c r="AQ57" s="328">
        <v>4.0999999999999996</v>
      </c>
      <c r="AR57" s="329">
        <v>-10.6</v>
      </c>
    </row>
    <row r="58" spans="1:44">
      <c r="A58" s="259"/>
      <c r="AK58" s="330"/>
      <c r="AL58" s="331" t="s">
        <v>544</v>
      </c>
      <c r="AM58" s="332">
        <v>906073</v>
      </c>
      <c r="AN58" s="333">
        <v>45258</v>
      </c>
      <c r="AO58" s="334">
        <v>1.5</v>
      </c>
      <c r="AP58" s="335">
        <v>49775</v>
      </c>
      <c r="AQ58" s="336">
        <v>3.7</v>
      </c>
      <c r="AR58" s="337">
        <v>-2.2000000000000002</v>
      </c>
    </row>
    <row r="59" spans="1:44">
      <c r="A59" s="259"/>
      <c r="AK59" s="315" t="s">
        <v>548</v>
      </c>
      <c r="AL59" s="316"/>
      <c r="AM59" s="324">
        <v>1913270</v>
      </c>
      <c r="AN59" s="325">
        <v>97046</v>
      </c>
      <c r="AO59" s="326">
        <v>12</v>
      </c>
      <c r="AP59" s="327">
        <v>85743</v>
      </c>
      <c r="AQ59" s="328">
        <v>-11.1</v>
      </c>
      <c r="AR59" s="329">
        <v>23.1</v>
      </c>
    </row>
    <row r="60" spans="1:44">
      <c r="A60" s="259"/>
      <c r="AK60" s="330"/>
      <c r="AL60" s="331" t="s">
        <v>544</v>
      </c>
      <c r="AM60" s="332">
        <v>834231</v>
      </c>
      <c r="AN60" s="333">
        <v>42315</v>
      </c>
      <c r="AO60" s="334">
        <v>-6.5</v>
      </c>
      <c r="AP60" s="335">
        <v>45231</v>
      </c>
      <c r="AQ60" s="336">
        <v>-9.1</v>
      </c>
      <c r="AR60" s="337">
        <v>2.6</v>
      </c>
    </row>
    <row r="61" spans="1:44">
      <c r="A61" s="259"/>
      <c r="AK61" s="315" t="s">
        <v>549</v>
      </c>
      <c r="AL61" s="338"/>
      <c r="AM61" s="324">
        <v>1907852</v>
      </c>
      <c r="AN61" s="325">
        <v>92910</v>
      </c>
      <c r="AO61" s="326">
        <v>12.3</v>
      </c>
      <c r="AP61" s="327">
        <v>90820</v>
      </c>
      <c r="AQ61" s="339">
        <v>-0.5</v>
      </c>
      <c r="AR61" s="329">
        <v>12.8</v>
      </c>
    </row>
    <row r="62" spans="1:44">
      <c r="A62" s="259"/>
      <c r="AK62" s="330"/>
      <c r="AL62" s="331" t="s">
        <v>544</v>
      </c>
      <c r="AM62" s="332">
        <v>851240</v>
      </c>
      <c r="AN62" s="333">
        <v>41550</v>
      </c>
      <c r="AO62" s="334">
        <v>3.8</v>
      </c>
      <c r="AP62" s="335">
        <v>47169</v>
      </c>
      <c r="AQ62" s="336">
        <v>0.1</v>
      </c>
      <c r="AR62" s="337">
        <v>3.7</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GNG1FVpjow0MlCVlV9XpuPhjAqzoKuRqgZoN0bFA/S7trXMS+s3C5Hu7D49jdgWwbIcp9P4ZWSlZa6i9iffbZQ==" saltValue="1bFP2kz9C5+EMo47njye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551</v>
      </c>
    </row>
    <row r="121" spans="125:125" ht="13.5" hidden="1" customHeight="1">
      <c r="DU121" s="253"/>
    </row>
  </sheetData>
  <sheetProtection algorithmName="SHA-512" hashValue="IZzYm8FWKwaHecH+joseGY8ih2DS36KCsvYa+SwZyKwFGF+oSKnZnt8DvQ+zshVQdpLGSlyxs/+lot7ksbHlnw==" saltValue="WVCxIIIijFlZHW3SEnN/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552</v>
      </c>
    </row>
  </sheetData>
  <sheetProtection algorithmName="SHA-512" hashValue="Go3R31OMW/DtD+WtHsYIIf6XErUf3sTVF7zHiOqR9Yk9Z2FzbgpnlrAKTkm70qAbO/BgtJ6AO3kTKytW4u+gLg==" saltValue="CpXlZgo7Oe+R4+68r471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52" t="s">
        <v>3</v>
      </c>
      <c r="D47" s="1152"/>
      <c r="E47" s="1153"/>
      <c r="F47" s="11">
        <v>19.510000000000002</v>
      </c>
      <c r="G47" s="12">
        <v>20.65</v>
      </c>
      <c r="H47" s="12">
        <v>21.21</v>
      </c>
      <c r="I47" s="12">
        <v>25.74</v>
      </c>
      <c r="J47" s="13">
        <v>37.200000000000003</v>
      </c>
    </row>
    <row r="48" spans="2:10" ht="57.75" customHeight="1">
      <c r="B48" s="14"/>
      <c r="C48" s="1154" t="s">
        <v>4</v>
      </c>
      <c r="D48" s="1154"/>
      <c r="E48" s="1155"/>
      <c r="F48" s="15">
        <v>6.65</v>
      </c>
      <c r="G48" s="16">
        <v>5.98</v>
      </c>
      <c r="H48" s="16">
        <v>6.79</v>
      </c>
      <c r="I48" s="16">
        <v>10.79</v>
      </c>
      <c r="J48" s="17">
        <v>12.3</v>
      </c>
    </row>
    <row r="49" spans="2:10" ht="57.75" customHeight="1" thickBot="1">
      <c r="B49" s="18"/>
      <c r="C49" s="1156" t="s">
        <v>5</v>
      </c>
      <c r="D49" s="1156"/>
      <c r="E49" s="1157"/>
      <c r="F49" s="19">
        <v>2.33</v>
      </c>
      <c r="G49" s="20">
        <v>1.19</v>
      </c>
      <c r="H49" s="20">
        <v>2.81</v>
      </c>
      <c r="I49" s="20">
        <v>10.37</v>
      </c>
      <c r="J49" s="21">
        <v>11.71</v>
      </c>
    </row>
    <row r="50" spans="2:10"/>
  </sheetData>
  <sheetProtection algorithmName="SHA-512" hashValue="sHi+A//yuzoowV/hUPmouKP5DQa5/ud3Uf6zGzeg8RzPg6GJmPUfpDLCfL5OhQzSz+8JnZobq107pqC5qHm6hQ==" saltValue="ZSYhD5f5wus6IUWoX88v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2024-09-10T01:47:51Z</cp:lastPrinted>
  <dcterms:created xsi:type="dcterms:W3CDTF">2024-02-05T03:56:15Z</dcterms:created>
  <dcterms:modified xsi:type="dcterms:W3CDTF">2024-09-10T01:57:02Z</dcterms:modified>
  <cp:category/>
</cp:coreProperties>
</file>